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showHorizontalScroll="0" showVerticalScroll="0" showSheetTabs="0" xWindow="0" yWindow="0" windowWidth="28800" windowHeight="103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3" i="11"/>
  <c r="AY327" i="11"/>
  <c r="AY331" i="11"/>
  <c r="AY337"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64" i="11"/>
  <c r="AY141" i="11"/>
  <c r="AY145" i="11"/>
  <c r="AY177" i="11"/>
  <c r="AY204" i="11"/>
  <c r="AY212" i="11"/>
  <c r="AY120" i="11"/>
  <c r="AY154" i="11"/>
  <c r="AY114" i="11"/>
  <c r="AY118" i="11"/>
  <c r="AY126" i="11"/>
  <c r="AY152" i="11"/>
  <c r="AY174" i="11"/>
  <c r="AY178" i="11"/>
  <c r="AY193" i="11"/>
  <c r="AY201" i="11"/>
  <c r="AY205" i="11"/>
  <c r="AY209" i="11"/>
  <c r="AY213" i="11"/>
  <c r="AY116"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85" i="11" l="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<sst xmlns="http://schemas.openxmlformats.org/spreadsheetml/2006/main" count="2087" uniqueCount="782">
  <si>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</si>
  <si>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</si>
  <si>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</si>
  <si>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</si>
  <si>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</si>
  <si>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</si>
  <si>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</si>
  <si>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</si>
  <si>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</si>
  <si>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</si>
  <si>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</si>
  <si>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</si>
  <si>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</si>
  <si>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</si>
  <si>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</si>
  <si>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</si>
  <si>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</si>
  <si>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</si>
  <si>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</si>
  <si>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</si>
  <si>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</si>
  <si>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</si>
  <si>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</si>
  <si>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</si>
  <si>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</si>
  <si>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</si>
  <si>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</si>
  <si>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</si>
  <si>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</si>
  <si>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</si>
  <si>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</si>
  <si>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</si>
  <si>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</si>
  <si>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</si>
  <si>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</si>
  <si>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</si>
  <si>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</si>
  <si>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</si>
  <si>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</si>
  <si>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</si>
  <si>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</si>
  <si>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</si>
  <si>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</si>
  <si>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</si>
  <si>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</si>
  <si>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</si>
  <si>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</si>
  <si>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</si>
  <si>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</si>
  <si>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</si>
  <si>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</si>
  <si>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</si>
  <si>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</si>
  <si>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</si>
  <si>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</si>
  <si>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</si>
  <si>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</si>
  <si>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</si>
  <si>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</si>
  <si>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</si>
  <si>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</si>
  <si>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</si>
  <si>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</si>
  <si>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</si>
  <si>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</si>
  <si>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</si>
  <si>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</si>
  <si>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</si>
  <si>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</si>
  <si>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</si>
  <si>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</si>
  <si>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</si>
  <si>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</si>
  <si>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</si>
  <si>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</si>
  <si>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</si>
  <si>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</si>
  <si>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</si>
  <si>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</si>
  <si>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</si>
  <si>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</si>
  <si>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</si>
  <si>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</si>
  <si>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</si>
  <si>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</si>
  <si>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</si>
  <si>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</si>
  <si>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</si>
  <si>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</si>
  <si>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</si>
  <si>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</si>
  <si>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</si>
  <si>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</si>
  <si>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</si>
  <si>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</si>
  <si>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</si>
  <si>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</si>
  <si>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</si>
  <si>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</si>
  <si>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</si>
  <si>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</si>
  <si>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</si>
  <si>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</si>
  <si>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</si>
  <si>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</si>
  <si>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</si>
  <si>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</si>
  <si>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</si>
  <si>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</si>
  <si>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</si>
  <si>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</si>
  <si>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</si>
  <si>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</si>
  <si>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</si>
  <si>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</si>
  <si>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</si>
  <si>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</si>
  <si>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</si>
  <si>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</si>
  <si>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</si>
  <si>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</si>
  <si>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</si>
  <si>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</si>
  <si>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</si>
  <si>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</si>
  <si>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</si>
  <si>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</si>
  <si>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</si>
  <si>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</si>
  <si>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</si>
  <si>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</si>
  <si>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</si>
  <si>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</si>
  <si>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</si>
  <si>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</si>
  <si>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</si>
  <si>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</si>
  <si>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</si>
  <si>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</si>
  <si>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</si>
  <si>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</si>
  <si>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</si>
  <si>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</si>
  <si>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</si>
  <si>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</si>
  <si>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</si>
  <si>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</si>
  <si>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</si>
  <si>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</si>
  <si>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</si>
  <si>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</si>
  <si>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</si>
  <si>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</si>
  <si>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</si>
  <si>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</si>
  <si>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</si>
  <si>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</si>
  <si>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</si>
  <si>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</si>
  <si>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</si>
  <si>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</si>
  <si>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</si>
  <si>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</si>
  <si>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</si>
  <si>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</si>
  <si>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</si>
  <si>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</si>
  <si>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</si>
  <si>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</si>
  <si>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</si>
  <si>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</si>
  <si>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</si>
  <si>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</si>
  <si>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</si>
  <si>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</si>
  <si>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</si>
  <si>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</si>
  <si>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</si>
  <si>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</si>
  <si>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</si>
  <si>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</si>
  <si>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</si>
  <si>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</si>
  <si>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</si>
  <si>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</si>
  <si>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</si>
  <si>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</si>
  <si>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</si>
  <si>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</si>
  <si>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</si>
  <si>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</si>
  <si>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</si>
  <si>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</si>
  <si>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</si>
  <si>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</si>
  <si>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</si>
  <si>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</si>
  <si>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</si>
  <si>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</si>
  <si>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</si>
  <si>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</si>
  <si>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</si>
  <si>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</si>
  <si>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</si>
  <si>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</si>
  <si>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</si>
  <si>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</si>
  <si>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</si>
  <si>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</si>
  <si>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</si>
  <si>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</si>
  <si>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</si>
  <si>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</si>
  <si>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</si>
  <si>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</si>
  <si>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</si>
  <si>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</si>
  <si>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</si>
  <si>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</si>
  <si>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</si>
  <si>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</si>
  <si>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</si>
  <si>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</si>
  <si>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</si>
  <si>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</si>
  <si>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</si>
  <si>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</si>
  <si>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</si>
  <si>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</si>
  <si>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</si>
  <si>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</si>
  <si>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</si>
  <si>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</si>
  <si>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</si>
  <si>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</si>
  <si>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</si>
  <si>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</si>
  <si>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</si>
  <si>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</si>
  <si>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</si>
  <si>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</si>
  <si>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</si>
  <si>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</si>
  <si>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</si>
  <si>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</si>
  <si>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</si>
  <si>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</si>
  <si>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</si>
  <si>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</si>
  <si>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</si>
  <si>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</si>
  <si>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</si>
  <si>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</si>
  <si>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</si>
  <si>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</si>
  <si>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</si>
  <si>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</si>
  <si>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</si>
  <si>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</si>
  <si>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</si>
  <si>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</si>
  <si>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</si>
  <si>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</si>
  <si>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</si>
  <si>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</si>
  <si>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</si>
  <si>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</si>
  <si>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</si>
  <si>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</si>
  <si>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</si>
  <si>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</si>
  <si>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</si>
  <si>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</si>
  <si>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</si>
  <si>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</si>
  <si>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</si>
  <si>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</si>
  <si>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</si>
  <si>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</si>
  <si>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</si>
  <si>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</si>
  <si>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</si>
  <si>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</si>
  <si>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</si>
  <si>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</si>
  <si>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</si>
  <si>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</si>
  <si>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</si>
  <si>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</si>
  <si>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</si>
  <si>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</si>
  <si>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</si>
  <si>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</si>
  <si>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</si>
  <si>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</si>
  <si>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</si>
  <si>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</si>
  <si>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</si>
  <si>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</si>
  <si>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</si>
  <si>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</si>
  <si>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</si>
  <si>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</si>
  <si>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</si>
  <si>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</si>
  <si>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</si>
  <si>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</si>
  <si>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</si>
  <si>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</si>
  <si>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</si>
  <si>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</si>
  <si>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</si>
  <si>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</si>
  <si>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</si>
  <si>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</si>
  <si>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</si>
  <si>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</si>
  <si>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</si>
  <si>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</si>
  <si>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</si>
  <si>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</si>
  <si>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</si>
  <si>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</si>
  <si>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</si>
  <si>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</si>
  <si>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</si>
  <si>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</si>
  <si>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</si>
  <si>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</si>
  <si>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</si>
  <si>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</si>
  <si>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</si>
  <si>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</si>
  <si>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</si>
  <si>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</si>
  <si>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</si>
  <si>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</si>
  <si>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</si>
  <si>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</si>
  <si>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</si>
  <si>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</si>
  <si>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</si>
  <si>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</si>
  <si>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</si>
  <si>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</si>
  <si>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</si>
  <si>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</si>
  <si>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</si>
  <si>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</si>
  <si>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</si>
  <si>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</si>
  <si>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</si>
  <si>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</si>
  <si>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</si>
  <si>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</si>
  <si>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</si>
  <si>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</si>
  <si>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</si>
  <si>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</si>
  <si>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</si>
  <si>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</si>
  <si>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</si>
  <si>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</si>
  <si>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</si>
  <si>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</si>
  <si>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</si>
  <si>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</si>
  <si>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</si>
  <si>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</si>
  <si>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</si>
  <si>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</si>
  <si>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</si>
  <si>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</si>
  <si>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</si>
  <si>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</si>
  <si>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</si>
  <si>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</si>
  <si>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</si>
  <si>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</si>
  <si>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</si>
  <si>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</si>
  <si>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</si>
  <si>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</si>
  <si>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</si>
  <si>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</si>
  <si>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</si>
  <si>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</si>
  <si>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</si>
  <si>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</si>
  <si>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</si>
  <si>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</si>
  <si>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</si>
  <si>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</si>
  <si>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</si>
  <si>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</si>
  <si>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</si>
  <si>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</si>
  <si>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</si>
  <si>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</si>
  <si>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</si>
  <si>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</si>
  <si>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</si>
  <si>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</si>
  <si>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</si>
  <si>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</si>
  <si>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</si>
  <si>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</si>
  <si>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</si>
  <si>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</si>
  <si>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</si>
  <si>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</si>
  <si>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</si>
  <si>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</si>
  <si>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</si>
  <si>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</si>
  <si>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</si>
  <si>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</si>
  <si>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</si>
  <si>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</si>
  <si>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</si>
  <si>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</si>
  <si>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</si>
  <si>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</si>
  <si>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</si>
  <si>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</si>
  <si>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</si>
  <si>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</si>
  <si>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</si>
  <si>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</si>
  <si>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</si>
  <si>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</si>
  <si>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</si>
  <si>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</si>
  <si>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</si>
  <si>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</si>
  <si>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</si>
  <si>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</si>
  <si>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</si>
  <si>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</si>
  <si>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</si>
  <si>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</si>
  <si>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</si>
  <si>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</si>
  <si>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</si>
  <si>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</si>
  <si>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</si>
  <si>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</si>
  <si>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</si>
  <si>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</si>
  <si>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</si>
  <si>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</si>
  <si>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</si>
  <si>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</si>
  <si>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</si>
  <si>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</si>
  <si>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</si>
  <si>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</si>
  <si>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</si>
  <si>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</si>
  <si>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</si>
  <si>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</si>
  <si>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</si>
  <si>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</si>
  <si>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</si>
  <si>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</si>
  <si>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</si>
  <si>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</si>
  <si>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</si>
  <si>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</si>
  <si>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</si>
  <si>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</si>
  <si>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</si>
  <si>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</si>
  <si>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</si>
  <si>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</si>
  <si>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</si>
  <si>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</si>
  <si>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</si>
  <si>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</si>
  <si>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</si>
  <si>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</si>
  <si>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</si>
  <si>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</si>
  <si>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</si>
  <si>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</si>
  <si>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</si>
  <si>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</si>
  <si>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</si>
  <si>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</si>
  <si>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</si>
  <si>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</si>
  <si>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</si>
  <si>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</si>
  <si>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</si>
  <si>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</si>
  <si>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</si>
  <si>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</si>
  <si>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</si>
  <si>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</si>
  <si>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</si>
  <si>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</si>
  <si>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</si>
  <si>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</si>
  <si>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</si>
  <si>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</si>
  <si>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</si>
  <si>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</si>
  <si>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</si>
  <si>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</si>
  <si>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</si>
  <si>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</si>
  <si>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</si>
  <si>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</si>
  <si>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</si>
  <si>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</si>
  <si>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</si>
  <si>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</si>
  <si>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</si>
  <si>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</si>
  <si>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</si>
  <si>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</si>
  <si>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</si>
  <si>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</si>
  <si>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</si>
  <si>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</si>
  <si>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</si>
  <si>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</si>
  <si>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</si>
  <si>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</si>
  <si>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</si>
  <si>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</si>
  <si>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</si>
  <si>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</si>
  <si>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</si>
  <si>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</si>
  <si>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</si>
  <si>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</si>
  <si>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</si>
  <si>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</si>
  <si>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</si>
  <si>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</si>
  <si>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</si>
  <si>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</si>
  <si>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</si>
  <si>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</si>
  <si>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</si>
  <si>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</si>
  <si>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</si>
  <si>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</si>
  <si>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</si>
  <si>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</si>
  <si>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</si>
  <si>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</si>
  <si>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</si>
  <si>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</si>
  <si>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</si>
  <si>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</si>
  <si>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</si>
  <si>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</si>
  <si>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</si>
  <si>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</si>
  <si>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</si>
  <si>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</si>
  <si>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</si>
  <si>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</si>
  <si>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</si>
  <si>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</si>
  <si>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</si>
  <si>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</si>
  <si>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</si>
  <si>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</si>
  <si>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</si>
  <si>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</si>
  <si>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</si>
  <si>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</si>
  <si>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</si>
  <si>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</si>
  <si>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</si>
  <si>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</si>
  <si>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</si>
  <si>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</si>
  <si>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</si>
  <si>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</si>
  <si>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</si>
  <si>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</si>
  <si>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</si>
  <si>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</si>
  <si>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</si>
  <si>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</si>
  <si>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</si>
  <si>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</si>
  <si>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</si>
  <si>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</si>
  <si>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</si>
  <si>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</si>
  <si>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</si>
  <si>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</si>
  <si>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</si>
  <si>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</si>
  <si>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</si>
  <si>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</si>
  <si>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</si>
  <si>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</si>
  <si>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</si>
  <si>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</si>
  <si>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</si>
  <si>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</si>
  <si>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</si>
  <si>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</si>
  <si>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</si>
  <si>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</si>
  <si>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</si>
  <si>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</si>
  <si>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</si>
  <si>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</si>
  <si>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</si>
  <si>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</si>
  <si>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</si>
  <si>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</si>
  <si>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</si>
  <si>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</si>
  <si>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</si>
  <si>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</si>
  <si>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</si>
  <si>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</si>
  <si>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</si>
  <si>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</si>
  <si>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</si>
  <si>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</si>
  <si>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</si>
  <si>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</si>
  <si>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</si>
  <si>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</si>
  <si>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</si>
  <si>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</si>
  <si>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</si>
  <si>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</si>
  <si>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</si>
  <si>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</si>
  <si>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</si>
  <si>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</si>
  <si>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</si>
  <si>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</si>
  <si>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</si>
  <si>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</si>
  <si>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</si>
  <si>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</si>
  <si>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</si>
  <si>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</si>
  <si>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</si>
  <si>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</si>
  <si>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</si>
  <si>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</si>
  <si>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</si>
  <si>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</si>
  <si>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</si>
  <si>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</si>
  <si>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</si>
  <si>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</si>
  <si>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</si>
  <si>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</si>
  <si>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</si>
  <si>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</si>
  <si>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</si>
  <si>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</si>
  <si>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</si>
  <si>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</si>
  <si>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</si>
  <si>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</si>
  <si>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</si>
  <si>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</si>
  <si>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</si>
  <si>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</si>
  <si>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</si>
  <si>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</si>
  <si>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</si>
  <si>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</si>
  <si>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</si>
  <si>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</si>
  <si>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</si>
  <si>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</si>
  <si>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</si>
  <si>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</si>
  <si>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</si>
  <si>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</si>
  <si>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</si>
  <si>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</si>
  <si>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</si>
  <si>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</si>
  <si>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</si>
  <si>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</si>
  <si>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</si>
  <si>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全国健康保険協会事務費負担金</t>
  </si>
  <si>
    <t>保険局</t>
  </si>
  <si>
    <t>平成20年度</t>
  </si>
  <si>
    <t>終了予定なし</t>
  </si>
  <si>
    <t>保険課全国健康保険協会管理室</t>
  </si>
  <si>
    <t>健康保険法第151条、船員保険法第112条第2項</t>
  </si>
  <si>
    <t>全国健康保険協会保険給付費等国庫補助（負担）金交付要綱（令和元年6月4日厚生労働省発保0604第1号</t>
  </si>
  <si>
    <t>健康保険事業及び船員保険事業の事務の執行に要する費用を負担することにより、全国健康保険協会の円滑な事業運営を図る。</t>
  </si>
  <si>
    <t>①全国健康保険協会の健康保険事業の事務の執行に要する費用の負担金
　・全国健康保険協会の認可予算額（健康保険勘定）のうち、一般管理費（人件費・一般事務経費）に要する費用を負担
②全国健康保険協会の船員保険事業の事務の執行に要する費用の負担金
　・全国健康保険協会の認可予算額（船員保険勘定）のうち、一般管理費（人件費・一般事務経費）に要する費用を負担
③退職手当引当金
　・旧社会保険庁から移行した職員の公務員期間に係る退職金相当額の引当金</t>
  </si>
  <si>
    <t>-</t>
  </si>
  <si>
    <t>事務費（実績）に対する事務費負担金を前年度の成果実績以下とする。</t>
  </si>
  <si>
    <t>事務費（実績）に対する事務費負担金の割合</t>
  </si>
  <si>
    <t>全国健康保険協会事業実績報告書</t>
  </si>
  <si>
    <t>事業費の執行率（対予算）</t>
  </si>
  <si>
    <t>事務費負担金／被保険者数（年度末）
X:事務費負担金
Y:被保険者数（年度末）　　　　　　　　　</t>
    <phoneticPr fontId="5"/>
  </si>
  <si>
    <t>円</t>
  </si>
  <si>
    <t>　X/Y</t>
    <phoneticPr fontId="5"/>
  </si>
  <si>
    <t>／　</t>
    <phoneticPr fontId="5"/>
  </si>
  <si>
    <t>２２７</t>
  </si>
  <si>
    <t>１９４</t>
  </si>
  <si>
    <t>２３９</t>
  </si>
  <si>
    <t>２４９</t>
  </si>
  <si>
    <t>２４４</t>
  </si>
  <si>
    <t>２５７</t>
  </si>
  <si>
    <t>○</t>
  </si>
  <si>
    <t>愛須　通裕</t>
    <rPh sb="0" eb="2">
      <t>アイス</t>
    </rPh>
    <rPh sb="3" eb="5">
      <t>ミチヒロ</t>
    </rPh>
    <phoneticPr fontId="5"/>
  </si>
  <si>
    <t>-</t>
    <phoneticPr fontId="5"/>
  </si>
  <si>
    <t>施策大目標９　全国民に必要な医療を保障できる安定的・効率的な医療保険制度を構築すること</t>
    <phoneticPr fontId="5"/>
  </si>
  <si>
    <t>施策目標I－９－１　データヘルスの推進による保険者機能の強化等により適正かつ安定的・効率的な医療保険制度を構築すること</t>
    <phoneticPr fontId="5"/>
  </si>
  <si>
    <t>健康保険事業及び船員保険事業の円滑な事業運営のための健康保険法及び船員保険法に定める負担金であり、国が実施すべきものである。</t>
    <phoneticPr fontId="5"/>
  </si>
  <si>
    <t>被用者保険のセーフティネットである協会けんぽの円滑な事業運営のための負担金であり、国が責任を持って実施すべき事業である。</t>
    <phoneticPr fontId="5"/>
  </si>
  <si>
    <t>健康保険事業及び船員保険事業の円滑な事業運営のための健康保険法及び船員保険法に定める負担金であり、被用者保険のセーフティネットである協会けんぽの円滑な事業運営のための優先度の高い事業である。</t>
    <phoneticPr fontId="5"/>
  </si>
  <si>
    <t>‐</t>
  </si>
  <si>
    <t>－</t>
    <phoneticPr fontId="5"/>
  </si>
  <si>
    <t>無</t>
  </si>
  <si>
    <t>毎年度、単位当たりのコストが削減されている。</t>
    <phoneticPr fontId="5"/>
  </si>
  <si>
    <t>全国健康保険協会の円滑な運営を図るため、人件費や消耗品費等の事務費に充てられている。</t>
    <phoneticPr fontId="5"/>
  </si>
  <si>
    <t>毎年度、協会の事務費に対する事務費負担金の割合が縮減されており、評価できる。</t>
    <phoneticPr fontId="5"/>
  </si>
  <si>
    <t>予算の範囲内で執行されている。</t>
    <phoneticPr fontId="5"/>
  </si>
  <si>
    <t>事務費負担金の交付先である全国健康保険協会においては、コスト削減の取組により、毎年、前年度の水準を下回ることを目標に一般事務経費の削減を行っている。それに合わせて、事務費負担金についても、毎年削減している。</t>
    <phoneticPr fontId="5"/>
  </si>
  <si>
    <t>今後も引き続き競争入札や消耗品等の本部一括購入を行い、経費節減に努める。</t>
    <phoneticPr fontId="5"/>
  </si>
  <si>
    <t>点検対象外</t>
    <rPh sb="0" eb="2">
      <t>テンケン</t>
    </rPh>
    <rPh sb="2" eb="5">
      <t>タイショウガイ</t>
    </rPh>
    <phoneticPr fontId="5"/>
  </si>
  <si>
    <t>人件費</t>
    <phoneticPr fontId="5"/>
  </si>
  <si>
    <t>協会の役員、職員等の給与等</t>
    <phoneticPr fontId="5"/>
  </si>
  <si>
    <t>一般事務経費</t>
    <phoneticPr fontId="5"/>
  </si>
  <si>
    <t>リース費用（ハードウェア・ソフトウェア等）等</t>
    <phoneticPr fontId="5"/>
  </si>
  <si>
    <t>委託費</t>
    <phoneticPr fontId="5"/>
  </si>
  <si>
    <t>システム保守等</t>
    <phoneticPr fontId="5"/>
  </si>
  <si>
    <t>退職手当引当金</t>
    <phoneticPr fontId="5"/>
  </si>
  <si>
    <t>平成20年10月に旧社会保険庁から採用された職員に係る公務員時代の退職金相当額</t>
    <phoneticPr fontId="5"/>
  </si>
  <si>
    <t>全国健康保険協会</t>
    <phoneticPr fontId="5"/>
  </si>
  <si>
    <t>全国健康保険協会管掌健康保険事業を行う。</t>
    <phoneticPr fontId="5"/>
  </si>
  <si>
    <t>補助金等交付</t>
  </si>
  <si>
    <t>厚労</t>
  </si>
  <si>
    <t>健康保険法等に基づき、全国健康保険協会に対し事務費に要する費用の一部を負担する。</t>
    <rPh sb="11" eb="13">
      <t>ゼンコク</t>
    </rPh>
    <rPh sb="13" eb="15">
      <t>ケンコウ</t>
    </rPh>
    <rPh sb="15" eb="17">
      <t>ホケン</t>
    </rPh>
    <rPh sb="17" eb="19">
      <t>キョウカイ</t>
    </rPh>
    <rPh sb="22" eb="25">
      <t>ジムヒ</t>
    </rPh>
    <phoneticPr fontId="5"/>
  </si>
  <si>
    <t>全国健康保険協会の健全な事業運営に資する</t>
    <rPh sb="0" eb="2">
      <t>ゼンコク</t>
    </rPh>
    <rPh sb="2" eb="4">
      <t>ケンコウ</t>
    </rPh>
    <rPh sb="4" eb="6">
      <t>ホケン</t>
    </rPh>
    <rPh sb="6" eb="8">
      <t>キョウカイ</t>
    </rPh>
    <phoneticPr fontId="5"/>
  </si>
  <si>
    <t>株式会社ビー・エス・デーインフォメーションテクノロジー</t>
    <rPh sb="0" eb="4">
      <t>カブシキガイシャ</t>
    </rPh>
    <phoneticPr fontId="5"/>
  </si>
  <si>
    <t>システム基盤保守業務</t>
    <rPh sb="4" eb="10">
      <t>キバンホシュギョウム</t>
    </rPh>
    <phoneticPr fontId="5"/>
  </si>
  <si>
    <t>官報やホームページを通して公告したが、１者しか入札希望業者がいなかった。多くの事業者に声掛けをする。</t>
    <rPh sb="0" eb="2">
      <t>カンポウ</t>
    </rPh>
    <rPh sb="10" eb="11">
      <t>トオ</t>
    </rPh>
    <rPh sb="13" eb="15">
      <t>コウコク</t>
    </rPh>
    <rPh sb="20" eb="21">
      <t>シャ</t>
    </rPh>
    <rPh sb="23" eb="29">
      <t>ニュウサツキボウギョウシャ</t>
    </rPh>
    <rPh sb="36" eb="37">
      <t>オオ</t>
    </rPh>
    <rPh sb="39" eb="42">
      <t>ジギョウシャ</t>
    </rPh>
    <rPh sb="43" eb="45">
      <t>コエカ</t>
    </rPh>
    <phoneticPr fontId="5"/>
  </si>
  <si>
    <t>東芝デジタルソリューションズ株式会社</t>
    <rPh sb="0" eb="2">
      <t>トウシバ</t>
    </rPh>
    <rPh sb="14" eb="18">
      <t>カブシキガイシャ</t>
    </rPh>
    <phoneticPr fontId="5"/>
  </si>
  <si>
    <t>システム運用業務</t>
    <rPh sb="4" eb="8">
      <t>ウンヨウギョウム</t>
    </rPh>
    <phoneticPr fontId="5"/>
  </si>
  <si>
    <t>社会保険診療報酬支払基金</t>
    <rPh sb="0" eb="12">
      <t>シャカイホケンシンリョウホウシュウシハライキキン</t>
    </rPh>
    <phoneticPr fontId="5"/>
  </si>
  <si>
    <t>社会保障・税番号制度の情報連携業務</t>
    <rPh sb="0" eb="4">
      <t>シャカイホショウ</t>
    </rPh>
    <rPh sb="5" eb="10">
      <t>ゼイバンゴウセイド</t>
    </rPh>
    <rPh sb="11" eb="17">
      <t>ジョウホウレンケイギョウム</t>
    </rPh>
    <phoneticPr fontId="5"/>
  </si>
  <si>
    <t>PwCコンサルティング合同会社</t>
    <rPh sb="11" eb="15">
      <t>ゴウドウガイシャ</t>
    </rPh>
    <phoneticPr fontId="5"/>
  </si>
  <si>
    <t>全国健康保険協会システムにおける工程管理支援等業務</t>
    <rPh sb="0" eb="2">
      <t>ゼンコク</t>
    </rPh>
    <rPh sb="2" eb="4">
      <t>ケンコウ</t>
    </rPh>
    <rPh sb="4" eb="6">
      <t>ホケン</t>
    </rPh>
    <rPh sb="6" eb="8">
      <t>キョウカイ</t>
    </rPh>
    <rPh sb="16" eb="25">
      <t>コウテイカンリシエントウギョウム</t>
    </rPh>
    <phoneticPr fontId="5"/>
  </si>
  <si>
    <t>株式会社野村総合研究所</t>
    <rPh sb="0" eb="4">
      <t>カブシキガイシャ</t>
    </rPh>
    <rPh sb="4" eb="11">
      <t>ノムラソウゴウケンキュウジョ</t>
    </rPh>
    <phoneticPr fontId="5"/>
  </si>
  <si>
    <t>健康保険適用・徴収・現金給付等アプリケーション保守業務</t>
    <rPh sb="0" eb="4">
      <t>ケンコウホケン</t>
    </rPh>
    <rPh sb="4" eb="6">
      <t>テキヨウ</t>
    </rPh>
    <rPh sb="7" eb="9">
      <t>チョウシュウ</t>
    </rPh>
    <rPh sb="10" eb="15">
      <t>ゲンキンキュウフトウ</t>
    </rPh>
    <rPh sb="23" eb="27">
      <t>ホシュギョウム</t>
    </rPh>
    <phoneticPr fontId="5"/>
  </si>
  <si>
    <t>株式会社日立製作所</t>
    <rPh sb="0" eb="4">
      <t>カブシキガイシャ</t>
    </rPh>
    <rPh sb="4" eb="9">
      <t>ヒタチセイサクショ</t>
    </rPh>
    <phoneticPr fontId="5"/>
  </si>
  <si>
    <t>保健事業アプリケーション保守業務</t>
    <rPh sb="0" eb="4">
      <t>ホケンジギョウ</t>
    </rPh>
    <rPh sb="12" eb="16">
      <t>ホシュギョウム</t>
    </rPh>
    <phoneticPr fontId="5"/>
  </si>
  <si>
    <t>株式会社エヌ・ティ・ティ・データ</t>
    <rPh sb="0" eb="4">
      <t>カブシキガイシャ</t>
    </rPh>
    <phoneticPr fontId="5"/>
  </si>
  <si>
    <t>レセプト点検アプリケーション保守</t>
    <rPh sb="4" eb="6">
      <t>テンケン</t>
    </rPh>
    <rPh sb="14" eb="16">
      <t>ホシュ</t>
    </rPh>
    <phoneticPr fontId="5"/>
  </si>
  <si>
    <t>日本電気株式会社</t>
    <rPh sb="0" eb="8">
      <t>ニホンデンキカブシキガイシャ</t>
    </rPh>
    <phoneticPr fontId="5"/>
  </si>
  <si>
    <t>東日本データセンターサービス提供業務</t>
    <rPh sb="0" eb="3">
      <t>ヒガシニホン</t>
    </rPh>
    <rPh sb="14" eb="18">
      <t>テイキョウギョウム</t>
    </rPh>
    <phoneticPr fontId="5"/>
  </si>
  <si>
    <t>NECネクサソリューションズ株式会社</t>
    <rPh sb="14" eb="18">
      <t>カブシキガイシャ</t>
    </rPh>
    <phoneticPr fontId="5"/>
  </si>
  <si>
    <t>次期間接システム（基盤）構築等の業務（クラウドサービス利用）</t>
    <rPh sb="0" eb="4">
      <t>ジキカンセツ</t>
    </rPh>
    <rPh sb="9" eb="11">
      <t>キバン</t>
    </rPh>
    <rPh sb="12" eb="15">
      <t>コウチクトウ</t>
    </rPh>
    <rPh sb="16" eb="18">
      <t>ギョウム</t>
    </rPh>
    <rPh sb="27" eb="29">
      <t>リヨウ</t>
    </rPh>
    <phoneticPr fontId="5"/>
  </si>
  <si>
    <t>KDDI株式会社</t>
    <rPh sb="4" eb="8">
      <t>カブシキガイシャ</t>
    </rPh>
    <phoneticPr fontId="5"/>
  </si>
  <si>
    <t>WAN及び機器の運用保守・監視等業務</t>
    <rPh sb="3" eb="4">
      <t>オヨ</t>
    </rPh>
    <rPh sb="5" eb="7">
      <t>キキ</t>
    </rPh>
    <rPh sb="8" eb="12">
      <t>ウンヨウホシュ</t>
    </rPh>
    <rPh sb="13" eb="15">
      <t>カンシ</t>
    </rPh>
    <rPh sb="15" eb="16">
      <t>トウ</t>
    </rPh>
    <rPh sb="16" eb="18">
      <t>ギョウム</t>
    </rPh>
    <phoneticPr fontId="5"/>
  </si>
  <si>
    <t>B.株式会社ビー・エス・デーインフォメーションテクノロジー</t>
    <phoneticPr fontId="5"/>
  </si>
  <si>
    <t>A.全国健康保険協会</t>
    <rPh sb="2" eb="4">
      <t>ゼンコク</t>
    </rPh>
    <rPh sb="4" eb="6">
      <t>ケンコウ</t>
    </rPh>
    <rPh sb="6" eb="8">
      <t>ホケン</t>
    </rPh>
    <rPh sb="8" eb="10">
      <t>キョウカイ</t>
    </rPh>
    <phoneticPr fontId="5"/>
  </si>
  <si>
    <t>システム保守等</t>
    <rPh sb="4" eb="6">
      <t>ホシュ</t>
    </rPh>
    <rPh sb="6" eb="7">
      <t>トウ</t>
    </rPh>
    <phoneticPr fontId="5"/>
  </si>
  <si>
    <t>システム基盤保守業務</t>
    <phoneticPr fontId="5"/>
  </si>
  <si>
    <t>-</t>
    <phoneticPr fontId="5"/>
  </si>
  <si>
    <t>P10</t>
    <phoneticPr fontId="5"/>
  </si>
  <si>
    <t>https://www.mhlw.go.jp/wp/seisaku/hyouka/dl/r03_jizenbunseki/I-9-1.pdf</t>
    <phoneticPr fontId="5"/>
  </si>
  <si>
    <t>引き続き、必要な予算額を確保し、適正な執行に努めること。</t>
  </si>
  <si>
    <t>-</t>
    <phoneticPr fontId="5"/>
  </si>
  <si>
    <t>引き続き、必要な予算額を確保し、適正な執行に努めることとする。</t>
    <phoneticPr fontId="5"/>
  </si>
  <si>
    <t>6,547百万円/25,083千人</t>
    <rPh sb="15" eb="17">
      <t>センニン</t>
    </rPh>
    <phoneticPr fontId="5"/>
  </si>
  <si>
    <t>6,547百万円/24,805千人</t>
    <phoneticPr fontId="5"/>
  </si>
  <si>
    <t>6,547百万円/24,888千人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</si>
</sst>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63500</xdr:colOff>
      <xdr:row>270</xdr:row>
      <xdr:rowOff>0</xdr:rowOff>
    </xdr:from>
    <xdr:to>
      <xdr:col>47</xdr:col>
      <xdr:colOff>179283</xdr:colOff>
      <xdr:row>272</xdr:row>
      <xdr:rowOff>320931</xdr:rowOff>
    </xdr:to>
    <xdr:sp macro="" textlink="">
      <xdr:nvSpPr>
        <xdr:cNvPr id="2" name="角丸四角形 1"/>
        <xdr:cNvSpPr/>
      </xdr:nvSpPr>
      <xdr:spPr>
        <a:xfrm>
          <a:off x="1892300" y="89141300"/>
          <a:ext cx="7837383" cy="1032131"/>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000"/>
            </a:lnSpc>
          </a:pPr>
          <a:r>
            <a:rPr kumimoji="1" lang="ja-JP" altLang="en-US" sz="2400">
              <a:solidFill>
                <a:schemeClr val="tx1"/>
              </a:solidFill>
              <a:latin typeface="+mn-ea"/>
              <a:ea typeface="+mn-ea"/>
            </a:rPr>
            <a:t>厚生労働省</a:t>
          </a:r>
          <a:endParaRPr kumimoji="1" lang="en-US" altLang="ja-JP" sz="1600">
            <a:solidFill>
              <a:schemeClr val="tx1"/>
            </a:solidFill>
            <a:latin typeface="+mn-ea"/>
            <a:ea typeface="+mn-ea"/>
          </a:endParaRPr>
        </a:p>
        <a:p>
          <a:pPr algn="ctr">
            <a:lnSpc>
              <a:spcPts val="2400"/>
            </a:lnSpc>
          </a:pPr>
          <a:r>
            <a:rPr kumimoji="1" lang="en-US" altLang="ja-JP" sz="2000">
              <a:solidFill>
                <a:schemeClr val="tx1"/>
              </a:solidFill>
              <a:latin typeface="+mn-ea"/>
              <a:ea typeface="+mn-ea"/>
            </a:rPr>
            <a:t>6,547</a:t>
          </a:r>
          <a:r>
            <a:rPr kumimoji="1" lang="ja-JP" altLang="en-US" sz="2000">
              <a:solidFill>
                <a:schemeClr val="tx1"/>
              </a:solidFill>
              <a:latin typeface="+mn-ea"/>
              <a:ea typeface="+mn-ea"/>
            </a:rPr>
            <a:t>百万円</a:t>
          </a:r>
        </a:p>
      </xdr:txBody>
    </xdr:sp>
    <xdr:clientData/>
  </xdr:twoCellAnchor>
  <xdr:twoCellAnchor>
    <xdr:from>
      <xdr:col>23</xdr:col>
      <xdr:colOff>12700</xdr:colOff>
      <xdr:row>273</xdr:row>
      <xdr:rowOff>25400</xdr:rowOff>
    </xdr:from>
    <xdr:to>
      <xdr:col>32</xdr:col>
      <xdr:colOff>108637</xdr:colOff>
      <xdr:row>277</xdr:row>
      <xdr:rowOff>8452</xdr:rowOff>
    </xdr:to>
    <xdr:sp macro="" textlink="">
      <xdr:nvSpPr>
        <xdr:cNvPr id="3" name="下矢印 2"/>
        <xdr:cNvSpPr/>
      </xdr:nvSpPr>
      <xdr:spPr>
        <a:xfrm>
          <a:off x="4686300" y="90233500"/>
          <a:ext cx="1924737" cy="140545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101600</xdr:colOff>
      <xdr:row>276</xdr:row>
      <xdr:rowOff>342900</xdr:rowOff>
    </xdr:from>
    <xdr:to>
      <xdr:col>48</xdr:col>
      <xdr:colOff>48849</xdr:colOff>
      <xdr:row>285</xdr:row>
      <xdr:rowOff>361391</xdr:rowOff>
    </xdr:to>
    <xdr:sp macro="" textlink="">
      <xdr:nvSpPr>
        <xdr:cNvPr id="4" name="角丸四角形 3"/>
        <xdr:cNvSpPr/>
      </xdr:nvSpPr>
      <xdr:spPr>
        <a:xfrm>
          <a:off x="1930400" y="91617800"/>
          <a:ext cx="7872049" cy="3218891"/>
        </a:xfrm>
        <a:prstGeom prst="roundRect">
          <a:avLst/>
        </a:prstGeom>
        <a:solidFill>
          <a:schemeClr val="bg1">
            <a:lumMod val="8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a:solidFill>
                <a:sysClr val="windowText" lastClr="000000"/>
              </a:solidFill>
            </a:rPr>
            <a:t>A.</a:t>
          </a:r>
          <a:r>
            <a:rPr kumimoji="1" lang="ja-JP" altLang="en-US" sz="2400">
              <a:solidFill>
                <a:sysClr val="windowText" lastClr="000000"/>
              </a:solidFill>
            </a:rPr>
            <a:t>全国健康保険協会</a:t>
          </a:r>
          <a:endParaRPr kumimoji="1" lang="en-US" altLang="ja-JP" sz="1600">
            <a:solidFill>
              <a:sysClr val="windowText" lastClr="000000"/>
            </a:solidFill>
          </a:endParaRPr>
        </a:p>
        <a:p>
          <a:pPr algn="l"/>
          <a:r>
            <a:rPr kumimoji="1" lang="ja-JP" altLang="en-US" sz="2000">
              <a:solidFill>
                <a:sysClr val="windowText" lastClr="000000"/>
              </a:solidFill>
            </a:rPr>
            <a:t>・健康保険勘定　　　　　</a:t>
          </a:r>
          <a:r>
            <a:rPr kumimoji="1" lang="en-US" altLang="ja-JP" sz="2000">
              <a:solidFill>
                <a:sysClr val="windowText" lastClr="000000"/>
              </a:solidFill>
              <a:latin typeface="+mj-ea"/>
              <a:ea typeface="+mj-ea"/>
            </a:rPr>
            <a:t>6,384</a:t>
          </a:r>
          <a:r>
            <a:rPr kumimoji="1" lang="ja-JP" altLang="en-US" sz="2000">
              <a:solidFill>
                <a:sysClr val="windowText" lastClr="000000"/>
              </a:solidFill>
              <a:latin typeface="+mj-ea"/>
              <a:ea typeface="+mj-ea"/>
            </a:rPr>
            <a:t>百万円</a:t>
          </a:r>
          <a:endParaRPr kumimoji="1" lang="en-US" altLang="ja-JP" sz="2000">
            <a:solidFill>
              <a:sysClr val="windowText" lastClr="000000"/>
            </a:solidFill>
            <a:latin typeface="+mj-ea"/>
            <a:ea typeface="+mj-ea"/>
          </a:endParaRPr>
        </a:p>
        <a:p>
          <a:pPr algn="l"/>
          <a:r>
            <a:rPr kumimoji="1" lang="ja-JP" altLang="en-US" sz="1400">
              <a:solidFill>
                <a:sysClr val="windowText" lastClr="000000"/>
              </a:solidFill>
              <a:latin typeface="+mj-ea"/>
              <a:ea typeface="+mj-ea"/>
            </a:rPr>
            <a:t>（全国健康保険協会の健康保険事業の事務の執行に要する費用に充てている。（人件費・一般事務経費・委託費等））</a:t>
          </a:r>
          <a:endParaRPr kumimoji="1" lang="en-US" altLang="ja-JP" sz="1400">
            <a:solidFill>
              <a:sysClr val="windowText" lastClr="000000"/>
            </a:solidFill>
            <a:latin typeface="+mj-ea"/>
            <a:ea typeface="+mj-ea"/>
          </a:endParaRPr>
        </a:p>
        <a:p>
          <a:pPr algn="l"/>
          <a:endParaRPr kumimoji="1" lang="en-US" altLang="ja-JP" sz="2000">
            <a:solidFill>
              <a:sysClr val="windowText" lastClr="000000"/>
            </a:solidFill>
            <a:effectLst/>
            <a:latin typeface="+mn-lt"/>
            <a:ea typeface="+mn-ea"/>
            <a:cs typeface="+mn-cs"/>
          </a:endParaRPr>
        </a:p>
        <a:p>
          <a:pPr algn="l"/>
          <a:r>
            <a:rPr kumimoji="1" lang="ja-JP" altLang="en-US" sz="2000">
              <a:solidFill>
                <a:sysClr val="windowText" lastClr="000000"/>
              </a:solidFill>
              <a:effectLst/>
              <a:latin typeface="+mn-lt"/>
              <a:ea typeface="+mn-ea"/>
              <a:cs typeface="+mn-cs"/>
            </a:rPr>
            <a:t>・</a:t>
          </a:r>
          <a:r>
            <a:rPr kumimoji="1" lang="ja-JP" altLang="ja-JP" sz="2000">
              <a:solidFill>
                <a:sysClr val="windowText" lastClr="000000"/>
              </a:solidFill>
              <a:effectLst/>
              <a:latin typeface="+mn-lt"/>
              <a:ea typeface="+mn-ea"/>
              <a:cs typeface="+mn-cs"/>
            </a:rPr>
            <a:t>船員保険勘定　　</a:t>
          </a:r>
          <a:r>
            <a:rPr kumimoji="1" lang="ja-JP" altLang="en-US" sz="2000">
              <a:solidFill>
                <a:sysClr val="windowText" lastClr="000000"/>
              </a:solidFill>
              <a:effectLst/>
              <a:latin typeface="+mn-lt"/>
              <a:ea typeface="+mn-ea"/>
              <a:cs typeface="+mn-cs"/>
            </a:rPr>
            <a:t>  </a:t>
          </a:r>
          <a:r>
            <a:rPr kumimoji="1" lang="ja-JP" altLang="ja-JP" sz="2000">
              <a:solidFill>
                <a:sysClr val="windowText" lastClr="000000"/>
              </a:solidFill>
              <a:effectLst/>
              <a:latin typeface="+mn-lt"/>
              <a:ea typeface="+mn-ea"/>
              <a:cs typeface="+mn-cs"/>
            </a:rPr>
            <a:t>　　</a:t>
          </a:r>
          <a:r>
            <a:rPr kumimoji="1" lang="ja-JP" altLang="en-US" sz="2000">
              <a:solidFill>
                <a:sysClr val="windowText" lastClr="000000"/>
              </a:solidFill>
              <a:effectLst/>
              <a:latin typeface="+mn-lt"/>
              <a:ea typeface="+mn-ea"/>
              <a:cs typeface="+mn-cs"/>
            </a:rPr>
            <a:t>　 </a:t>
          </a:r>
          <a:r>
            <a:rPr kumimoji="1" lang="en-US" altLang="ja-JP" sz="2000">
              <a:solidFill>
                <a:sysClr val="windowText" lastClr="000000"/>
              </a:solidFill>
              <a:effectLst/>
              <a:latin typeface="+mn-ea"/>
              <a:ea typeface="+mn-ea"/>
              <a:cs typeface="+mn-cs"/>
            </a:rPr>
            <a:t>163</a:t>
          </a:r>
          <a:r>
            <a:rPr kumimoji="1" lang="ja-JP" altLang="ja-JP" sz="2000">
              <a:solidFill>
                <a:sysClr val="windowText" lastClr="000000"/>
              </a:solidFill>
              <a:effectLst/>
              <a:latin typeface="+mn-ea"/>
              <a:ea typeface="+mn-ea"/>
              <a:cs typeface="+mn-cs"/>
            </a:rPr>
            <a:t>百万円</a:t>
          </a:r>
          <a:endParaRPr kumimoji="1" lang="en-US" altLang="ja-JP" sz="2000">
            <a:solidFill>
              <a:sysClr val="windowText" lastClr="00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（全国健康保険協会の船員保険事業の事務の執行に要する費用に充てている。（人件費・一般事務経費・委託費等））</a:t>
          </a:r>
          <a:endParaRPr kumimoji="1" lang="en-US" altLang="ja-JP" sz="1400">
            <a:solidFill>
              <a:sysClr val="windowText" lastClr="000000"/>
            </a:solidFill>
            <a:effectLst/>
            <a:latin typeface="+mn-ea"/>
            <a:ea typeface="+mn-ea"/>
            <a:cs typeface="+mn-cs"/>
          </a:endParaRPr>
        </a:p>
        <a:p>
          <a:pPr algn="l"/>
          <a:endParaRPr lang="ja-JP" altLang="ja-JP" sz="2000">
            <a:solidFill>
              <a:sysClr val="windowText" lastClr="000000"/>
            </a:solidFill>
            <a:effectLst/>
            <a:latin typeface="+mn-ea"/>
            <a:ea typeface="+mn-ea"/>
          </a:endParaRPr>
        </a:p>
        <a:p>
          <a:pPr algn="l"/>
          <a:endParaRPr kumimoji="1" lang="ja-JP" altLang="en-US" sz="2000">
            <a:solidFill>
              <a:schemeClr val="tx1"/>
            </a:solidFill>
          </a:endParaRPr>
        </a:p>
      </xdr:txBody>
    </xdr:sp>
    <xdr:clientData/>
  </xdr:twoCellAnchor>
  <xdr:twoCellAnchor>
    <xdr:from>
      <xdr:col>23</xdr:col>
      <xdr:colOff>12700</xdr:colOff>
      <xdr:row>285</xdr:row>
      <xdr:rowOff>419100</xdr:rowOff>
    </xdr:from>
    <xdr:to>
      <xdr:col>32</xdr:col>
      <xdr:colOff>109431</xdr:colOff>
      <xdr:row>287</xdr:row>
      <xdr:rowOff>356802</xdr:rowOff>
    </xdr:to>
    <xdr:sp macro="" textlink="">
      <xdr:nvSpPr>
        <xdr:cNvPr id="5" name="下矢印 4"/>
        <xdr:cNvSpPr/>
      </xdr:nvSpPr>
      <xdr:spPr>
        <a:xfrm>
          <a:off x="4686300" y="94894400"/>
          <a:ext cx="1925531" cy="128390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287</xdr:row>
      <xdr:rowOff>508000</xdr:rowOff>
    </xdr:from>
    <xdr:to>
      <xdr:col>47</xdr:col>
      <xdr:colOff>194899</xdr:colOff>
      <xdr:row>293</xdr:row>
      <xdr:rowOff>83621</xdr:rowOff>
    </xdr:to>
    <xdr:sp macro="" textlink="">
      <xdr:nvSpPr>
        <xdr:cNvPr id="6" name="角丸四角形 5"/>
        <xdr:cNvSpPr/>
      </xdr:nvSpPr>
      <xdr:spPr>
        <a:xfrm>
          <a:off x="1905000" y="96329500"/>
          <a:ext cx="7840299" cy="1988621"/>
        </a:xfrm>
        <a:prstGeom prst="roundRect">
          <a:avLst/>
        </a:prstGeom>
        <a:solidFill>
          <a:schemeClr val="bg1">
            <a:lumMod val="8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900"/>
            </a:lnSpc>
          </a:pPr>
          <a:r>
            <a:rPr kumimoji="1" lang="en-US" altLang="ja-JP" sz="2400">
              <a:solidFill>
                <a:schemeClr val="tx1"/>
              </a:solidFill>
            </a:rPr>
            <a:t>B.</a:t>
          </a:r>
          <a:r>
            <a:rPr kumimoji="1" lang="ja-JP" altLang="en-US" sz="2400">
              <a:solidFill>
                <a:schemeClr val="tx1"/>
              </a:solidFill>
            </a:rPr>
            <a:t>委託先等</a:t>
          </a:r>
          <a:endParaRPr kumimoji="1" lang="en-US" altLang="ja-JP" sz="2400">
            <a:solidFill>
              <a:schemeClr val="tx1"/>
            </a:solidFill>
          </a:endParaRPr>
        </a:p>
        <a:p>
          <a:pPr algn="ctr">
            <a:lnSpc>
              <a:spcPts val="2900"/>
            </a:lnSpc>
          </a:pPr>
          <a:r>
            <a:rPr kumimoji="1" lang="ja-JP" altLang="en-US" sz="2400">
              <a:solidFill>
                <a:schemeClr val="tx1"/>
              </a:solidFill>
            </a:rPr>
            <a:t>（</a:t>
          </a:r>
          <a:r>
            <a:rPr kumimoji="1" lang="ja-JP" altLang="en-US" sz="2400">
              <a:solidFill>
                <a:schemeClr val="tx1"/>
              </a:solidFill>
              <a:latin typeface="+mn-ea"/>
              <a:ea typeface="+mn-ea"/>
            </a:rPr>
            <a:t>システム開発業者等）</a:t>
          </a:r>
          <a:endParaRPr kumimoji="1" lang="en-US" altLang="ja-JP" sz="2000">
            <a:solidFill>
              <a:schemeClr val="tx1"/>
            </a:solidFill>
            <a:latin typeface="+mn-ea"/>
            <a:ea typeface="+mn-ea"/>
          </a:endParaRPr>
        </a:p>
        <a:p>
          <a:pPr algn="ctr">
            <a:lnSpc>
              <a:spcPts val="2900"/>
            </a:lnSpc>
          </a:pPr>
          <a:r>
            <a:rPr kumimoji="1" lang="en-US" altLang="ja-JP" sz="2000">
              <a:solidFill>
                <a:schemeClr val="tx1"/>
              </a:solidFill>
              <a:latin typeface="+mn-ea"/>
              <a:ea typeface="+mn-ea"/>
            </a:rPr>
            <a:t>3,804</a:t>
          </a:r>
          <a:r>
            <a:rPr kumimoji="1" lang="ja-JP" altLang="en-US" sz="2000">
              <a:solidFill>
                <a:schemeClr val="tx1"/>
              </a:solidFill>
              <a:latin typeface="+mn-ea"/>
              <a:ea typeface="+mn-ea"/>
            </a:rPr>
            <a:t>百万円</a:t>
          </a:r>
          <a:endParaRPr kumimoji="1" lang="ja-JP" altLang="en-US" sz="24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3" zoomScale="75" zoomScaleNormal="75" zoomScaleSheetLayoutView="75" zoomScalePageLayoutView="85" workbookViewId="0">
      <selection activeCell="BT254" sqref="BT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367</v>
      </c>
      <c r="AJ2" s="851" t="s">
        <v>745</v>
      </c>
      <c r="AK2" s="851"/>
      <c r="AL2" s="851"/>
      <c r="AM2" s="851"/>
      <c r="AN2" s="90" t="s">
        <v>367</v>
      </c>
      <c r="AO2" s="851">
        <v>21</v>
      </c>
      <c r="AP2" s="851"/>
      <c r="AQ2" s="851"/>
      <c r="AR2" s="91" t="s">
        <v>367</v>
      </c>
      <c r="AS2" s="852">
        <v>340</v>
      </c>
      <c r="AT2" s="852"/>
      <c r="AU2" s="852"/>
      <c r="AV2" s="90" t="str">
        <f>IF(AW2="","","-")</f>
        <v/>
      </c>
      <c r="AW2" s="853"/>
      <c r="AX2" s="853"/>
    </row>
    <row r="3" spans="1:50" ht="21" customHeight="1" thickBot="1" x14ac:dyDescent="0.2">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691</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693</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694</v>
      </c>
      <c r="H5" s="842"/>
      <c r="I5" s="842"/>
      <c r="J5" s="842"/>
      <c r="K5" s="842"/>
      <c r="L5" s="842"/>
      <c r="M5" s="843" t="s">
        <v>62</v>
      </c>
      <c r="N5" s="844"/>
      <c r="O5" s="844"/>
      <c r="P5" s="844"/>
      <c r="Q5" s="844"/>
      <c r="R5" s="845"/>
      <c r="S5" s="846" t="s">
        <v>695</v>
      </c>
      <c r="T5" s="842"/>
      <c r="U5" s="842"/>
      <c r="V5" s="842"/>
      <c r="W5" s="842"/>
      <c r="X5" s="847"/>
      <c r="Y5" s="848" t="s">
        <v>3</v>
      </c>
      <c r="Z5" s="849"/>
      <c r="AA5" s="849"/>
      <c r="AB5" s="849"/>
      <c r="AC5" s="849"/>
      <c r="AD5" s="850"/>
      <c r="AE5" s="871" t="s">
        <v>696</v>
      </c>
      <c r="AF5" s="871"/>
      <c r="AG5" s="871"/>
      <c r="AH5" s="871"/>
      <c r="AI5" s="871"/>
      <c r="AJ5" s="871"/>
      <c r="AK5" s="871"/>
      <c r="AL5" s="871"/>
      <c r="AM5" s="871"/>
      <c r="AN5" s="871"/>
      <c r="AO5" s="871"/>
      <c r="AP5" s="872"/>
      <c r="AQ5" s="873" t="s">
        <v>717</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697</v>
      </c>
      <c r="H7" s="882"/>
      <c r="I7" s="882"/>
      <c r="J7" s="882"/>
      <c r="K7" s="882"/>
      <c r="L7" s="882"/>
      <c r="M7" s="882"/>
      <c r="N7" s="882"/>
      <c r="O7" s="882"/>
      <c r="P7" s="882"/>
      <c r="Q7" s="882"/>
      <c r="R7" s="882"/>
      <c r="S7" s="882"/>
      <c r="T7" s="882"/>
      <c r="U7" s="882"/>
      <c r="V7" s="882"/>
      <c r="W7" s="882"/>
      <c r="X7" s="883"/>
      <c r="Y7" s="884" t="s">
        <v>352</v>
      </c>
      <c r="Z7" s="703"/>
      <c r="AA7" s="703"/>
      <c r="AB7" s="703"/>
      <c r="AC7" s="703"/>
      <c r="AD7" s="885"/>
      <c r="AE7" s="813" t="s">
        <v>698</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699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700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負担</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6547</v>
      </c>
      <c r="Q13" s="715"/>
      <c r="R13" s="715"/>
      <c r="S13" s="715"/>
      <c r="T13" s="715"/>
      <c r="U13" s="715"/>
      <c r="V13" s="716"/>
      <c r="W13" s="714">
        <v>6547</v>
      </c>
      <c r="X13" s="715"/>
      <c r="Y13" s="715"/>
      <c r="Z13" s="715"/>
      <c r="AA13" s="715"/>
      <c r="AB13" s="715"/>
      <c r="AC13" s="716"/>
      <c r="AD13" s="714">
        <v>6547</v>
      </c>
      <c r="AE13" s="715"/>
      <c r="AF13" s="715"/>
      <c r="AG13" s="715"/>
      <c r="AH13" s="715"/>
      <c r="AI13" s="715"/>
      <c r="AJ13" s="716"/>
      <c r="AK13" s="714">
        <v>5957</v>
      </c>
      <c r="AL13" s="715"/>
      <c r="AM13" s="715"/>
      <c r="AN13" s="715"/>
      <c r="AO13" s="715"/>
      <c r="AP13" s="715"/>
      <c r="AQ13" s="716"/>
      <c r="AR13" s="751">
        <v>5957</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701</v>
      </c>
      <c r="Q14" s="715"/>
      <c r="R14" s="715"/>
      <c r="S14" s="715"/>
      <c r="T14" s="715"/>
      <c r="U14" s="715"/>
      <c r="V14" s="716"/>
      <c r="W14" s="714" t="s">
        <v>701</v>
      </c>
      <c r="X14" s="715"/>
      <c r="Y14" s="715"/>
      <c r="Z14" s="715"/>
      <c r="AA14" s="715"/>
      <c r="AB14" s="715"/>
      <c r="AC14" s="716"/>
      <c r="AD14" s="714" t="s">
        <v>701</v>
      </c>
      <c r="AE14" s="715"/>
      <c r="AF14" s="715"/>
      <c r="AG14" s="715"/>
      <c r="AH14" s="715"/>
      <c r="AI14" s="715"/>
      <c r="AJ14" s="716"/>
      <c r="AK14" s="714" t="s">
        <v>701</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701</v>
      </c>
      <c r="Q15" s="715"/>
      <c r="R15" s="715"/>
      <c r="S15" s="715"/>
      <c r="T15" s="715"/>
      <c r="U15" s="715"/>
      <c r="V15" s="716"/>
      <c r="W15" s="714" t="s">
        <v>701</v>
      </c>
      <c r="X15" s="715"/>
      <c r="Y15" s="715"/>
      <c r="Z15" s="715"/>
      <c r="AA15" s="715"/>
      <c r="AB15" s="715"/>
      <c r="AC15" s="716"/>
      <c r="AD15" s="714" t="s">
        <v>701</v>
      </c>
      <c r="AE15" s="715"/>
      <c r="AF15" s="715"/>
      <c r="AG15" s="715"/>
      <c r="AH15" s="715"/>
      <c r="AI15" s="715"/>
      <c r="AJ15" s="716"/>
      <c r="AK15" s="714" t="s">
        <v>701</v>
      </c>
      <c r="AL15" s="715"/>
      <c r="AM15" s="715"/>
      <c r="AN15" s="715"/>
      <c r="AO15" s="715"/>
      <c r="AP15" s="715"/>
      <c r="AQ15" s="716"/>
      <c r="AR15" s="714" t="s">
        <v>777</v>
      </c>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701</v>
      </c>
      <c r="Q16" s="715"/>
      <c r="R16" s="715"/>
      <c r="S16" s="715"/>
      <c r="T16" s="715"/>
      <c r="U16" s="715"/>
      <c r="V16" s="716"/>
      <c r="W16" s="714" t="s">
        <v>701</v>
      </c>
      <c r="X16" s="715"/>
      <c r="Y16" s="715"/>
      <c r="Z16" s="715"/>
      <c r="AA16" s="715"/>
      <c r="AB16" s="715"/>
      <c r="AC16" s="716"/>
      <c r="AD16" s="714" t="s">
        <v>701</v>
      </c>
      <c r="AE16" s="715"/>
      <c r="AF16" s="715"/>
      <c r="AG16" s="715"/>
      <c r="AH16" s="715"/>
      <c r="AI16" s="715"/>
      <c r="AJ16" s="716"/>
      <c r="AK16" s="714" t="s">
        <v>701</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701</v>
      </c>
      <c r="Q17" s="715"/>
      <c r="R17" s="715"/>
      <c r="S17" s="715"/>
      <c r="T17" s="715"/>
      <c r="U17" s="715"/>
      <c r="V17" s="716"/>
      <c r="W17" s="714" t="s">
        <v>701</v>
      </c>
      <c r="X17" s="715"/>
      <c r="Y17" s="715"/>
      <c r="Z17" s="715"/>
      <c r="AA17" s="715"/>
      <c r="AB17" s="715"/>
      <c r="AC17" s="716"/>
      <c r="AD17" s="714" t="s">
        <v>701</v>
      </c>
      <c r="AE17" s="715"/>
      <c r="AF17" s="715"/>
      <c r="AG17" s="715"/>
      <c r="AH17" s="715"/>
      <c r="AI17" s="715"/>
      <c r="AJ17" s="716"/>
      <c r="AK17" s="714" t="s">
        <v>701</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6547</v>
      </c>
      <c r="Q18" s="795"/>
      <c r="R18" s="795"/>
      <c r="S18" s="795"/>
      <c r="T18" s="795"/>
      <c r="U18" s="795"/>
      <c r="V18" s="796"/>
      <c r="W18" s="794">
        <f>SUM(W13:AC17)</f>
        <v>6547</v>
      </c>
      <c r="X18" s="795"/>
      <c r="Y18" s="795"/>
      <c r="Z18" s="795"/>
      <c r="AA18" s="795"/>
      <c r="AB18" s="795"/>
      <c r="AC18" s="796"/>
      <c r="AD18" s="794">
        <f>SUM(AD13:AJ17)</f>
        <v>6547</v>
      </c>
      <c r="AE18" s="795"/>
      <c r="AF18" s="795"/>
      <c r="AG18" s="795"/>
      <c r="AH18" s="795"/>
      <c r="AI18" s="795"/>
      <c r="AJ18" s="796"/>
      <c r="AK18" s="794">
        <f>SUM(AK13:AQ17)</f>
        <v>5957</v>
      </c>
      <c r="AL18" s="795"/>
      <c r="AM18" s="795"/>
      <c r="AN18" s="795"/>
      <c r="AO18" s="795"/>
      <c r="AP18" s="795"/>
      <c r="AQ18" s="796"/>
      <c r="AR18" s="794">
        <f>SUM(AR13:AX17)</f>
        <v>5957</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6547</v>
      </c>
      <c r="Q19" s="715"/>
      <c r="R19" s="715"/>
      <c r="S19" s="715"/>
      <c r="T19" s="715"/>
      <c r="U19" s="715"/>
      <c r="V19" s="716"/>
      <c r="W19" s="714">
        <v>6547</v>
      </c>
      <c r="X19" s="715"/>
      <c r="Y19" s="715"/>
      <c r="Z19" s="715"/>
      <c r="AA19" s="715"/>
      <c r="AB19" s="715"/>
      <c r="AC19" s="716"/>
      <c r="AD19" s="714">
        <v>6547</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1</v>
      </c>
      <c r="Q20" s="762"/>
      <c r="R20" s="762"/>
      <c r="S20" s="762"/>
      <c r="T20" s="762"/>
      <c r="U20" s="762"/>
      <c r="V20" s="762"/>
      <c r="W20" s="762">
        <f>IF(W18=0, "-", SUM(W19)/W18)</f>
        <v>1</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1</v>
      </c>
      <c r="Q21" s="762"/>
      <c r="R21" s="762"/>
      <c r="S21" s="762"/>
      <c r="T21" s="762"/>
      <c r="U21" s="762"/>
      <c r="V21" s="762"/>
      <c r="W21" s="762">
        <f>IF(W19=0, "-", SUM(W19)/SUM(W13,W14))</f>
        <v>1</v>
      </c>
      <c r="X21" s="762"/>
      <c r="Y21" s="762"/>
      <c r="Z21" s="762"/>
      <c r="AA21" s="762"/>
      <c r="AB21" s="762"/>
      <c r="AC21" s="762"/>
      <c r="AD21" s="762">
        <f>IF(AD19=0, "-", SUM(AD19)/SUM(AD13,AD14))</f>
        <v>1</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676</v>
      </c>
      <c r="B22" s="721"/>
      <c r="C22" s="721"/>
      <c r="D22" s="721"/>
      <c r="E22" s="721"/>
      <c r="F22" s="722"/>
      <c r="G22" s="726" t="s">
        <v>309</v>
      </c>
      <c r="H22" s="566"/>
      <c r="I22" s="566"/>
      <c r="J22" s="566"/>
      <c r="K22" s="566"/>
      <c r="L22" s="566"/>
      <c r="M22" s="566"/>
      <c r="N22" s="566"/>
      <c r="O22" s="567"/>
      <c r="P22" s="727" t="s">
        <v>674</v>
      </c>
      <c r="Q22" s="566"/>
      <c r="R22" s="566"/>
      <c r="S22" s="566"/>
      <c r="T22" s="566"/>
      <c r="U22" s="566"/>
      <c r="V22" s="567"/>
      <c r="W22" s="727" t="s">
        <v>675</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692</v>
      </c>
      <c r="H23" s="749"/>
      <c r="I23" s="749"/>
      <c r="J23" s="749"/>
      <c r="K23" s="749"/>
      <c r="L23" s="749"/>
      <c r="M23" s="749"/>
      <c r="N23" s="749"/>
      <c r="O23" s="750"/>
      <c r="P23" s="751">
        <v>5957</v>
      </c>
      <c r="Q23" s="752"/>
      <c r="R23" s="752"/>
      <c r="S23" s="752"/>
      <c r="T23" s="752"/>
      <c r="U23" s="752"/>
      <c r="V23" s="753"/>
      <c r="W23" s="751">
        <v>5957</v>
      </c>
      <c r="X23" s="752"/>
      <c r="Y23" s="752"/>
      <c r="Z23" s="752"/>
      <c r="AA23" s="752"/>
      <c r="AB23" s="752"/>
      <c r="AC23" s="753"/>
      <c r="AD23" s="754"/>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f>AK13</f>
        <v>5957</v>
      </c>
      <c r="Q29" s="737"/>
      <c r="R29" s="737"/>
      <c r="S29" s="737"/>
      <c r="T29" s="737"/>
      <c r="U29" s="737"/>
      <c r="V29" s="738"/>
      <c r="W29" s="739">
        <v>5957</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663</v>
      </c>
      <c r="B30" s="743"/>
      <c r="C30" s="743"/>
      <c r="D30" s="743"/>
      <c r="E30" s="743"/>
      <c r="F30" s="744"/>
      <c r="G30" s="745" t="s">
        <v>746</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2" t="s">
        <v>11</v>
      </c>
      <c r="AC31" s="642"/>
      <c r="AD31" s="642"/>
      <c r="AE31" s="131" t="s">
        <v>500</v>
      </c>
      <c r="AF31" s="712"/>
      <c r="AG31" s="712"/>
      <c r="AH31" s="713"/>
      <c r="AI31" s="131" t="s">
        <v>652</v>
      </c>
      <c r="AJ31" s="712"/>
      <c r="AK31" s="712"/>
      <c r="AL31" s="713"/>
      <c r="AM31" s="131" t="s">
        <v>468</v>
      </c>
      <c r="AN31" s="712"/>
      <c r="AO31" s="712"/>
      <c r="AP31" s="713"/>
      <c r="AQ31" s="639" t="s">
        <v>499</v>
      </c>
      <c r="AR31" s="640"/>
      <c r="AS31" s="640"/>
      <c r="AT31" s="641"/>
      <c r="AU31" s="639" t="s">
        <v>677</v>
      </c>
      <c r="AV31" s="640"/>
      <c r="AW31" s="640"/>
      <c r="AX31" s="649"/>
    </row>
    <row r="32" spans="1:50" ht="23.25" customHeight="1" x14ac:dyDescent="0.15">
      <c r="A32" s="664"/>
      <c r="B32" s="168"/>
      <c r="C32" s="168"/>
      <c r="D32" s="168"/>
      <c r="E32" s="168"/>
      <c r="F32" s="169"/>
      <c r="G32" s="746" t="s">
        <v>747</v>
      </c>
      <c r="H32" s="651"/>
      <c r="I32" s="651"/>
      <c r="J32" s="651"/>
      <c r="K32" s="651"/>
      <c r="L32" s="651"/>
      <c r="M32" s="651"/>
      <c r="N32" s="651"/>
      <c r="O32" s="651"/>
      <c r="P32" s="654" t="s">
        <v>705</v>
      </c>
      <c r="Q32" s="655"/>
      <c r="R32" s="655"/>
      <c r="S32" s="655"/>
      <c r="T32" s="655"/>
      <c r="U32" s="655"/>
      <c r="V32" s="655"/>
      <c r="W32" s="655"/>
      <c r="X32" s="656"/>
      <c r="Y32" s="660" t="s">
        <v>52</v>
      </c>
      <c r="Z32" s="661"/>
      <c r="AA32" s="662"/>
      <c r="AB32" s="663" t="s">
        <v>334</v>
      </c>
      <c r="AC32" s="663"/>
      <c r="AD32" s="663"/>
      <c r="AE32" s="632">
        <v>100</v>
      </c>
      <c r="AF32" s="632"/>
      <c r="AG32" s="632"/>
      <c r="AH32" s="632"/>
      <c r="AI32" s="632">
        <v>100</v>
      </c>
      <c r="AJ32" s="632"/>
      <c r="AK32" s="632"/>
      <c r="AL32" s="632"/>
      <c r="AM32" s="632">
        <v>100</v>
      </c>
      <c r="AN32" s="632"/>
      <c r="AO32" s="632"/>
      <c r="AP32" s="632"/>
      <c r="AQ32" s="678" t="s">
        <v>718</v>
      </c>
      <c r="AR32" s="632"/>
      <c r="AS32" s="632"/>
      <c r="AT32" s="632"/>
      <c r="AU32" s="108" t="s">
        <v>718</v>
      </c>
      <c r="AV32" s="634"/>
      <c r="AW32" s="634"/>
      <c r="AX32" s="635"/>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334</v>
      </c>
      <c r="AC33" s="663"/>
      <c r="AD33" s="663"/>
      <c r="AE33" s="632">
        <v>100</v>
      </c>
      <c r="AF33" s="632"/>
      <c r="AG33" s="632"/>
      <c r="AH33" s="632"/>
      <c r="AI33" s="632">
        <v>100</v>
      </c>
      <c r="AJ33" s="632"/>
      <c r="AK33" s="632"/>
      <c r="AL33" s="632"/>
      <c r="AM33" s="632">
        <v>100</v>
      </c>
      <c r="AN33" s="632"/>
      <c r="AO33" s="632"/>
      <c r="AP33" s="632"/>
      <c r="AQ33" s="632">
        <v>100</v>
      </c>
      <c r="AR33" s="632"/>
      <c r="AS33" s="632"/>
      <c r="AT33" s="632"/>
      <c r="AU33" s="108" t="s">
        <v>718</v>
      </c>
      <c r="AV33" s="634"/>
      <c r="AW33" s="634"/>
      <c r="AX33" s="635"/>
    </row>
    <row r="34" spans="1:51" ht="23.25" customHeight="1" x14ac:dyDescent="0.15">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15">
      <c r="A35" s="699"/>
      <c r="B35" s="700"/>
      <c r="C35" s="700"/>
      <c r="D35" s="700"/>
      <c r="E35" s="700"/>
      <c r="F35" s="701"/>
      <c r="G35" s="668" t="s">
        <v>706</v>
      </c>
      <c r="H35" s="669"/>
      <c r="I35" s="669"/>
      <c r="J35" s="669"/>
      <c r="K35" s="669"/>
      <c r="L35" s="669"/>
      <c r="M35" s="669"/>
      <c r="N35" s="669"/>
      <c r="O35" s="669"/>
      <c r="P35" s="669"/>
      <c r="Q35" s="669"/>
      <c r="R35" s="669"/>
      <c r="S35" s="669"/>
      <c r="T35" s="669"/>
      <c r="U35" s="669"/>
      <c r="V35" s="669"/>
      <c r="W35" s="669"/>
      <c r="X35" s="669"/>
      <c r="Y35" s="672" t="s">
        <v>665</v>
      </c>
      <c r="Z35" s="673"/>
      <c r="AA35" s="674"/>
      <c r="AB35" s="675" t="s">
        <v>707</v>
      </c>
      <c r="AC35" s="676"/>
      <c r="AD35" s="677"/>
      <c r="AE35" s="678">
        <v>263</v>
      </c>
      <c r="AF35" s="678"/>
      <c r="AG35" s="678"/>
      <c r="AH35" s="678"/>
      <c r="AI35" s="678">
        <v>262</v>
      </c>
      <c r="AJ35" s="678"/>
      <c r="AK35" s="678"/>
      <c r="AL35" s="678"/>
      <c r="AM35" s="678">
        <v>261</v>
      </c>
      <c r="AN35" s="678"/>
      <c r="AO35" s="678"/>
      <c r="AP35" s="678"/>
      <c r="AQ35" s="108" t="s">
        <v>718</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668</v>
      </c>
      <c r="Z36" s="665"/>
      <c r="AA36" s="666"/>
      <c r="AB36" s="628" t="s">
        <v>708</v>
      </c>
      <c r="AC36" s="629"/>
      <c r="AD36" s="630"/>
      <c r="AE36" s="631" t="s">
        <v>780</v>
      </c>
      <c r="AF36" s="631"/>
      <c r="AG36" s="631"/>
      <c r="AH36" s="631"/>
      <c r="AI36" s="631" t="s">
        <v>781</v>
      </c>
      <c r="AJ36" s="631"/>
      <c r="AK36" s="631"/>
      <c r="AL36" s="631"/>
      <c r="AM36" s="631" t="s">
        <v>779</v>
      </c>
      <c r="AN36" s="631"/>
      <c r="AO36" s="631"/>
      <c r="AP36" s="631"/>
      <c r="AQ36" s="631" t="s">
        <v>718</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701</v>
      </c>
      <c r="AR38" s="524"/>
      <c r="AS38" s="142" t="s">
        <v>224</v>
      </c>
      <c r="AT38" s="143"/>
      <c r="AU38" s="141">
        <v>4</v>
      </c>
      <c r="AV38" s="141"/>
      <c r="AW38" s="123" t="s">
        <v>170</v>
      </c>
      <c r="AX38" s="144"/>
    </row>
    <row r="39" spans="1:51" ht="23.25" customHeight="1" x14ac:dyDescent="0.15">
      <c r="A39" s="690"/>
      <c r="B39" s="688"/>
      <c r="C39" s="688"/>
      <c r="D39" s="688"/>
      <c r="E39" s="688"/>
      <c r="F39" s="689"/>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334</v>
      </c>
      <c r="AC39" s="163"/>
      <c r="AD39" s="163"/>
      <c r="AE39" s="108">
        <v>13</v>
      </c>
      <c r="AF39" s="102"/>
      <c r="AG39" s="102"/>
      <c r="AH39" s="102"/>
      <c r="AI39" s="108">
        <v>15</v>
      </c>
      <c r="AJ39" s="102"/>
      <c r="AK39" s="102"/>
      <c r="AL39" s="102"/>
      <c r="AM39" s="108">
        <v>11</v>
      </c>
      <c r="AN39" s="102"/>
      <c r="AO39" s="102"/>
      <c r="AP39" s="102"/>
      <c r="AQ39" s="109" t="s">
        <v>701</v>
      </c>
      <c r="AR39" s="110"/>
      <c r="AS39" s="110"/>
      <c r="AT39" s="111"/>
      <c r="AU39" s="102" t="s">
        <v>701</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15</v>
      </c>
      <c r="AF40" s="102"/>
      <c r="AG40" s="102"/>
      <c r="AH40" s="102"/>
      <c r="AI40" s="108">
        <v>13</v>
      </c>
      <c r="AJ40" s="102"/>
      <c r="AK40" s="102"/>
      <c r="AL40" s="102"/>
      <c r="AM40" s="108">
        <v>15</v>
      </c>
      <c r="AN40" s="102"/>
      <c r="AO40" s="102"/>
      <c r="AP40" s="102"/>
      <c r="AQ40" s="109" t="s">
        <v>701</v>
      </c>
      <c r="AR40" s="110"/>
      <c r="AS40" s="110"/>
      <c r="AT40" s="111"/>
      <c r="AU40" s="102">
        <v>15</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v>100</v>
      </c>
      <c r="AF41" s="102"/>
      <c r="AG41" s="102"/>
      <c r="AH41" s="102"/>
      <c r="AI41" s="108">
        <v>100</v>
      </c>
      <c r="AJ41" s="102"/>
      <c r="AK41" s="102"/>
      <c r="AL41" s="102"/>
      <c r="AM41" s="108">
        <v>100</v>
      </c>
      <c r="AN41" s="102"/>
      <c r="AO41" s="102"/>
      <c r="AP41" s="102"/>
      <c r="AQ41" s="109" t="s">
        <v>701</v>
      </c>
      <c r="AR41" s="110"/>
      <c r="AS41" s="110"/>
      <c r="AT41" s="111"/>
      <c r="AU41" s="102" t="s">
        <v>701</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663</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2" t="s">
        <v>11</v>
      </c>
      <c r="AC65" s="642"/>
      <c r="AD65" s="642"/>
      <c r="AE65" s="131" t="s">
        <v>500</v>
      </c>
      <c r="AF65" s="712"/>
      <c r="AG65" s="712"/>
      <c r="AH65" s="713"/>
      <c r="AI65" s="131" t="s">
        <v>652</v>
      </c>
      <c r="AJ65" s="712"/>
      <c r="AK65" s="712"/>
      <c r="AL65" s="713"/>
      <c r="AM65" s="131" t="s">
        <v>468</v>
      </c>
      <c r="AN65" s="712"/>
      <c r="AO65" s="712"/>
      <c r="AP65" s="713"/>
      <c r="AQ65" s="639" t="s">
        <v>499</v>
      </c>
      <c r="AR65" s="640"/>
      <c r="AS65" s="640"/>
      <c r="AT65" s="641"/>
      <c r="AU65" s="639" t="s">
        <v>677</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709</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1"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1"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1"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1"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customHeight="1" thickBot="1" x14ac:dyDescent="0.2">
      <c r="A214" s="431" t="s">
        <v>660</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312</v>
      </c>
      <c r="AP214" s="434"/>
      <c r="AQ214" s="434"/>
      <c r="AR214" s="96"/>
      <c r="AS214" s="433"/>
      <c r="AT214" s="434"/>
      <c r="AU214" s="434"/>
      <c r="AV214" s="434"/>
      <c r="AW214" s="434"/>
      <c r="AX214" s="435"/>
      <c r="AY214">
        <f>COUNTIF($AR$214,"☑")</f>
        <v>0</v>
      </c>
    </row>
    <row r="215" spans="1:51" ht="45" customHeight="1" x14ac:dyDescent="0.15">
      <c r="A215" s="420" t="s">
        <v>366</v>
      </c>
      <c r="B215" s="421"/>
      <c r="C215" s="424" t="s">
        <v>227</v>
      </c>
      <c r="D215" s="421"/>
      <c r="E215" s="426" t="s">
        <v>243</v>
      </c>
      <c r="F215" s="427"/>
      <c r="G215" s="428" t="s">
        <v>719</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64" t="s">
        <v>242</v>
      </c>
      <c r="F216" s="166"/>
      <c r="G216" s="145" t="s">
        <v>720</v>
      </c>
      <c r="H216" s="146"/>
      <c r="I216" s="146"/>
      <c r="J216" s="146"/>
      <c r="K216" s="146"/>
      <c r="L216" s="146"/>
      <c r="M216" s="146"/>
      <c r="N216" s="146"/>
      <c r="O216" s="146"/>
      <c r="P216" s="146"/>
      <c r="Q216" s="146"/>
      <c r="R216" s="146"/>
      <c r="S216" s="146"/>
      <c r="T216" s="146"/>
      <c r="U216" s="146"/>
      <c r="V216" s="147"/>
      <c r="W216" s="498" t="s">
        <v>670</v>
      </c>
      <c r="X216" s="499"/>
      <c r="Y216" s="499"/>
      <c r="Z216" s="499"/>
      <c r="AA216" s="500"/>
      <c r="AB216" s="501" t="s">
        <v>775</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2"/>
      <c r="B217" s="423"/>
      <c r="C217" s="425"/>
      <c r="D217" s="423"/>
      <c r="E217" s="172"/>
      <c r="F217" s="174"/>
      <c r="G217" s="151"/>
      <c r="H217" s="152"/>
      <c r="I217" s="152"/>
      <c r="J217" s="152"/>
      <c r="K217" s="152"/>
      <c r="L217" s="152"/>
      <c r="M217" s="152"/>
      <c r="N217" s="152"/>
      <c r="O217" s="152"/>
      <c r="P217" s="152"/>
      <c r="Q217" s="152"/>
      <c r="R217" s="152"/>
      <c r="S217" s="152"/>
      <c r="T217" s="152"/>
      <c r="U217" s="152"/>
      <c r="V217" s="153"/>
      <c r="W217" s="504" t="s">
        <v>671</v>
      </c>
      <c r="X217" s="505"/>
      <c r="Y217" s="505"/>
      <c r="Z217" s="505"/>
      <c r="AA217" s="506"/>
      <c r="AB217" s="501" t="s">
        <v>774</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2"/>
      <c r="B218" s="423"/>
      <c r="C218" s="507" t="s">
        <v>683</v>
      </c>
      <c r="D218" s="508"/>
      <c r="E218" s="164" t="s">
        <v>362</v>
      </c>
      <c r="F218" s="166"/>
      <c r="G218" s="488" t="s">
        <v>230</v>
      </c>
      <c r="H218" s="489"/>
      <c r="I218" s="489"/>
      <c r="J218" s="509" t="s">
        <v>773</v>
      </c>
      <c r="K218" s="510"/>
      <c r="L218" s="510"/>
      <c r="M218" s="510"/>
      <c r="N218" s="510"/>
      <c r="O218" s="510"/>
      <c r="P218" s="510"/>
      <c r="Q218" s="510"/>
      <c r="R218" s="510"/>
      <c r="S218" s="510"/>
      <c r="T218" s="511"/>
      <c r="U218" s="486" t="s">
        <v>773</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2"/>
      <c r="B219" s="423"/>
      <c r="C219" s="425"/>
      <c r="D219" s="423"/>
      <c r="E219" s="167"/>
      <c r="F219" s="169"/>
      <c r="G219" s="488" t="s">
        <v>684</v>
      </c>
      <c r="H219" s="489"/>
      <c r="I219" s="489"/>
      <c r="J219" s="489"/>
      <c r="K219" s="489"/>
      <c r="L219" s="489"/>
      <c r="M219" s="489"/>
      <c r="N219" s="489"/>
      <c r="O219" s="489"/>
      <c r="P219" s="489"/>
      <c r="Q219" s="489"/>
      <c r="R219" s="489"/>
      <c r="S219" s="489"/>
      <c r="T219" s="489"/>
      <c r="U219" s="485" t="s">
        <v>773</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2"/>
      <c r="B220" s="423"/>
      <c r="C220" s="425"/>
      <c r="D220" s="423"/>
      <c r="E220" s="172"/>
      <c r="F220" s="174"/>
      <c r="G220" s="488" t="s">
        <v>671</v>
      </c>
      <c r="H220" s="489"/>
      <c r="I220" s="489"/>
      <c r="J220" s="489"/>
      <c r="K220" s="489"/>
      <c r="L220" s="489"/>
      <c r="M220" s="489"/>
      <c r="N220" s="489"/>
      <c r="O220" s="489"/>
      <c r="P220" s="489"/>
      <c r="Q220" s="489"/>
      <c r="R220" s="489"/>
      <c r="S220" s="489"/>
      <c r="T220" s="489"/>
      <c r="U220" s="825" t="s">
        <v>773</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69.9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716</v>
      </c>
      <c r="AE223" s="468"/>
      <c r="AF223" s="468"/>
      <c r="AG223" s="469" t="s">
        <v>721</v>
      </c>
      <c r="AH223" s="470"/>
      <c r="AI223" s="470"/>
      <c r="AJ223" s="470"/>
      <c r="AK223" s="470"/>
      <c r="AL223" s="470"/>
      <c r="AM223" s="470"/>
      <c r="AN223" s="470"/>
      <c r="AO223" s="470"/>
      <c r="AP223" s="470"/>
      <c r="AQ223" s="470"/>
      <c r="AR223" s="470"/>
      <c r="AS223" s="470"/>
      <c r="AT223" s="470"/>
      <c r="AU223" s="470"/>
      <c r="AV223" s="470"/>
      <c r="AW223" s="470"/>
      <c r="AX223" s="471"/>
    </row>
    <row r="224" spans="1:51" ht="69.9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0"/>
      <c r="AD224" s="381" t="s">
        <v>716</v>
      </c>
      <c r="AE224" s="382"/>
      <c r="AF224" s="382"/>
      <c r="AG224" s="376" t="s">
        <v>722</v>
      </c>
      <c r="AH224" s="377"/>
      <c r="AI224" s="377"/>
      <c r="AJ224" s="377"/>
      <c r="AK224" s="377"/>
      <c r="AL224" s="377"/>
      <c r="AM224" s="377"/>
      <c r="AN224" s="377"/>
      <c r="AO224" s="377"/>
      <c r="AP224" s="377"/>
      <c r="AQ224" s="377"/>
      <c r="AR224" s="377"/>
      <c r="AS224" s="377"/>
      <c r="AT224" s="377"/>
      <c r="AU224" s="377"/>
      <c r="AV224" s="377"/>
      <c r="AW224" s="377"/>
      <c r="AX224" s="378"/>
    </row>
    <row r="225" spans="1:50" ht="69.9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5" t="s">
        <v>716</v>
      </c>
      <c r="AE225" s="416"/>
      <c r="AF225" s="416"/>
      <c r="AG225" s="401" t="s">
        <v>723</v>
      </c>
      <c r="AH225" s="149"/>
      <c r="AI225" s="149"/>
      <c r="AJ225" s="149"/>
      <c r="AK225" s="149"/>
      <c r="AL225" s="149"/>
      <c r="AM225" s="149"/>
      <c r="AN225" s="149"/>
      <c r="AO225" s="149"/>
      <c r="AP225" s="149"/>
      <c r="AQ225" s="149"/>
      <c r="AR225" s="149"/>
      <c r="AS225" s="149"/>
      <c r="AT225" s="149"/>
      <c r="AU225" s="149"/>
      <c r="AV225" s="149"/>
      <c r="AW225" s="149"/>
      <c r="AX225" s="402"/>
    </row>
    <row r="226" spans="1:50" ht="27" customHeight="1" x14ac:dyDescent="0.15">
      <c r="A226" s="356" t="s">
        <v>37</v>
      </c>
      <c r="B226" s="436"/>
      <c r="C226" s="438" t="s">
        <v>39</v>
      </c>
      <c r="D226" s="398"/>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441" t="s">
        <v>724</v>
      </c>
      <c r="AE226" s="442"/>
      <c r="AF226" s="442"/>
      <c r="AG226" s="399" t="s">
        <v>725</v>
      </c>
      <c r="AH226" s="146"/>
      <c r="AI226" s="146"/>
      <c r="AJ226" s="146"/>
      <c r="AK226" s="146"/>
      <c r="AL226" s="146"/>
      <c r="AM226" s="146"/>
      <c r="AN226" s="146"/>
      <c r="AO226" s="146"/>
      <c r="AP226" s="146"/>
      <c r="AQ226" s="146"/>
      <c r="AR226" s="146"/>
      <c r="AS226" s="146"/>
      <c r="AT226" s="146"/>
      <c r="AU226" s="146"/>
      <c r="AV226" s="146"/>
      <c r="AW226" s="146"/>
      <c r="AX226" s="400"/>
    </row>
    <row r="227" spans="1:50" ht="35.25" customHeight="1" x14ac:dyDescent="0.15">
      <c r="A227" s="358"/>
      <c r="B227" s="437"/>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1" t="s">
        <v>726</v>
      </c>
      <c r="AE227" s="382"/>
      <c r="AF227" s="450"/>
      <c r="AG227" s="401"/>
      <c r="AH227" s="149"/>
      <c r="AI227" s="149"/>
      <c r="AJ227" s="149"/>
      <c r="AK227" s="149"/>
      <c r="AL227" s="149"/>
      <c r="AM227" s="149"/>
      <c r="AN227" s="149"/>
      <c r="AO227" s="149"/>
      <c r="AP227" s="149"/>
      <c r="AQ227" s="149"/>
      <c r="AR227" s="149"/>
      <c r="AS227" s="149"/>
      <c r="AT227" s="149"/>
      <c r="AU227" s="149"/>
      <c r="AV227" s="149"/>
      <c r="AW227" s="149"/>
      <c r="AX227" s="402"/>
    </row>
    <row r="228" spans="1:50" ht="26.25" customHeight="1" x14ac:dyDescent="0.15">
      <c r="A228" s="358"/>
      <c r="B228" s="437"/>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726</v>
      </c>
      <c r="AE228" s="455"/>
      <c r="AF228" s="455"/>
      <c r="AG228" s="401"/>
      <c r="AH228" s="149"/>
      <c r="AI228" s="149"/>
      <c r="AJ228" s="149"/>
      <c r="AK228" s="149"/>
      <c r="AL228" s="149"/>
      <c r="AM228" s="149"/>
      <c r="AN228" s="149"/>
      <c r="AO228" s="149"/>
      <c r="AP228" s="149"/>
      <c r="AQ228" s="149"/>
      <c r="AR228" s="149"/>
      <c r="AS228" s="149"/>
      <c r="AT228" s="149"/>
      <c r="AU228" s="149"/>
      <c r="AV228" s="149"/>
      <c r="AW228" s="149"/>
      <c r="AX228" s="402"/>
    </row>
    <row r="229" spans="1:50" ht="26.25" customHeight="1" x14ac:dyDescent="0.15">
      <c r="A229" s="358"/>
      <c r="B229" s="359"/>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5" t="s">
        <v>724</v>
      </c>
      <c r="AE229" s="366"/>
      <c r="AF229" s="366"/>
      <c r="AG229" s="368" t="s">
        <v>725</v>
      </c>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716</v>
      </c>
      <c r="AE230" s="382"/>
      <c r="AF230" s="382"/>
      <c r="AG230" s="376" t="s">
        <v>727</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724</v>
      </c>
      <c r="AE231" s="382"/>
      <c r="AF231" s="382"/>
      <c r="AG231" s="376" t="s">
        <v>725</v>
      </c>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4"/>
      <c r="AD232" s="381" t="s">
        <v>716</v>
      </c>
      <c r="AE232" s="382"/>
      <c r="AF232" s="382"/>
      <c r="AG232" s="376" t="s">
        <v>728</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4"/>
      <c r="AD233" s="415" t="s">
        <v>724</v>
      </c>
      <c r="AE233" s="416"/>
      <c r="AF233" s="416"/>
      <c r="AG233" s="417" t="s">
        <v>725</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8"/>
      <c r="B234" s="359"/>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1" t="s">
        <v>724</v>
      </c>
      <c r="AE234" s="382"/>
      <c r="AF234" s="450"/>
      <c r="AG234" s="376" t="s">
        <v>725</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08" t="s">
        <v>724</v>
      </c>
      <c r="AE235" s="409"/>
      <c r="AF235" s="410"/>
      <c r="AG235" s="411" t="s">
        <v>725</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716</v>
      </c>
      <c r="AE236" s="366"/>
      <c r="AF236" s="367"/>
      <c r="AG236" s="368" t="s">
        <v>729</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724</v>
      </c>
      <c r="AE237" s="375"/>
      <c r="AF237" s="375"/>
      <c r="AG237" s="376" t="s">
        <v>725</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716</v>
      </c>
      <c r="AE238" s="382"/>
      <c r="AF238" s="382"/>
      <c r="AG238" s="376" t="s">
        <v>730</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724</v>
      </c>
      <c r="AE239" s="382"/>
      <c r="AF239" s="382"/>
      <c r="AG239" s="403" t="s">
        <v>725</v>
      </c>
      <c r="AH239" s="152"/>
      <c r="AI239" s="152"/>
      <c r="AJ239" s="152"/>
      <c r="AK239" s="152"/>
      <c r="AL239" s="152"/>
      <c r="AM239" s="152"/>
      <c r="AN239" s="152"/>
      <c r="AO239" s="152"/>
      <c r="AP239" s="152"/>
      <c r="AQ239" s="152"/>
      <c r="AR239" s="152"/>
      <c r="AS239" s="152"/>
      <c r="AT239" s="152"/>
      <c r="AU239" s="152"/>
      <c r="AV239" s="152"/>
      <c r="AW239" s="152"/>
      <c r="AX239" s="404"/>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65" t="s">
        <v>724</v>
      </c>
      <c r="AE240" s="366"/>
      <c r="AF240" s="366"/>
      <c r="AG240" s="399" t="s">
        <v>773</v>
      </c>
      <c r="AH240" s="146"/>
      <c r="AI240" s="146"/>
      <c r="AJ240" s="146"/>
      <c r="AK240" s="146"/>
      <c r="AL240" s="146"/>
      <c r="AM240" s="146"/>
      <c r="AN240" s="146"/>
      <c r="AO240" s="146"/>
      <c r="AP240" s="146"/>
      <c r="AQ240" s="146"/>
      <c r="AR240" s="146"/>
      <c r="AS240" s="146"/>
      <c r="AT240" s="146"/>
      <c r="AU240" s="146"/>
      <c r="AV240" s="146"/>
      <c r="AW240" s="146"/>
      <c r="AX240" s="400"/>
    </row>
    <row r="241" spans="1:50" ht="19.7" customHeight="1" x14ac:dyDescent="0.15">
      <c r="A241" s="392"/>
      <c r="B241" s="393"/>
      <c r="C241" s="904" t="s">
        <v>0</v>
      </c>
      <c r="D241" s="905"/>
      <c r="E241" s="905"/>
      <c r="F241" s="905"/>
      <c r="G241" s="905"/>
      <c r="H241" s="905"/>
      <c r="I241" s="905"/>
      <c r="J241" s="905"/>
      <c r="K241" s="905"/>
      <c r="L241" s="905"/>
      <c r="M241" s="905"/>
      <c r="N241" s="905"/>
      <c r="O241" s="901" t="s">
        <v>689</v>
      </c>
      <c r="P241" s="902"/>
      <c r="Q241" s="902"/>
      <c r="R241" s="902"/>
      <c r="S241" s="902"/>
      <c r="T241" s="902"/>
      <c r="U241" s="902"/>
      <c r="V241" s="902"/>
      <c r="W241" s="902"/>
      <c r="X241" s="902"/>
      <c r="Y241" s="902"/>
      <c r="Z241" s="902"/>
      <c r="AA241" s="902"/>
      <c r="AB241" s="902"/>
      <c r="AC241" s="902"/>
      <c r="AD241" s="902"/>
      <c r="AE241" s="902"/>
      <c r="AF241" s="903"/>
      <c r="AG241" s="401"/>
      <c r="AH241" s="149"/>
      <c r="AI241" s="149"/>
      <c r="AJ241" s="149"/>
      <c r="AK241" s="149"/>
      <c r="AL241" s="149"/>
      <c r="AM241" s="149"/>
      <c r="AN241" s="149"/>
      <c r="AO241" s="149"/>
      <c r="AP241" s="149"/>
      <c r="AQ241" s="149"/>
      <c r="AR241" s="149"/>
      <c r="AS241" s="149"/>
      <c r="AT241" s="149"/>
      <c r="AU241" s="149"/>
      <c r="AV241" s="149"/>
      <c r="AW241" s="149"/>
      <c r="AX241" s="402"/>
    </row>
    <row r="242" spans="1:50" ht="24.75" customHeight="1" x14ac:dyDescent="0.15">
      <c r="A242" s="392"/>
      <c r="B242" s="393"/>
      <c r="C242" s="888"/>
      <c r="D242" s="889"/>
      <c r="E242" s="385"/>
      <c r="F242" s="385"/>
      <c r="G242" s="385"/>
      <c r="H242" s="386"/>
      <c r="I242" s="386"/>
      <c r="J242" s="890"/>
      <c r="K242" s="890"/>
      <c r="L242" s="890"/>
      <c r="M242" s="386"/>
      <c r="N242" s="891"/>
      <c r="O242" s="892"/>
      <c r="P242" s="893"/>
      <c r="Q242" s="893"/>
      <c r="R242" s="893"/>
      <c r="S242" s="893"/>
      <c r="T242" s="893"/>
      <c r="U242" s="893"/>
      <c r="V242" s="893"/>
      <c r="W242" s="893"/>
      <c r="X242" s="893"/>
      <c r="Y242" s="893"/>
      <c r="Z242" s="893"/>
      <c r="AA242" s="893"/>
      <c r="AB242" s="893"/>
      <c r="AC242" s="893"/>
      <c r="AD242" s="893"/>
      <c r="AE242" s="893"/>
      <c r="AF242" s="894"/>
      <c r="AG242" s="401"/>
      <c r="AH242" s="149"/>
      <c r="AI242" s="149"/>
      <c r="AJ242" s="149"/>
      <c r="AK242" s="149"/>
      <c r="AL242" s="149"/>
      <c r="AM242" s="149"/>
      <c r="AN242" s="149"/>
      <c r="AO242" s="149"/>
      <c r="AP242" s="149"/>
      <c r="AQ242" s="149"/>
      <c r="AR242" s="149"/>
      <c r="AS242" s="149"/>
      <c r="AT242" s="149"/>
      <c r="AU242" s="149"/>
      <c r="AV242" s="149"/>
      <c r="AW242" s="149"/>
      <c r="AX242" s="402"/>
    </row>
    <row r="243" spans="1:50" ht="24.75" customHeight="1" x14ac:dyDescent="0.15">
      <c r="A243" s="392"/>
      <c r="B243" s="393"/>
      <c r="C243" s="383"/>
      <c r="D243" s="384"/>
      <c r="E243" s="385"/>
      <c r="F243" s="385"/>
      <c r="G243" s="385"/>
      <c r="H243" s="386"/>
      <c r="I243" s="386"/>
      <c r="J243" s="387"/>
      <c r="K243" s="387"/>
      <c r="L243" s="387"/>
      <c r="M243" s="388"/>
      <c r="N243" s="389"/>
      <c r="O243" s="895"/>
      <c r="P243" s="896"/>
      <c r="Q243" s="896"/>
      <c r="R243" s="896"/>
      <c r="S243" s="896"/>
      <c r="T243" s="896"/>
      <c r="U243" s="896"/>
      <c r="V243" s="896"/>
      <c r="W243" s="896"/>
      <c r="X243" s="896"/>
      <c r="Y243" s="896"/>
      <c r="Z243" s="896"/>
      <c r="AA243" s="896"/>
      <c r="AB243" s="896"/>
      <c r="AC243" s="896"/>
      <c r="AD243" s="896"/>
      <c r="AE243" s="896"/>
      <c r="AF243" s="897"/>
      <c r="AG243" s="401"/>
      <c r="AH243" s="149"/>
      <c r="AI243" s="149"/>
      <c r="AJ243" s="149"/>
      <c r="AK243" s="149"/>
      <c r="AL243" s="149"/>
      <c r="AM243" s="149"/>
      <c r="AN243" s="149"/>
      <c r="AO243" s="149"/>
      <c r="AP243" s="149"/>
      <c r="AQ243" s="149"/>
      <c r="AR243" s="149"/>
      <c r="AS243" s="149"/>
      <c r="AT243" s="149"/>
      <c r="AU243" s="149"/>
      <c r="AV243" s="149"/>
      <c r="AW243" s="149"/>
      <c r="AX243" s="402"/>
    </row>
    <row r="244" spans="1:50" ht="24.75" customHeight="1" x14ac:dyDescent="0.15">
      <c r="A244" s="392"/>
      <c r="B244" s="393"/>
      <c r="C244" s="383"/>
      <c r="D244" s="384"/>
      <c r="E244" s="385"/>
      <c r="F244" s="385"/>
      <c r="G244" s="385"/>
      <c r="H244" s="386"/>
      <c r="I244" s="386"/>
      <c r="J244" s="387"/>
      <c r="K244" s="387"/>
      <c r="L244" s="387"/>
      <c r="M244" s="388"/>
      <c r="N244" s="389"/>
      <c r="O244" s="895"/>
      <c r="P244" s="896"/>
      <c r="Q244" s="896"/>
      <c r="R244" s="896"/>
      <c r="S244" s="896"/>
      <c r="T244" s="896"/>
      <c r="U244" s="896"/>
      <c r="V244" s="896"/>
      <c r="W244" s="896"/>
      <c r="X244" s="896"/>
      <c r="Y244" s="896"/>
      <c r="Z244" s="896"/>
      <c r="AA244" s="896"/>
      <c r="AB244" s="896"/>
      <c r="AC244" s="896"/>
      <c r="AD244" s="896"/>
      <c r="AE244" s="896"/>
      <c r="AF244" s="897"/>
      <c r="AG244" s="401"/>
      <c r="AH244" s="149"/>
      <c r="AI244" s="149"/>
      <c r="AJ244" s="149"/>
      <c r="AK244" s="149"/>
      <c r="AL244" s="149"/>
      <c r="AM244" s="149"/>
      <c r="AN244" s="149"/>
      <c r="AO244" s="149"/>
      <c r="AP244" s="149"/>
      <c r="AQ244" s="149"/>
      <c r="AR244" s="149"/>
      <c r="AS244" s="149"/>
      <c r="AT244" s="149"/>
      <c r="AU244" s="149"/>
      <c r="AV244" s="149"/>
      <c r="AW244" s="149"/>
      <c r="AX244" s="402"/>
    </row>
    <row r="245" spans="1:50" ht="24.75" customHeight="1" x14ac:dyDescent="0.15">
      <c r="A245" s="392"/>
      <c r="B245" s="393"/>
      <c r="C245" s="383"/>
      <c r="D245" s="384"/>
      <c r="E245" s="385"/>
      <c r="F245" s="385"/>
      <c r="G245" s="385"/>
      <c r="H245" s="386"/>
      <c r="I245" s="386"/>
      <c r="J245" s="387"/>
      <c r="K245" s="387"/>
      <c r="L245" s="387"/>
      <c r="M245" s="388"/>
      <c r="N245" s="389"/>
      <c r="O245" s="895"/>
      <c r="P245" s="896"/>
      <c r="Q245" s="896"/>
      <c r="R245" s="896"/>
      <c r="S245" s="896"/>
      <c r="T245" s="896"/>
      <c r="U245" s="896"/>
      <c r="V245" s="896"/>
      <c r="W245" s="896"/>
      <c r="X245" s="896"/>
      <c r="Y245" s="896"/>
      <c r="Z245" s="896"/>
      <c r="AA245" s="896"/>
      <c r="AB245" s="896"/>
      <c r="AC245" s="896"/>
      <c r="AD245" s="896"/>
      <c r="AE245" s="896"/>
      <c r="AF245" s="897"/>
      <c r="AG245" s="401"/>
      <c r="AH245" s="149"/>
      <c r="AI245" s="149"/>
      <c r="AJ245" s="149"/>
      <c r="AK245" s="149"/>
      <c r="AL245" s="149"/>
      <c r="AM245" s="149"/>
      <c r="AN245" s="149"/>
      <c r="AO245" s="149"/>
      <c r="AP245" s="149"/>
      <c r="AQ245" s="149"/>
      <c r="AR245" s="149"/>
      <c r="AS245" s="149"/>
      <c r="AT245" s="149"/>
      <c r="AU245" s="149"/>
      <c r="AV245" s="149"/>
      <c r="AW245" s="149"/>
      <c r="AX245" s="402"/>
    </row>
    <row r="246" spans="1:50" ht="24.75" customHeight="1" x14ac:dyDescent="0.15">
      <c r="A246" s="394"/>
      <c r="B246" s="395"/>
      <c r="C246" s="405"/>
      <c r="D246" s="406"/>
      <c r="E246" s="385"/>
      <c r="F246" s="385"/>
      <c r="G246" s="385"/>
      <c r="H246" s="386"/>
      <c r="I246" s="386"/>
      <c r="J246" s="407"/>
      <c r="K246" s="407"/>
      <c r="L246" s="407"/>
      <c r="M246" s="886"/>
      <c r="N246" s="887"/>
      <c r="O246" s="898"/>
      <c r="P246" s="899"/>
      <c r="Q246" s="899"/>
      <c r="R246" s="899"/>
      <c r="S246" s="899"/>
      <c r="T246" s="899"/>
      <c r="U246" s="899"/>
      <c r="V246" s="899"/>
      <c r="W246" s="899"/>
      <c r="X246" s="899"/>
      <c r="Y246" s="899"/>
      <c r="Z246" s="899"/>
      <c r="AA246" s="899"/>
      <c r="AB246" s="899"/>
      <c r="AC246" s="899"/>
      <c r="AD246" s="899"/>
      <c r="AE246" s="899"/>
      <c r="AF246" s="900"/>
      <c r="AG246" s="403"/>
      <c r="AH246" s="152"/>
      <c r="AI246" s="152"/>
      <c r="AJ246" s="152"/>
      <c r="AK246" s="152"/>
      <c r="AL246" s="152"/>
      <c r="AM246" s="152"/>
      <c r="AN246" s="152"/>
      <c r="AO246" s="152"/>
      <c r="AP246" s="152"/>
      <c r="AQ246" s="152"/>
      <c r="AR246" s="152"/>
      <c r="AS246" s="152"/>
      <c r="AT246" s="152"/>
      <c r="AU246" s="152"/>
      <c r="AV246" s="152"/>
      <c r="AW246" s="152"/>
      <c r="AX246" s="404"/>
    </row>
    <row r="247" spans="1:50" ht="67.5" customHeight="1" x14ac:dyDescent="0.15">
      <c r="A247" s="356" t="s">
        <v>46</v>
      </c>
      <c r="B247" s="915"/>
      <c r="C247" s="313" t="s">
        <v>50</v>
      </c>
      <c r="D247" s="734"/>
      <c r="E247" s="734"/>
      <c r="F247" s="735"/>
      <c r="G247" s="918" t="s">
        <v>731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733</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40" t="s">
        <v>133</v>
      </c>
      <c r="B252" s="341"/>
      <c r="C252" s="341"/>
      <c r="D252" s="341"/>
      <c r="E252" s="342"/>
      <c r="F252" s="343" t="s">
        <v>776</v>
      </c>
      <c r="G252" s="344"/>
      <c r="H252" s="344"/>
      <c r="I252" s="344"/>
      <c r="J252" s="344"/>
      <c r="K252" s="344"/>
      <c r="L252" s="344"/>
      <c r="M252" s="344"/>
      <c r="N252" s="344"/>
      <c r="O252" s="344"/>
      <c r="P252" s="344"/>
      <c r="Q252" s="344"/>
      <c r="R252" s="344"/>
      <c r="S252" s="344"/>
      <c r="T252" s="344"/>
      <c r="U252" s="344"/>
      <c r="V252" s="344"/>
      <c r="W252" s="344"/>
      <c r="X252" s="344"/>
      <c r="Y252" s="344"/>
      <c r="Z252" s="344"/>
      <c r="AA252" s="344"/>
      <c r="AB252" s="344"/>
      <c r="AC252" s="344"/>
      <c r="AD252" s="344"/>
      <c r="AE252" s="344"/>
      <c r="AF252" s="344"/>
      <c r="AG252" s="344"/>
      <c r="AH252" s="344"/>
      <c r="AI252" s="344"/>
      <c r="AJ252" s="344"/>
      <c r="AK252" s="344"/>
      <c r="AL252" s="344"/>
      <c r="AM252" s="344"/>
      <c r="AN252" s="344"/>
      <c r="AO252" s="344"/>
      <c r="AP252" s="344"/>
      <c r="AQ252" s="344"/>
      <c r="AR252" s="344"/>
      <c r="AS252" s="344"/>
      <c r="AT252" s="344"/>
      <c r="AU252" s="344"/>
      <c r="AV252" s="344"/>
      <c r="AW252" s="344"/>
      <c r="AX252" s="345"/>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40" t="s">
        <v>133</v>
      </c>
      <c r="B254" s="341"/>
      <c r="C254" s="341"/>
      <c r="D254" s="341"/>
      <c r="E254" s="342"/>
      <c r="F254" s="343" t="s">
        <v>778</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360</v>
      </c>
      <c r="B258" s="105"/>
      <c r="C258" s="105"/>
      <c r="D258" s="106"/>
      <c r="E258" s="336" t="s">
        <v>710</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1" t="s">
        <v>359</v>
      </c>
      <c r="B259" s="271"/>
      <c r="C259" s="271"/>
      <c r="D259" s="271"/>
      <c r="E259" s="336" t="s">
        <v>711</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1" t="s">
        <v>358</v>
      </c>
      <c r="B260" s="271"/>
      <c r="C260" s="271"/>
      <c r="D260" s="271"/>
      <c r="E260" s="336" t="s">
        <v>710</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1" t="s">
        <v>357</v>
      </c>
      <c r="B261" s="271"/>
      <c r="C261" s="271"/>
      <c r="D261" s="271"/>
      <c r="E261" s="336" t="s">
        <v>712</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1" t="s">
        <v>356</v>
      </c>
      <c r="B262" s="271"/>
      <c r="C262" s="271"/>
      <c r="D262" s="271"/>
      <c r="E262" s="336" t="s">
        <v>713</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1" t="s">
        <v>355</v>
      </c>
      <c r="B263" s="271"/>
      <c r="C263" s="271"/>
      <c r="D263" s="271"/>
      <c r="E263" s="336" t="s">
        <v>714</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1" t="s">
        <v>354</v>
      </c>
      <c r="B264" s="271"/>
      <c r="C264" s="271"/>
      <c r="D264" s="271"/>
      <c r="E264" s="336" t="s">
        <v>713</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1" t="s">
        <v>353</v>
      </c>
      <c r="B265" s="271"/>
      <c r="C265" s="271"/>
      <c r="D265" s="271"/>
      <c r="E265" s="336" t="s">
        <v>715</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1" t="s">
        <v>500</v>
      </c>
      <c r="B266" s="271"/>
      <c r="C266" s="271"/>
      <c r="D266" s="271"/>
      <c r="E266" s="115" t="s">
        <v>691</v>
      </c>
      <c r="F266" s="101"/>
      <c r="G266" s="101"/>
      <c r="H266" s="92" t="str">
        <f>IF(E266="","","-")</f>
        <v>-</v>
      </c>
      <c r="I266" s="101"/>
      <c r="J266" s="101"/>
      <c r="K266" s="92" t="str">
        <f>IF(I266="","","-")</f>
        <v/>
      </c>
      <c r="L266" s="116">
        <v>267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277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745</v>
      </c>
      <c r="H268" s="101"/>
      <c r="I268" s="101"/>
      <c r="J268" s="100">
        <v>20</v>
      </c>
      <c r="K268" s="100"/>
      <c r="L268" s="116">
        <v>328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770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734</v>
      </c>
      <c r="H310" s="300"/>
      <c r="I310" s="300"/>
      <c r="J310" s="300"/>
      <c r="K310" s="301"/>
      <c r="L310" s="302" t="s">
        <v>735</v>
      </c>
      <c r="M310" s="303"/>
      <c r="N310" s="303"/>
      <c r="O310" s="303"/>
      <c r="P310" s="303"/>
      <c r="Q310" s="303"/>
      <c r="R310" s="303"/>
      <c r="S310" s="303"/>
      <c r="T310" s="303"/>
      <c r="U310" s="303"/>
      <c r="V310" s="303"/>
      <c r="W310" s="303"/>
      <c r="X310" s="304"/>
      <c r="Y310" s="305">
        <v>1548</v>
      </c>
      <c r="Z310" s="306"/>
      <c r="AA310" s="306"/>
      <c r="AB310" s="307"/>
      <c r="AC310" s="299" t="s">
        <v>771</v>
      </c>
      <c r="AD310" s="300"/>
      <c r="AE310" s="300"/>
      <c r="AF310" s="300"/>
      <c r="AG310" s="301"/>
      <c r="AH310" s="302" t="s">
        <v>772</v>
      </c>
      <c r="AI310" s="303"/>
      <c r="AJ310" s="303"/>
      <c r="AK310" s="303"/>
      <c r="AL310" s="303"/>
      <c r="AM310" s="303"/>
      <c r="AN310" s="303"/>
      <c r="AO310" s="303"/>
      <c r="AP310" s="303"/>
      <c r="AQ310" s="303"/>
      <c r="AR310" s="303"/>
      <c r="AS310" s="303"/>
      <c r="AT310" s="304"/>
      <c r="AU310" s="305">
        <v>3804</v>
      </c>
      <c r="AV310" s="306"/>
      <c r="AW310" s="306"/>
      <c r="AX310" s="308"/>
    </row>
    <row r="311" spans="1:50" ht="24.75" customHeight="1" x14ac:dyDescent="0.15">
      <c r="A311" s="331"/>
      <c r="B311" s="332"/>
      <c r="C311" s="332"/>
      <c r="D311" s="332"/>
      <c r="E311" s="332"/>
      <c r="F311" s="333"/>
      <c r="G311" s="289" t="s">
        <v>736</v>
      </c>
      <c r="H311" s="290"/>
      <c r="I311" s="290"/>
      <c r="J311" s="290"/>
      <c r="K311" s="291"/>
      <c r="L311" s="292" t="s">
        <v>737</v>
      </c>
      <c r="M311" s="293"/>
      <c r="N311" s="293"/>
      <c r="O311" s="293"/>
      <c r="P311" s="293"/>
      <c r="Q311" s="293"/>
      <c r="R311" s="293"/>
      <c r="S311" s="293"/>
      <c r="T311" s="293"/>
      <c r="U311" s="293"/>
      <c r="V311" s="293"/>
      <c r="W311" s="293"/>
      <c r="X311" s="294"/>
      <c r="Y311" s="295">
        <v>2281</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738</v>
      </c>
      <c r="H312" s="290"/>
      <c r="I312" s="290"/>
      <c r="J312" s="290"/>
      <c r="K312" s="291"/>
      <c r="L312" s="292" t="s">
        <v>739</v>
      </c>
      <c r="M312" s="334"/>
      <c r="N312" s="334"/>
      <c r="O312" s="334"/>
      <c r="P312" s="334"/>
      <c r="Q312" s="334"/>
      <c r="R312" s="334"/>
      <c r="S312" s="334"/>
      <c r="T312" s="334"/>
      <c r="U312" s="334"/>
      <c r="V312" s="334"/>
      <c r="W312" s="334"/>
      <c r="X312" s="335"/>
      <c r="Y312" s="295">
        <v>2612</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740</v>
      </c>
      <c r="H313" s="290"/>
      <c r="I313" s="290"/>
      <c r="J313" s="290"/>
      <c r="K313" s="291"/>
      <c r="L313" s="292" t="s">
        <v>741</v>
      </c>
      <c r="M313" s="293"/>
      <c r="N313" s="293"/>
      <c r="O313" s="293"/>
      <c r="P313" s="293"/>
      <c r="Q313" s="293"/>
      <c r="R313" s="293"/>
      <c r="S313" s="293"/>
      <c r="T313" s="293"/>
      <c r="U313" s="293"/>
      <c r="V313" s="293"/>
      <c r="W313" s="293"/>
      <c r="X313" s="294"/>
      <c r="Y313" s="295">
        <v>106</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6547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3804</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742</v>
      </c>
      <c r="D366" s="265"/>
      <c r="E366" s="265"/>
      <c r="F366" s="265"/>
      <c r="G366" s="265"/>
      <c r="H366" s="265"/>
      <c r="I366" s="265"/>
      <c r="J366" s="248">
        <v>7010005013337</v>
      </c>
      <c r="K366" s="249"/>
      <c r="L366" s="249"/>
      <c r="M366" s="249"/>
      <c r="N366" s="249"/>
      <c r="O366" s="249"/>
      <c r="P366" s="267" t="s">
        <v>743</v>
      </c>
      <c r="Q366" s="250"/>
      <c r="R366" s="250"/>
      <c r="S366" s="250"/>
      <c r="T366" s="250"/>
      <c r="U366" s="250"/>
      <c r="V366" s="250"/>
      <c r="W366" s="250"/>
      <c r="X366" s="250"/>
      <c r="Y366" s="251">
        <v>6547</v>
      </c>
      <c r="Z366" s="252"/>
      <c r="AA366" s="252"/>
      <c r="AB366" s="253"/>
      <c r="AC366" s="237" t="s">
        <v>744</v>
      </c>
      <c r="AD366" s="238"/>
      <c r="AE366" s="238"/>
      <c r="AF366" s="238"/>
      <c r="AG366" s="238"/>
      <c r="AH366" s="268" t="s">
        <v>367</v>
      </c>
      <c r="AI366" s="269"/>
      <c r="AJ366" s="269"/>
      <c r="AK366" s="269"/>
      <c r="AL366" s="241" t="s">
        <v>367</v>
      </c>
      <c r="AM366" s="242"/>
      <c r="AN366" s="242"/>
      <c r="AO366" s="243"/>
      <c r="AP366" s="244" t="s">
        <v>725</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9.95" customHeight="1" x14ac:dyDescent="0.15">
      <c r="A399" s="245">
        <v>1</v>
      </c>
      <c r="B399" s="245">
        <v>1</v>
      </c>
      <c r="C399" s="266" t="s">
        <v>748</v>
      </c>
      <c r="D399" s="265"/>
      <c r="E399" s="265"/>
      <c r="F399" s="265"/>
      <c r="G399" s="265"/>
      <c r="H399" s="265"/>
      <c r="I399" s="265"/>
      <c r="J399" s="248">
        <v>4010002039073</v>
      </c>
      <c r="K399" s="249"/>
      <c r="L399" s="249"/>
      <c r="M399" s="249"/>
      <c r="N399" s="249"/>
      <c r="O399" s="249"/>
      <c r="P399" s="267" t="s">
        <v>749</v>
      </c>
      <c r="Q399" s="250"/>
      <c r="R399" s="250"/>
      <c r="S399" s="250"/>
      <c r="T399" s="250"/>
      <c r="U399" s="250"/>
      <c r="V399" s="250"/>
      <c r="W399" s="250"/>
      <c r="X399" s="250"/>
      <c r="Y399" s="251">
        <v>3804</v>
      </c>
      <c r="Z399" s="252"/>
      <c r="AA399" s="252"/>
      <c r="AB399" s="253"/>
      <c r="AC399" s="237" t="s">
        <v>336</v>
      </c>
      <c r="AD399" s="238"/>
      <c r="AE399" s="238"/>
      <c r="AF399" s="238"/>
      <c r="AG399" s="238"/>
      <c r="AH399" s="268">
        <v>1</v>
      </c>
      <c r="AI399" s="269"/>
      <c r="AJ399" s="269"/>
      <c r="AK399" s="269"/>
      <c r="AL399" s="241" t="s">
        <v>367</v>
      </c>
      <c r="AM399" s="242"/>
      <c r="AN399" s="242"/>
      <c r="AO399" s="243"/>
      <c r="AP399" s="244" t="s">
        <v>750</v>
      </c>
      <c r="AQ399" s="244"/>
      <c r="AR399" s="244"/>
      <c r="AS399" s="244"/>
      <c r="AT399" s="244"/>
      <c r="AU399" s="244"/>
      <c r="AV399" s="244"/>
      <c r="AW399" s="244"/>
      <c r="AX399" s="244"/>
      <c r="AY399">
        <f>$AY$396</f>
        <v>1</v>
      </c>
    </row>
    <row r="400" spans="1:51" ht="69.95" customHeight="1" x14ac:dyDescent="0.15">
      <c r="A400" s="245">
        <v>2</v>
      </c>
      <c r="B400" s="245">
        <v>1</v>
      </c>
      <c r="C400" s="266" t="s">
        <v>751</v>
      </c>
      <c r="D400" s="265"/>
      <c r="E400" s="265"/>
      <c r="F400" s="265"/>
      <c r="G400" s="265"/>
      <c r="H400" s="265"/>
      <c r="I400" s="265"/>
      <c r="J400" s="248">
        <v>7010401052137</v>
      </c>
      <c r="K400" s="249"/>
      <c r="L400" s="249"/>
      <c r="M400" s="249"/>
      <c r="N400" s="249"/>
      <c r="O400" s="249"/>
      <c r="P400" s="267" t="s">
        <v>752</v>
      </c>
      <c r="Q400" s="250"/>
      <c r="R400" s="250"/>
      <c r="S400" s="250"/>
      <c r="T400" s="250"/>
      <c r="U400" s="250"/>
      <c r="V400" s="250"/>
      <c r="W400" s="250"/>
      <c r="X400" s="250"/>
      <c r="Y400" s="251">
        <v>2064</v>
      </c>
      <c r="Z400" s="252"/>
      <c r="AA400" s="252"/>
      <c r="AB400" s="253"/>
      <c r="AC400" s="237" t="s">
        <v>336</v>
      </c>
      <c r="AD400" s="238"/>
      <c r="AE400" s="238"/>
      <c r="AF400" s="238"/>
      <c r="AG400" s="238"/>
      <c r="AH400" s="268">
        <v>1</v>
      </c>
      <c r="AI400" s="269"/>
      <c r="AJ400" s="269"/>
      <c r="AK400" s="269"/>
      <c r="AL400" s="241" t="s">
        <v>367</v>
      </c>
      <c r="AM400" s="242"/>
      <c r="AN400" s="242"/>
      <c r="AO400" s="243"/>
      <c r="AP400" s="244" t="s">
        <v>750</v>
      </c>
      <c r="AQ400" s="244"/>
      <c r="AR400" s="244"/>
      <c r="AS400" s="244"/>
      <c r="AT400" s="244"/>
      <c r="AU400" s="244"/>
      <c r="AV400" s="244"/>
      <c r="AW400" s="244"/>
      <c r="AX400" s="244"/>
      <c r="AY400">
        <f>COUNTA($C$400)</f>
        <v>1</v>
      </c>
    </row>
    <row r="401" spans="1:51" ht="45" customHeight="1" x14ac:dyDescent="0.15">
      <c r="A401" s="245">
        <v>3</v>
      </c>
      <c r="B401" s="245">
        <v>1</v>
      </c>
      <c r="C401" s="266" t="s">
        <v>753</v>
      </c>
      <c r="D401" s="265"/>
      <c r="E401" s="265"/>
      <c r="F401" s="265"/>
      <c r="G401" s="265"/>
      <c r="H401" s="265"/>
      <c r="I401" s="265"/>
      <c r="J401" s="248">
        <v>3010405002439</v>
      </c>
      <c r="K401" s="249"/>
      <c r="L401" s="249"/>
      <c r="M401" s="249"/>
      <c r="N401" s="249"/>
      <c r="O401" s="249"/>
      <c r="P401" s="267" t="s">
        <v>754</v>
      </c>
      <c r="Q401" s="250"/>
      <c r="R401" s="250"/>
      <c r="S401" s="250"/>
      <c r="T401" s="250"/>
      <c r="U401" s="250"/>
      <c r="V401" s="250"/>
      <c r="W401" s="250"/>
      <c r="X401" s="250"/>
      <c r="Y401" s="251">
        <v>765</v>
      </c>
      <c r="Z401" s="252"/>
      <c r="AA401" s="252"/>
      <c r="AB401" s="253"/>
      <c r="AC401" s="237" t="s">
        <v>342</v>
      </c>
      <c r="AD401" s="238"/>
      <c r="AE401" s="238"/>
      <c r="AF401" s="238"/>
      <c r="AG401" s="238"/>
      <c r="AH401" s="239" t="s">
        <v>367</v>
      </c>
      <c r="AI401" s="240"/>
      <c r="AJ401" s="240"/>
      <c r="AK401" s="240"/>
      <c r="AL401" s="241" t="s">
        <v>367</v>
      </c>
      <c r="AM401" s="242"/>
      <c r="AN401" s="242"/>
      <c r="AO401" s="243"/>
      <c r="AP401" s="244" t="s">
        <v>367</v>
      </c>
      <c r="AQ401" s="244"/>
      <c r="AR401" s="244"/>
      <c r="AS401" s="244"/>
      <c r="AT401" s="244"/>
      <c r="AU401" s="244"/>
      <c r="AV401" s="244"/>
      <c r="AW401" s="244"/>
      <c r="AX401" s="244"/>
      <c r="AY401">
        <f>COUNTA($C$401)</f>
        <v>1</v>
      </c>
    </row>
    <row r="402" spans="1:51" ht="45" customHeight="1" x14ac:dyDescent="0.15">
      <c r="A402" s="245">
        <v>4</v>
      </c>
      <c r="B402" s="245">
        <v>1</v>
      </c>
      <c r="C402" s="266" t="s">
        <v>755</v>
      </c>
      <c r="D402" s="265"/>
      <c r="E402" s="265"/>
      <c r="F402" s="265"/>
      <c r="G402" s="265"/>
      <c r="H402" s="265"/>
      <c r="I402" s="265"/>
      <c r="J402" s="248">
        <v>1010401023102</v>
      </c>
      <c r="K402" s="249"/>
      <c r="L402" s="249"/>
      <c r="M402" s="249"/>
      <c r="N402" s="249"/>
      <c r="O402" s="249"/>
      <c r="P402" s="267" t="s">
        <v>756</v>
      </c>
      <c r="Q402" s="250"/>
      <c r="R402" s="250"/>
      <c r="S402" s="250"/>
      <c r="T402" s="250"/>
      <c r="U402" s="250"/>
      <c r="V402" s="250"/>
      <c r="W402" s="250"/>
      <c r="X402" s="250"/>
      <c r="Y402" s="251">
        <v>705</v>
      </c>
      <c r="Z402" s="252"/>
      <c r="AA402" s="252"/>
      <c r="AB402" s="253"/>
      <c r="AC402" s="237" t="s">
        <v>336</v>
      </c>
      <c r="AD402" s="238"/>
      <c r="AE402" s="238"/>
      <c r="AF402" s="238"/>
      <c r="AG402" s="238"/>
      <c r="AH402" s="239">
        <v>1</v>
      </c>
      <c r="AI402" s="240"/>
      <c r="AJ402" s="240"/>
      <c r="AK402" s="240"/>
      <c r="AL402" s="241" t="s">
        <v>367</v>
      </c>
      <c r="AM402" s="242"/>
      <c r="AN402" s="242"/>
      <c r="AO402" s="243"/>
      <c r="AP402" s="244" t="s">
        <v>367</v>
      </c>
      <c r="AQ402" s="244"/>
      <c r="AR402" s="244"/>
      <c r="AS402" s="244"/>
      <c r="AT402" s="244"/>
      <c r="AU402" s="244"/>
      <c r="AV402" s="244"/>
      <c r="AW402" s="244"/>
      <c r="AX402" s="244"/>
      <c r="AY402">
        <f>COUNTA($C$402)</f>
        <v>1</v>
      </c>
    </row>
    <row r="403" spans="1:51" ht="45" customHeight="1" x14ac:dyDescent="0.15">
      <c r="A403" s="245">
        <v>5</v>
      </c>
      <c r="B403" s="245">
        <v>1</v>
      </c>
      <c r="C403" s="266" t="s">
        <v>757</v>
      </c>
      <c r="D403" s="265"/>
      <c r="E403" s="265"/>
      <c r="F403" s="265"/>
      <c r="G403" s="265"/>
      <c r="H403" s="265"/>
      <c r="I403" s="265"/>
      <c r="J403" s="248">
        <v>4010001054032</v>
      </c>
      <c r="K403" s="249"/>
      <c r="L403" s="249"/>
      <c r="M403" s="249"/>
      <c r="N403" s="249"/>
      <c r="O403" s="249"/>
      <c r="P403" s="267" t="s">
        <v>758</v>
      </c>
      <c r="Q403" s="250"/>
      <c r="R403" s="250"/>
      <c r="S403" s="250"/>
      <c r="T403" s="250"/>
      <c r="U403" s="250"/>
      <c r="V403" s="250"/>
      <c r="W403" s="250"/>
      <c r="X403" s="250"/>
      <c r="Y403" s="251">
        <v>690</v>
      </c>
      <c r="Z403" s="252"/>
      <c r="AA403" s="252"/>
      <c r="AB403" s="253"/>
      <c r="AC403" s="237" t="s">
        <v>336</v>
      </c>
      <c r="AD403" s="238"/>
      <c r="AE403" s="238"/>
      <c r="AF403" s="238"/>
      <c r="AG403" s="238"/>
      <c r="AH403" s="239">
        <v>1</v>
      </c>
      <c r="AI403" s="240"/>
      <c r="AJ403" s="240"/>
      <c r="AK403" s="240"/>
      <c r="AL403" s="241" t="s">
        <v>367</v>
      </c>
      <c r="AM403" s="242"/>
      <c r="AN403" s="242"/>
      <c r="AO403" s="243"/>
      <c r="AP403" s="244" t="s">
        <v>367</v>
      </c>
      <c r="AQ403" s="244"/>
      <c r="AR403" s="244"/>
      <c r="AS403" s="244"/>
      <c r="AT403" s="244"/>
      <c r="AU403" s="244"/>
      <c r="AV403" s="244"/>
      <c r="AW403" s="244"/>
      <c r="AX403" s="244"/>
      <c r="AY403">
        <f>COUNTA($C$403)</f>
        <v>1</v>
      </c>
    </row>
    <row r="404" spans="1:51" ht="45" customHeight="1" x14ac:dyDescent="0.15">
      <c r="A404" s="245">
        <v>6</v>
      </c>
      <c r="B404" s="245">
        <v>1</v>
      </c>
      <c r="C404" s="266" t="s">
        <v>759</v>
      </c>
      <c r="D404" s="265"/>
      <c r="E404" s="265"/>
      <c r="F404" s="265"/>
      <c r="G404" s="265"/>
      <c r="H404" s="265"/>
      <c r="I404" s="265"/>
      <c r="J404" s="248">
        <v>7010001008844</v>
      </c>
      <c r="K404" s="249"/>
      <c r="L404" s="249"/>
      <c r="M404" s="249"/>
      <c r="N404" s="249"/>
      <c r="O404" s="249"/>
      <c r="P404" s="267" t="s">
        <v>760</v>
      </c>
      <c r="Q404" s="250"/>
      <c r="R404" s="250"/>
      <c r="S404" s="250"/>
      <c r="T404" s="250"/>
      <c r="U404" s="250"/>
      <c r="V404" s="250"/>
      <c r="W404" s="250"/>
      <c r="X404" s="250"/>
      <c r="Y404" s="251">
        <v>503</v>
      </c>
      <c r="Z404" s="252"/>
      <c r="AA404" s="252"/>
      <c r="AB404" s="253"/>
      <c r="AC404" s="237" t="s">
        <v>336</v>
      </c>
      <c r="AD404" s="238"/>
      <c r="AE404" s="238"/>
      <c r="AF404" s="238"/>
      <c r="AG404" s="238"/>
      <c r="AH404" s="239">
        <v>2</v>
      </c>
      <c r="AI404" s="240"/>
      <c r="AJ404" s="240"/>
      <c r="AK404" s="240"/>
      <c r="AL404" s="241" t="s">
        <v>367</v>
      </c>
      <c r="AM404" s="242"/>
      <c r="AN404" s="242"/>
      <c r="AO404" s="243"/>
      <c r="AP404" s="244" t="s">
        <v>367</v>
      </c>
      <c r="AQ404" s="244"/>
      <c r="AR404" s="244"/>
      <c r="AS404" s="244"/>
      <c r="AT404" s="244"/>
      <c r="AU404" s="244"/>
      <c r="AV404" s="244"/>
      <c r="AW404" s="244"/>
      <c r="AX404" s="244"/>
      <c r="AY404">
        <f>COUNTA($C$404)</f>
        <v>1</v>
      </c>
    </row>
    <row r="405" spans="1:51" ht="45" customHeight="1" x14ac:dyDescent="0.15">
      <c r="A405" s="245">
        <v>7</v>
      </c>
      <c r="B405" s="245">
        <v>1</v>
      </c>
      <c r="C405" s="266" t="s">
        <v>761</v>
      </c>
      <c r="D405" s="265"/>
      <c r="E405" s="265"/>
      <c r="F405" s="265"/>
      <c r="G405" s="265"/>
      <c r="H405" s="265"/>
      <c r="I405" s="265"/>
      <c r="J405" s="248">
        <v>9010601021385</v>
      </c>
      <c r="K405" s="249"/>
      <c r="L405" s="249"/>
      <c r="M405" s="249"/>
      <c r="N405" s="249"/>
      <c r="O405" s="249"/>
      <c r="P405" s="267" t="s">
        <v>762</v>
      </c>
      <c r="Q405" s="250"/>
      <c r="R405" s="250"/>
      <c r="S405" s="250"/>
      <c r="T405" s="250"/>
      <c r="U405" s="250"/>
      <c r="V405" s="250"/>
      <c r="W405" s="250"/>
      <c r="X405" s="250"/>
      <c r="Y405" s="251">
        <v>250</v>
      </c>
      <c r="Z405" s="252"/>
      <c r="AA405" s="252"/>
      <c r="AB405" s="253"/>
      <c r="AC405" s="237" t="s">
        <v>336</v>
      </c>
      <c r="AD405" s="238"/>
      <c r="AE405" s="238"/>
      <c r="AF405" s="238"/>
      <c r="AG405" s="238"/>
      <c r="AH405" s="239">
        <v>1</v>
      </c>
      <c r="AI405" s="240"/>
      <c r="AJ405" s="240"/>
      <c r="AK405" s="240"/>
      <c r="AL405" s="241" t="s">
        <v>367</v>
      </c>
      <c r="AM405" s="242"/>
      <c r="AN405" s="242"/>
      <c r="AO405" s="243"/>
      <c r="AP405" s="244" t="s">
        <v>367</v>
      </c>
      <c r="AQ405" s="244"/>
      <c r="AR405" s="244"/>
      <c r="AS405" s="244"/>
      <c r="AT405" s="244"/>
      <c r="AU405" s="244"/>
      <c r="AV405" s="244"/>
      <c r="AW405" s="244"/>
      <c r="AX405" s="244"/>
      <c r="AY405">
        <f>COUNTA($C$405)</f>
        <v>1</v>
      </c>
    </row>
    <row r="406" spans="1:51" ht="45" customHeight="1" x14ac:dyDescent="0.15">
      <c r="A406" s="245">
        <v>8</v>
      </c>
      <c r="B406" s="245">
        <v>1</v>
      </c>
      <c r="C406" s="266" t="s">
        <v>763</v>
      </c>
      <c r="D406" s="265"/>
      <c r="E406" s="265"/>
      <c r="F406" s="265"/>
      <c r="G406" s="265"/>
      <c r="H406" s="265"/>
      <c r="I406" s="265"/>
      <c r="J406" s="248">
        <v>7010401022916</v>
      </c>
      <c r="K406" s="249"/>
      <c r="L406" s="249"/>
      <c r="M406" s="249"/>
      <c r="N406" s="249"/>
      <c r="O406" s="249"/>
      <c r="P406" s="267" t="s">
        <v>764</v>
      </c>
      <c r="Q406" s="250"/>
      <c r="R406" s="250"/>
      <c r="S406" s="250"/>
      <c r="T406" s="250"/>
      <c r="U406" s="250"/>
      <c r="V406" s="250"/>
      <c r="W406" s="250"/>
      <c r="X406" s="250"/>
      <c r="Y406" s="251">
        <v>187</v>
      </c>
      <c r="Z406" s="252"/>
      <c r="AA406" s="252"/>
      <c r="AB406" s="253"/>
      <c r="AC406" s="237" t="s">
        <v>342</v>
      </c>
      <c r="AD406" s="238"/>
      <c r="AE406" s="238"/>
      <c r="AF406" s="238"/>
      <c r="AG406" s="238"/>
      <c r="AH406" s="239" t="s">
        <v>367</v>
      </c>
      <c r="AI406" s="240"/>
      <c r="AJ406" s="240"/>
      <c r="AK406" s="240"/>
      <c r="AL406" s="241" t="s">
        <v>367</v>
      </c>
      <c r="AM406" s="242"/>
      <c r="AN406" s="242"/>
      <c r="AO406" s="243"/>
      <c r="AP406" s="244" t="s">
        <v>367</v>
      </c>
      <c r="AQ406" s="244"/>
      <c r="AR406" s="244"/>
      <c r="AS406" s="244"/>
      <c r="AT406" s="244"/>
      <c r="AU406" s="244"/>
      <c r="AV406" s="244"/>
      <c r="AW406" s="244"/>
      <c r="AX406" s="244"/>
      <c r="AY406">
        <f>COUNTA($C$406)</f>
        <v>1</v>
      </c>
    </row>
    <row r="407" spans="1:51" ht="45" customHeight="1" x14ac:dyDescent="0.15">
      <c r="A407" s="245">
        <v>9</v>
      </c>
      <c r="B407" s="245">
        <v>1</v>
      </c>
      <c r="C407" s="266" t="s">
        <v>765</v>
      </c>
      <c r="D407" s="265"/>
      <c r="E407" s="265"/>
      <c r="F407" s="265"/>
      <c r="G407" s="265"/>
      <c r="H407" s="265"/>
      <c r="I407" s="265"/>
      <c r="J407" s="248">
        <v>7010401022924</v>
      </c>
      <c r="K407" s="249"/>
      <c r="L407" s="249"/>
      <c r="M407" s="249"/>
      <c r="N407" s="249"/>
      <c r="O407" s="249"/>
      <c r="P407" s="267" t="s">
        <v>766</v>
      </c>
      <c r="Q407" s="250"/>
      <c r="R407" s="250"/>
      <c r="S407" s="250"/>
      <c r="T407" s="250"/>
      <c r="U407" s="250"/>
      <c r="V407" s="250"/>
      <c r="W407" s="250"/>
      <c r="X407" s="250"/>
      <c r="Y407" s="251">
        <v>130</v>
      </c>
      <c r="Z407" s="252"/>
      <c r="AA407" s="252"/>
      <c r="AB407" s="253"/>
      <c r="AC407" s="237" t="s">
        <v>336</v>
      </c>
      <c r="AD407" s="238"/>
      <c r="AE407" s="238"/>
      <c r="AF407" s="238"/>
      <c r="AG407" s="238"/>
      <c r="AH407" s="239">
        <v>1</v>
      </c>
      <c r="AI407" s="240"/>
      <c r="AJ407" s="240"/>
      <c r="AK407" s="240"/>
      <c r="AL407" s="241" t="s">
        <v>367</v>
      </c>
      <c r="AM407" s="242"/>
      <c r="AN407" s="242"/>
      <c r="AO407" s="243"/>
      <c r="AP407" s="244" t="s">
        <v>367</v>
      </c>
      <c r="AQ407" s="244"/>
      <c r="AR407" s="244"/>
      <c r="AS407" s="244"/>
      <c r="AT407" s="244"/>
      <c r="AU407" s="244"/>
      <c r="AV407" s="244"/>
      <c r="AW407" s="244"/>
      <c r="AX407" s="244"/>
      <c r="AY407">
        <f>COUNTA($C$407)</f>
        <v>1</v>
      </c>
    </row>
    <row r="408" spans="1:51" ht="45" customHeight="1" x14ac:dyDescent="0.15">
      <c r="A408" s="245">
        <v>10</v>
      </c>
      <c r="B408" s="245">
        <v>1</v>
      </c>
      <c r="C408" s="266" t="s">
        <v>767</v>
      </c>
      <c r="D408" s="265"/>
      <c r="E408" s="265"/>
      <c r="F408" s="265"/>
      <c r="G408" s="265"/>
      <c r="H408" s="265"/>
      <c r="I408" s="265"/>
      <c r="J408" s="248">
        <v>9011101031552</v>
      </c>
      <c r="K408" s="249"/>
      <c r="L408" s="249"/>
      <c r="M408" s="249"/>
      <c r="N408" s="249"/>
      <c r="O408" s="249"/>
      <c r="P408" s="267" t="s">
        <v>768</v>
      </c>
      <c r="Q408" s="250"/>
      <c r="R408" s="250"/>
      <c r="S408" s="250"/>
      <c r="T408" s="250"/>
      <c r="U408" s="250"/>
      <c r="V408" s="250"/>
      <c r="W408" s="250"/>
      <c r="X408" s="250"/>
      <c r="Y408" s="251">
        <v>38</v>
      </c>
      <c r="Z408" s="252"/>
      <c r="AA408" s="252"/>
      <c r="AB408" s="253"/>
      <c r="AC408" s="237" t="s">
        <v>342</v>
      </c>
      <c r="AD408" s="238"/>
      <c r="AE408" s="238"/>
      <c r="AF408" s="238"/>
      <c r="AG408" s="238"/>
      <c r="AH408" s="239" t="s">
        <v>367</v>
      </c>
      <c r="AI408" s="240"/>
      <c r="AJ408" s="240"/>
      <c r="AK408" s="240"/>
      <c r="AL408" s="241" t="s">
        <v>367</v>
      </c>
      <c r="AM408" s="242"/>
      <c r="AN408" s="242"/>
      <c r="AO408" s="243"/>
      <c r="AP408" s="244" t="s">
        <v>367</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5" priority="939">
      <formula>IF(RIGHT(TEXT(P14,"0.#"),1)=".",FALSE,TRUE)</formula>
    </cfRule>
    <cfRule type="expression" dxfId="1524" priority="940">
      <formula>IF(RIGHT(TEXT(P14,"0.#"),1)=".",TRUE,FALSE)</formula>
    </cfRule>
  </conditionalFormatting>
  <conditionalFormatting sqref="P18:AX18">
    <cfRule type="expression" dxfId="1523" priority="937">
      <formula>IF(RIGHT(TEXT(P18,"0.#"),1)=".",FALSE,TRUE)</formula>
    </cfRule>
    <cfRule type="expression" dxfId="1522" priority="938">
      <formula>IF(RIGHT(TEXT(P18,"0.#"),1)=".",TRUE,FALSE)</formula>
    </cfRule>
  </conditionalFormatting>
  <conditionalFormatting sqref="Y320">
    <cfRule type="expression" dxfId="1521" priority="933">
      <formula>IF(RIGHT(TEXT(Y320,"0.#"),1)=".",FALSE,TRUE)</formula>
    </cfRule>
    <cfRule type="expression" dxfId="1520" priority="934">
      <formula>IF(RIGHT(TEXT(Y320,"0.#"),1)=".",TRUE,FALSE)</formula>
    </cfRule>
  </conditionalFormatting>
  <conditionalFormatting sqref="Y351:Y358 Y349 Y338:Y345 Y336 Y325:Y332 Y323">
    <cfRule type="expression" dxfId="1519" priority="913">
      <formula>IF(RIGHT(TEXT(Y323,"0.#"),1)=".",FALSE,TRUE)</formula>
    </cfRule>
    <cfRule type="expression" dxfId="1518" priority="914">
      <formula>IF(RIGHT(TEXT(Y323,"0.#"),1)=".",TRUE,FALSE)</formula>
    </cfRule>
  </conditionalFormatting>
  <conditionalFormatting sqref="P13:AX13 AR15:AX15 P15:AQ17">
    <cfRule type="expression" dxfId="1517" priority="931">
      <formula>IF(RIGHT(TEXT(P13,"0.#"),1)=".",FALSE,TRUE)</formula>
    </cfRule>
    <cfRule type="expression" dxfId="1516" priority="932">
      <formula>IF(RIGHT(TEXT(P13,"0.#"),1)=".",TRUE,FALSE)</formula>
    </cfRule>
  </conditionalFormatting>
  <conditionalFormatting sqref="P19:AJ19">
    <cfRule type="expression" dxfId="1515" priority="929">
      <formula>IF(RIGHT(TEXT(P19,"0.#"),1)=".",FALSE,TRUE)</formula>
    </cfRule>
    <cfRule type="expression" dxfId="1514" priority="930">
      <formula>IF(RIGHT(TEXT(P19,"0.#"),1)=".",TRUE,FALSE)</formula>
    </cfRule>
  </conditionalFormatting>
  <conditionalFormatting sqref="AE32 AQ32">
    <cfRule type="expression" dxfId="1513" priority="927">
      <formula>IF(RIGHT(TEXT(AE32,"0.#"),1)=".",FALSE,TRUE)</formula>
    </cfRule>
    <cfRule type="expression" dxfId="1512" priority="928">
      <formula>IF(RIGHT(TEXT(AE32,"0.#"),1)=".",TRUE,FALSE)</formula>
    </cfRule>
  </conditionalFormatting>
  <conditionalFormatting sqref="Y315:Y319">
    <cfRule type="expression" dxfId="1511" priority="925">
      <formula>IF(RIGHT(TEXT(Y315,"0.#"),1)=".",FALSE,TRUE)</formula>
    </cfRule>
    <cfRule type="expression" dxfId="1510" priority="926">
      <formula>IF(RIGHT(TEXT(Y315,"0.#"),1)=".",TRUE,FALSE)</formula>
    </cfRule>
  </conditionalFormatting>
  <conditionalFormatting sqref="AU311">
    <cfRule type="expression" dxfId="1509" priority="923">
      <formula>IF(RIGHT(TEXT(AU311,"0.#"),1)=".",FALSE,TRUE)</formula>
    </cfRule>
    <cfRule type="expression" dxfId="1508" priority="924">
      <formula>IF(RIGHT(TEXT(AU311,"0.#"),1)=".",TRUE,FALSE)</formula>
    </cfRule>
  </conditionalFormatting>
  <conditionalFormatting sqref="AU320">
    <cfRule type="expression" dxfId="1507" priority="921">
      <formula>IF(RIGHT(TEXT(AU320,"0.#"),1)=".",FALSE,TRUE)</formula>
    </cfRule>
    <cfRule type="expression" dxfId="1506" priority="922">
      <formula>IF(RIGHT(TEXT(AU320,"0.#"),1)=".",TRUE,FALSE)</formula>
    </cfRule>
  </conditionalFormatting>
  <conditionalFormatting sqref="AU312:AU319 AU310">
    <cfRule type="expression" dxfId="1505" priority="919">
      <formula>IF(RIGHT(TEXT(AU310,"0.#"),1)=".",FALSE,TRUE)</formula>
    </cfRule>
    <cfRule type="expression" dxfId="1504" priority="920">
      <formula>IF(RIGHT(TEXT(AU310,"0.#"),1)=".",TRUE,FALSE)</formula>
    </cfRule>
  </conditionalFormatting>
  <conditionalFormatting sqref="Y350 Y337 Y324">
    <cfRule type="expression" dxfId="1503" priority="917">
      <formula>IF(RIGHT(TEXT(Y324,"0.#"),1)=".",FALSE,TRUE)</formula>
    </cfRule>
    <cfRule type="expression" dxfId="1502" priority="918">
      <formula>IF(RIGHT(TEXT(Y324,"0.#"),1)=".",TRUE,FALSE)</formula>
    </cfRule>
  </conditionalFormatting>
  <conditionalFormatting sqref="Y359 Y346 Y333">
    <cfRule type="expression" dxfId="1501" priority="915">
      <formula>IF(RIGHT(TEXT(Y333,"0.#"),1)=".",FALSE,TRUE)</formula>
    </cfRule>
    <cfRule type="expression" dxfId="1500" priority="916">
      <formula>IF(RIGHT(TEXT(Y333,"0.#"),1)=".",TRUE,FALSE)</formula>
    </cfRule>
  </conditionalFormatting>
  <conditionalFormatting sqref="AU350 AU337 AU324">
    <cfRule type="expression" dxfId="1499" priority="911">
      <formula>IF(RIGHT(TEXT(AU324,"0.#"),1)=".",FALSE,TRUE)</formula>
    </cfRule>
    <cfRule type="expression" dxfId="1498" priority="912">
      <formula>IF(RIGHT(TEXT(AU324,"0.#"),1)=".",TRUE,FALSE)</formula>
    </cfRule>
  </conditionalFormatting>
  <conditionalFormatting sqref="AU359 AU346 AU333">
    <cfRule type="expression" dxfId="1497" priority="909">
      <formula>IF(RIGHT(TEXT(AU333,"0.#"),1)=".",FALSE,TRUE)</formula>
    </cfRule>
    <cfRule type="expression" dxfId="1496" priority="910">
      <formula>IF(RIGHT(TEXT(AU333,"0.#"),1)=".",TRUE,FALSE)</formula>
    </cfRule>
  </conditionalFormatting>
  <conditionalFormatting sqref="AU351:AU358 AU349 AU338:AU345 AU336 AU325:AU332 AU323">
    <cfRule type="expression" dxfId="1495" priority="907">
      <formula>IF(RIGHT(TEXT(AU323,"0.#"),1)=".",FALSE,TRUE)</formula>
    </cfRule>
    <cfRule type="expression" dxfId="1494" priority="908">
      <formula>IF(RIGHT(TEXT(AU323,"0.#"),1)=".",TRUE,FALSE)</formula>
    </cfRule>
  </conditionalFormatting>
  <conditionalFormatting sqref="AI32">
    <cfRule type="expression" dxfId="1493" priority="905">
      <formula>IF(RIGHT(TEXT(AI32,"0.#"),1)=".",FALSE,TRUE)</formula>
    </cfRule>
    <cfRule type="expression" dxfId="1492" priority="906">
      <formula>IF(RIGHT(TEXT(AI32,"0.#"),1)=".",TRUE,FALSE)</formula>
    </cfRule>
  </conditionalFormatting>
  <conditionalFormatting sqref="AM32">
    <cfRule type="expression" dxfId="1491" priority="903">
      <formula>IF(RIGHT(TEXT(AM32,"0.#"),1)=".",FALSE,TRUE)</formula>
    </cfRule>
    <cfRule type="expression" dxfId="1490" priority="904">
      <formula>IF(RIGHT(TEXT(AM32,"0.#"),1)=".",TRUE,FALSE)</formula>
    </cfRule>
  </conditionalFormatting>
  <conditionalFormatting sqref="AE33">
    <cfRule type="expression" dxfId="1489" priority="901">
      <formula>IF(RIGHT(TEXT(AE33,"0.#"),1)=".",FALSE,TRUE)</formula>
    </cfRule>
    <cfRule type="expression" dxfId="1488" priority="902">
      <formula>IF(RIGHT(TEXT(AE33,"0.#"),1)=".",TRUE,FALSE)</formula>
    </cfRule>
  </conditionalFormatting>
  <conditionalFormatting sqref="AI33">
    <cfRule type="expression" dxfId="1487" priority="899">
      <formula>IF(RIGHT(TEXT(AI33,"0.#"),1)=".",FALSE,TRUE)</formula>
    </cfRule>
    <cfRule type="expression" dxfId="1486" priority="900">
      <formula>IF(RIGHT(TEXT(AI33,"0.#"),1)=".",TRUE,FALSE)</formula>
    </cfRule>
  </conditionalFormatting>
  <conditionalFormatting sqref="AM33">
    <cfRule type="expression" dxfId="1485" priority="897">
      <formula>IF(RIGHT(TEXT(AM33,"0.#"),1)=".",FALSE,TRUE)</formula>
    </cfRule>
    <cfRule type="expression" dxfId="1484" priority="898">
      <formula>IF(RIGHT(TEXT(AM33,"0.#"),1)=".",TRUE,FALSE)</formula>
    </cfRule>
  </conditionalFormatting>
  <conditionalFormatting sqref="AQ33">
    <cfRule type="expression" dxfId="1483" priority="895">
      <formula>IF(RIGHT(TEXT(AQ33,"0.#"),1)=".",FALSE,TRUE)</formula>
    </cfRule>
    <cfRule type="expression" dxfId="1482" priority="896">
      <formula>IF(RIGHT(TEXT(AQ33,"0.#"),1)=".",TRUE,FALSE)</formula>
    </cfRule>
  </conditionalFormatting>
  <conditionalFormatting sqref="AE210">
    <cfRule type="expression" dxfId="1481" priority="893">
      <formula>IF(RIGHT(TEXT(AE210,"0.#"),1)=".",FALSE,TRUE)</formula>
    </cfRule>
    <cfRule type="expression" dxfId="1480" priority="894">
      <formula>IF(RIGHT(TEXT(AE210,"0.#"),1)=".",TRUE,FALSE)</formula>
    </cfRule>
  </conditionalFormatting>
  <conditionalFormatting sqref="AE211">
    <cfRule type="expression" dxfId="1479" priority="891">
      <formula>IF(RIGHT(TEXT(AE211,"0.#"),1)=".",FALSE,TRUE)</formula>
    </cfRule>
    <cfRule type="expression" dxfId="1478" priority="892">
      <formula>IF(RIGHT(TEXT(AE211,"0.#"),1)=".",TRUE,FALSE)</formula>
    </cfRule>
  </conditionalFormatting>
  <conditionalFormatting sqref="AE212">
    <cfRule type="expression" dxfId="1477" priority="889">
      <formula>IF(RIGHT(TEXT(AE212,"0.#"),1)=".",FALSE,TRUE)</formula>
    </cfRule>
    <cfRule type="expression" dxfId="1476" priority="890">
      <formula>IF(RIGHT(TEXT(AE212,"0.#"),1)=".",TRUE,FALSE)</formula>
    </cfRule>
  </conditionalFormatting>
  <conditionalFormatting sqref="AI212">
    <cfRule type="expression" dxfId="1475" priority="887">
      <formula>IF(RIGHT(TEXT(AI212,"0.#"),1)=".",FALSE,TRUE)</formula>
    </cfRule>
    <cfRule type="expression" dxfId="1474" priority="888">
      <formula>IF(RIGHT(TEXT(AI212,"0.#"),1)=".",TRUE,FALSE)</formula>
    </cfRule>
  </conditionalFormatting>
  <conditionalFormatting sqref="AI211">
    <cfRule type="expression" dxfId="1473" priority="885">
      <formula>IF(RIGHT(TEXT(AI211,"0.#"),1)=".",FALSE,TRUE)</formula>
    </cfRule>
    <cfRule type="expression" dxfId="1472" priority="886">
      <formula>IF(RIGHT(TEXT(AI211,"0.#"),1)=".",TRUE,FALSE)</formula>
    </cfRule>
  </conditionalFormatting>
  <conditionalFormatting sqref="AI210">
    <cfRule type="expression" dxfId="1471" priority="883">
      <formula>IF(RIGHT(TEXT(AI210,"0.#"),1)=".",FALSE,TRUE)</formula>
    </cfRule>
    <cfRule type="expression" dxfId="1470" priority="884">
      <formula>IF(RIGHT(TEXT(AI210,"0.#"),1)=".",TRUE,FALSE)</formula>
    </cfRule>
  </conditionalFormatting>
  <conditionalFormatting sqref="AM210">
    <cfRule type="expression" dxfId="1469" priority="881">
      <formula>IF(RIGHT(TEXT(AM210,"0.#"),1)=".",FALSE,TRUE)</formula>
    </cfRule>
    <cfRule type="expression" dxfId="1468" priority="882">
      <formula>IF(RIGHT(TEXT(AM210,"0.#"),1)=".",TRUE,FALSE)</formula>
    </cfRule>
  </conditionalFormatting>
  <conditionalFormatting sqref="AM211">
    <cfRule type="expression" dxfId="1467" priority="879">
      <formula>IF(RIGHT(TEXT(AM211,"0.#"),1)=".",FALSE,TRUE)</formula>
    </cfRule>
    <cfRule type="expression" dxfId="1466" priority="880">
      <formula>IF(RIGHT(TEXT(AM211,"0.#"),1)=".",TRUE,FALSE)</formula>
    </cfRule>
  </conditionalFormatting>
  <conditionalFormatting sqref="AM212">
    <cfRule type="expression" dxfId="1465" priority="877">
      <formula>IF(RIGHT(TEXT(AM212,"0.#"),1)=".",FALSE,TRUE)</formula>
    </cfRule>
    <cfRule type="expression" dxfId="1464" priority="878">
      <formula>IF(RIGHT(TEXT(AM212,"0.#"),1)=".",TRUE,FALSE)</formula>
    </cfRule>
  </conditionalFormatting>
  <conditionalFormatting sqref="AL368:AO395">
    <cfRule type="expression" dxfId="1463" priority="873">
      <formula>IF(AND(AL368&gt;=0, RIGHT(TEXT(AL368,"0.#"),1)&lt;&gt;"."),TRUE,FALSE)</formula>
    </cfRule>
    <cfRule type="expression" dxfId="1462" priority="874">
      <formula>IF(AND(AL368&gt;=0, RIGHT(TEXT(AL368,"0.#"),1)="."),TRUE,FALSE)</formula>
    </cfRule>
    <cfRule type="expression" dxfId="1461" priority="875">
      <formula>IF(AND(AL368&lt;0, RIGHT(TEXT(AL368,"0.#"),1)&lt;&gt;"."),TRUE,FALSE)</formula>
    </cfRule>
    <cfRule type="expression" dxfId="1460" priority="876">
      <formula>IF(AND(AL368&lt;0, RIGHT(TEXT(AL368,"0.#"),1)="."),TRUE,FALSE)</formula>
    </cfRule>
  </conditionalFormatting>
  <conditionalFormatting sqref="AQ210:AQ212">
    <cfRule type="expression" dxfId="1459" priority="871">
      <formula>IF(RIGHT(TEXT(AQ210,"0.#"),1)=".",FALSE,TRUE)</formula>
    </cfRule>
    <cfRule type="expression" dxfId="1458" priority="872">
      <formula>IF(RIGHT(TEXT(AQ210,"0.#"),1)=".",TRUE,FALSE)</formula>
    </cfRule>
  </conditionalFormatting>
  <conditionalFormatting sqref="AU210:AU212">
    <cfRule type="expression" dxfId="1457" priority="869">
      <formula>IF(RIGHT(TEXT(AU210,"0.#"),1)=".",FALSE,TRUE)</formula>
    </cfRule>
    <cfRule type="expression" dxfId="1456" priority="870">
      <formula>IF(RIGHT(TEXT(AU210,"0.#"),1)=".",TRUE,FALSE)</formula>
    </cfRule>
  </conditionalFormatting>
  <conditionalFormatting sqref="Y368:Y395">
    <cfRule type="expression" dxfId="1455" priority="867">
      <formula>IF(RIGHT(TEXT(Y368,"0.#"),1)=".",FALSE,TRUE)</formula>
    </cfRule>
    <cfRule type="expression" dxfId="1454" priority="868">
      <formula>IF(RIGHT(TEXT(Y368,"0.#"),1)=".",TRUE,FALSE)</formula>
    </cfRule>
  </conditionalFormatting>
  <conditionalFormatting sqref="AL631:AO660">
    <cfRule type="expression" dxfId="1453" priority="863">
      <formula>IF(AND(AL631&gt;=0, RIGHT(TEXT(AL631,"0.#"),1)&lt;&gt;"."),TRUE,FALSE)</formula>
    </cfRule>
    <cfRule type="expression" dxfId="1452" priority="864">
      <formula>IF(AND(AL631&gt;=0, RIGHT(TEXT(AL631,"0.#"),1)="."),TRUE,FALSE)</formula>
    </cfRule>
    <cfRule type="expression" dxfId="1451" priority="865">
      <formula>IF(AND(AL631&lt;0, RIGHT(TEXT(AL631,"0.#"),1)&lt;&gt;"."),TRUE,FALSE)</formula>
    </cfRule>
    <cfRule type="expression" dxfId="1450" priority="866">
      <formula>IF(AND(AL631&lt;0, RIGHT(TEXT(AL631,"0.#"),1)="."),TRUE,FALSE)</formula>
    </cfRule>
  </conditionalFormatting>
  <conditionalFormatting sqref="Y631:Y660">
    <cfRule type="expression" dxfId="1449" priority="861">
      <formula>IF(RIGHT(TEXT(Y631,"0.#"),1)=".",FALSE,TRUE)</formula>
    </cfRule>
    <cfRule type="expression" dxfId="1448" priority="862">
      <formula>IF(RIGHT(TEXT(Y631,"0.#"),1)=".",TRUE,FALSE)</formula>
    </cfRule>
  </conditionalFormatting>
  <conditionalFormatting sqref="AL367:AO367">
    <cfRule type="expression" dxfId="1447" priority="857">
      <formula>IF(AND(AL367&gt;=0, RIGHT(TEXT(AL367,"0.#"),1)&lt;&gt;"."),TRUE,FALSE)</formula>
    </cfRule>
    <cfRule type="expression" dxfId="1446" priority="858">
      <formula>IF(AND(AL367&gt;=0, RIGHT(TEXT(AL367,"0.#"),1)="."),TRUE,FALSE)</formula>
    </cfRule>
    <cfRule type="expression" dxfId="1445" priority="859">
      <formula>IF(AND(AL367&lt;0, RIGHT(TEXT(AL367,"0.#"),1)&lt;&gt;"."),TRUE,FALSE)</formula>
    </cfRule>
    <cfRule type="expression" dxfId="1444" priority="860">
      <formula>IF(AND(AL367&lt;0, RIGHT(TEXT(AL367,"0.#"),1)="."),TRUE,FALSE)</formula>
    </cfRule>
  </conditionalFormatting>
  <conditionalFormatting sqref="Y367">
    <cfRule type="expression" dxfId="1443" priority="855">
      <formula>IF(RIGHT(TEXT(Y367,"0.#"),1)=".",FALSE,TRUE)</formula>
    </cfRule>
    <cfRule type="expression" dxfId="1442" priority="856">
      <formula>IF(RIGHT(TEXT(Y367,"0.#"),1)=".",TRUE,FALSE)</formula>
    </cfRule>
  </conditionalFormatting>
  <conditionalFormatting sqref="Y409:Y428">
    <cfRule type="expression" dxfId="1441" priority="793">
      <formula>IF(RIGHT(TEXT(Y409,"0.#"),1)=".",FALSE,TRUE)</formula>
    </cfRule>
    <cfRule type="expression" dxfId="1440" priority="794">
      <formula>IF(RIGHT(TEXT(Y409,"0.#"),1)=".",TRUE,FALSE)</formula>
    </cfRule>
  </conditionalFormatting>
  <conditionalFormatting sqref="Y434:Y461">
    <cfRule type="expression" dxfId="1439" priority="781">
      <formula>IF(RIGHT(TEXT(Y434,"0.#"),1)=".",FALSE,TRUE)</formula>
    </cfRule>
    <cfRule type="expression" dxfId="1438" priority="782">
      <formula>IF(RIGHT(TEXT(Y434,"0.#"),1)=".",TRUE,FALSE)</formula>
    </cfRule>
  </conditionalFormatting>
  <conditionalFormatting sqref="Y432:Y433">
    <cfRule type="expression" dxfId="1437" priority="775">
      <formula>IF(RIGHT(TEXT(Y432,"0.#"),1)=".",FALSE,TRUE)</formula>
    </cfRule>
    <cfRule type="expression" dxfId="1436" priority="776">
      <formula>IF(RIGHT(TEXT(Y432,"0.#"),1)=".",TRUE,FALSE)</formula>
    </cfRule>
  </conditionalFormatting>
  <conditionalFormatting sqref="Y467:Y494">
    <cfRule type="expression" dxfId="1435" priority="769">
      <formula>IF(RIGHT(TEXT(Y467,"0.#"),1)=".",FALSE,TRUE)</formula>
    </cfRule>
    <cfRule type="expression" dxfId="1434" priority="770">
      <formula>IF(RIGHT(TEXT(Y467,"0.#"),1)=".",TRUE,FALSE)</formula>
    </cfRule>
  </conditionalFormatting>
  <conditionalFormatting sqref="Y465:Y466">
    <cfRule type="expression" dxfId="1433" priority="763">
      <formula>IF(RIGHT(TEXT(Y465,"0.#"),1)=".",FALSE,TRUE)</formula>
    </cfRule>
    <cfRule type="expression" dxfId="1432" priority="764">
      <formula>IF(RIGHT(TEXT(Y465,"0.#"),1)=".",TRUE,FALSE)</formula>
    </cfRule>
  </conditionalFormatting>
  <conditionalFormatting sqref="Y500:Y527">
    <cfRule type="expression" dxfId="1431" priority="757">
      <formula>IF(RIGHT(TEXT(Y500,"0.#"),1)=".",FALSE,TRUE)</formula>
    </cfRule>
    <cfRule type="expression" dxfId="1430" priority="758">
      <formula>IF(RIGHT(TEXT(Y500,"0.#"),1)=".",TRUE,FALSE)</formula>
    </cfRule>
  </conditionalFormatting>
  <conditionalFormatting sqref="Y498:Y499">
    <cfRule type="expression" dxfId="1429" priority="751">
      <formula>IF(RIGHT(TEXT(Y498,"0.#"),1)=".",FALSE,TRUE)</formula>
    </cfRule>
    <cfRule type="expression" dxfId="1428" priority="752">
      <formula>IF(RIGHT(TEXT(Y498,"0.#"),1)=".",TRUE,FALSE)</formula>
    </cfRule>
  </conditionalFormatting>
  <conditionalFormatting sqref="Y533:Y560">
    <cfRule type="expression" dxfId="1427" priority="745">
      <formula>IF(RIGHT(TEXT(Y533,"0.#"),1)=".",FALSE,TRUE)</formula>
    </cfRule>
    <cfRule type="expression" dxfId="1426" priority="746">
      <formula>IF(RIGHT(TEXT(Y533,"0.#"),1)=".",TRUE,FALSE)</formula>
    </cfRule>
  </conditionalFormatting>
  <conditionalFormatting sqref="W23">
    <cfRule type="expression" dxfId="1425" priority="853">
      <formula>IF(RIGHT(TEXT(W23,"0.#"),1)=".",FALSE,TRUE)</formula>
    </cfRule>
    <cfRule type="expression" dxfId="1424" priority="854">
      <formula>IF(RIGHT(TEXT(W23,"0.#"),1)=".",TRUE,FALSE)</formula>
    </cfRule>
  </conditionalFormatting>
  <conditionalFormatting sqref="W24:W27">
    <cfRule type="expression" dxfId="1423" priority="851">
      <formula>IF(RIGHT(TEXT(W24,"0.#"),1)=".",FALSE,TRUE)</formula>
    </cfRule>
    <cfRule type="expression" dxfId="1422" priority="852">
      <formula>IF(RIGHT(TEXT(W24,"0.#"),1)=".",TRUE,FALSE)</formula>
    </cfRule>
  </conditionalFormatting>
  <conditionalFormatting sqref="W28">
    <cfRule type="expression" dxfId="1421" priority="849">
      <formula>IF(RIGHT(TEXT(W28,"0.#"),1)=".",FALSE,TRUE)</formula>
    </cfRule>
    <cfRule type="expression" dxfId="1420" priority="850">
      <formula>IF(RIGHT(TEXT(W28,"0.#"),1)=".",TRUE,FALSE)</formula>
    </cfRule>
  </conditionalFormatting>
  <conditionalFormatting sqref="P23">
    <cfRule type="expression" dxfId="1419" priority="847">
      <formula>IF(RIGHT(TEXT(P23,"0.#"),1)=".",FALSE,TRUE)</formula>
    </cfRule>
    <cfRule type="expression" dxfId="1418" priority="848">
      <formula>IF(RIGHT(TEXT(P23,"0.#"),1)=".",TRUE,FALSE)</formula>
    </cfRule>
  </conditionalFormatting>
  <conditionalFormatting sqref="P24:P27">
    <cfRule type="expression" dxfId="1417" priority="845">
      <formula>IF(RIGHT(TEXT(P24,"0.#"),1)=".",FALSE,TRUE)</formula>
    </cfRule>
    <cfRule type="expression" dxfId="1416" priority="846">
      <formula>IF(RIGHT(TEXT(P24,"0.#"),1)=".",TRUE,FALSE)</formula>
    </cfRule>
  </conditionalFormatting>
  <conditionalFormatting sqref="P28">
    <cfRule type="expression" dxfId="1415" priority="843">
      <formula>IF(RIGHT(TEXT(P28,"0.#"),1)=".",FALSE,TRUE)</formula>
    </cfRule>
    <cfRule type="expression" dxfId="1414" priority="844">
      <formula>IF(RIGHT(TEXT(P28,"0.#"),1)=".",TRUE,FALSE)</formula>
    </cfRule>
  </conditionalFormatting>
  <conditionalFormatting sqref="AE202">
    <cfRule type="expression" dxfId="1413" priority="841">
      <formula>IF(RIGHT(TEXT(AE202,"0.#"),1)=".",FALSE,TRUE)</formula>
    </cfRule>
    <cfRule type="expression" dxfId="1412" priority="842">
      <formula>IF(RIGHT(TEXT(AE202,"0.#"),1)=".",TRUE,FALSE)</formula>
    </cfRule>
  </conditionalFormatting>
  <conditionalFormatting sqref="AE203">
    <cfRule type="expression" dxfId="1411" priority="839">
      <formula>IF(RIGHT(TEXT(AE203,"0.#"),1)=".",FALSE,TRUE)</formula>
    </cfRule>
    <cfRule type="expression" dxfId="1410" priority="840">
      <formula>IF(RIGHT(TEXT(AE203,"0.#"),1)=".",TRUE,FALSE)</formula>
    </cfRule>
  </conditionalFormatting>
  <conditionalFormatting sqref="AE204">
    <cfRule type="expression" dxfId="1409" priority="837">
      <formula>IF(RIGHT(TEXT(AE204,"0.#"),1)=".",FALSE,TRUE)</formula>
    </cfRule>
    <cfRule type="expression" dxfId="1408" priority="838">
      <formula>IF(RIGHT(TEXT(AE204,"0.#"),1)=".",TRUE,FALSE)</formula>
    </cfRule>
  </conditionalFormatting>
  <conditionalFormatting sqref="AI204">
    <cfRule type="expression" dxfId="1407" priority="835">
      <formula>IF(RIGHT(TEXT(AI204,"0.#"),1)=".",FALSE,TRUE)</formula>
    </cfRule>
    <cfRule type="expression" dxfId="1406" priority="836">
      <formula>IF(RIGHT(TEXT(AI204,"0.#"),1)=".",TRUE,FALSE)</formula>
    </cfRule>
  </conditionalFormatting>
  <conditionalFormatting sqref="AI203">
    <cfRule type="expression" dxfId="1405" priority="833">
      <formula>IF(RIGHT(TEXT(AI203,"0.#"),1)=".",FALSE,TRUE)</formula>
    </cfRule>
    <cfRule type="expression" dxfId="1404" priority="834">
      <formula>IF(RIGHT(TEXT(AI203,"0.#"),1)=".",TRUE,FALSE)</formula>
    </cfRule>
  </conditionalFormatting>
  <conditionalFormatting sqref="AI202">
    <cfRule type="expression" dxfId="1403" priority="831">
      <formula>IF(RIGHT(TEXT(AI202,"0.#"),1)=".",FALSE,TRUE)</formula>
    </cfRule>
    <cfRule type="expression" dxfId="1402" priority="832">
      <formula>IF(RIGHT(TEXT(AI202,"0.#"),1)=".",TRUE,FALSE)</formula>
    </cfRule>
  </conditionalFormatting>
  <conditionalFormatting sqref="AM202">
    <cfRule type="expression" dxfId="1401" priority="829">
      <formula>IF(RIGHT(TEXT(AM202,"0.#"),1)=".",FALSE,TRUE)</formula>
    </cfRule>
    <cfRule type="expression" dxfId="1400" priority="830">
      <formula>IF(RIGHT(TEXT(AM202,"0.#"),1)=".",TRUE,FALSE)</formula>
    </cfRule>
  </conditionalFormatting>
  <conditionalFormatting sqref="AM203">
    <cfRule type="expression" dxfId="1399" priority="827">
      <formula>IF(RIGHT(TEXT(AM203,"0.#"),1)=".",FALSE,TRUE)</formula>
    </cfRule>
    <cfRule type="expression" dxfId="1398" priority="828">
      <formula>IF(RIGHT(TEXT(AM203,"0.#"),1)=".",TRUE,FALSE)</formula>
    </cfRule>
  </conditionalFormatting>
  <conditionalFormatting sqref="AM204">
    <cfRule type="expression" dxfId="1397" priority="825">
      <formula>IF(RIGHT(TEXT(AM204,"0.#"),1)=".",FALSE,TRUE)</formula>
    </cfRule>
    <cfRule type="expression" dxfId="1396" priority="826">
      <formula>IF(RIGHT(TEXT(AM204,"0.#"),1)=".",TRUE,FALSE)</formula>
    </cfRule>
  </conditionalFormatting>
  <conditionalFormatting sqref="AQ202:AQ204">
    <cfRule type="expression" dxfId="1395" priority="823">
      <formula>IF(RIGHT(TEXT(AQ202,"0.#"),1)=".",FALSE,TRUE)</formula>
    </cfRule>
    <cfRule type="expression" dxfId="1394" priority="824">
      <formula>IF(RIGHT(TEXT(AQ202,"0.#"),1)=".",TRUE,FALSE)</formula>
    </cfRule>
  </conditionalFormatting>
  <conditionalFormatting sqref="AU202:AU204">
    <cfRule type="expression" dxfId="1393" priority="821">
      <formula>IF(RIGHT(TEXT(AU202,"0.#"),1)=".",FALSE,TRUE)</formula>
    </cfRule>
    <cfRule type="expression" dxfId="1392" priority="822">
      <formula>IF(RIGHT(TEXT(AU202,"0.#"),1)=".",TRUE,FALSE)</formula>
    </cfRule>
  </conditionalFormatting>
  <conditionalFormatting sqref="AE205">
    <cfRule type="expression" dxfId="1391" priority="819">
      <formula>IF(RIGHT(TEXT(AE205,"0.#"),1)=".",FALSE,TRUE)</formula>
    </cfRule>
    <cfRule type="expression" dxfId="1390" priority="820">
      <formula>IF(RIGHT(TEXT(AE205,"0.#"),1)=".",TRUE,FALSE)</formula>
    </cfRule>
  </conditionalFormatting>
  <conditionalFormatting sqref="AE206">
    <cfRule type="expression" dxfId="1389" priority="817">
      <formula>IF(RIGHT(TEXT(AE206,"0.#"),1)=".",FALSE,TRUE)</formula>
    </cfRule>
    <cfRule type="expression" dxfId="1388" priority="818">
      <formula>IF(RIGHT(TEXT(AE206,"0.#"),1)=".",TRUE,FALSE)</formula>
    </cfRule>
  </conditionalFormatting>
  <conditionalFormatting sqref="AE207">
    <cfRule type="expression" dxfId="1387" priority="815">
      <formula>IF(RIGHT(TEXT(AE207,"0.#"),1)=".",FALSE,TRUE)</formula>
    </cfRule>
    <cfRule type="expression" dxfId="1386" priority="816">
      <formula>IF(RIGHT(TEXT(AE207,"0.#"),1)=".",TRUE,FALSE)</formula>
    </cfRule>
  </conditionalFormatting>
  <conditionalFormatting sqref="AI207">
    <cfRule type="expression" dxfId="1385" priority="813">
      <formula>IF(RIGHT(TEXT(AI207,"0.#"),1)=".",FALSE,TRUE)</formula>
    </cfRule>
    <cfRule type="expression" dxfId="1384" priority="814">
      <formula>IF(RIGHT(TEXT(AI207,"0.#"),1)=".",TRUE,FALSE)</formula>
    </cfRule>
  </conditionalFormatting>
  <conditionalFormatting sqref="AI206">
    <cfRule type="expression" dxfId="1383" priority="811">
      <formula>IF(RIGHT(TEXT(AI206,"0.#"),1)=".",FALSE,TRUE)</formula>
    </cfRule>
    <cfRule type="expression" dxfId="1382" priority="812">
      <formula>IF(RIGHT(TEXT(AI206,"0.#"),1)=".",TRUE,FALSE)</formula>
    </cfRule>
  </conditionalFormatting>
  <conditionalFormatting sqref="AI205">
    <cfRule type="expression" dxfId="1381" priority="809">
      <formula>IF(RIGHT(TEXT(AI205,"0.#"),1)=".",FALSE,TRUE)</formula>
    </cfRule>
    <cfRule type="expression" dxfId="1380" priority="810">
      <formula>IF(RIGHT(TEXT(AI205,"0.#"),1)=".",TRUE,FALSE)</formula>
    </cfRule>
  </conditionalFormatting>
  <conditionalFormatting sqref="AM205">
    <cfRule type="expression" dxfId="1379" priority="807">
      <formula>IF(RIGHT(TEXT(AM205,"0.#"),1)=".",FALSE,TRUE)</formula>
    </cfRule>
    <cfRule type="expression" dxfId="1378" priority="808">
      <formula>IF(RIGHT(TEXT(AM205,"0.#"),1)=".",TRUE,FALSE)</formula>
    </cfRule>
  </conditionalFormatting>
  <conditionalFormatting sqref="AM206">
    <cfRule type="expression" dxfId="1377" priority="805">
      <formula>IF(RIGHT(TEXT(AM206,"0.#"),1)=".",FALSE,TRUE)</formula>
    </cfRule>
    <cfRule type="expression" dxfId="1376" priority="806">
      <formula>IF(RIGHT(TEXT(AM206,"0.#"),1)=".",TRUE,FALSE)</formula>
    </cfRule>
  </conditionalFormatting>
  <conditionalFormatting sqref="AM207">
    <cfRule type="expression" dxfId="1375" priority="803">
      <formula>IF(RIGHT(TEXT(AM207,"0.#"),1)=".",FALSE,TRUE)</formula>
    </cfRule>
    <cfRule type="expression" dxfId="1374" priority="804">
      <formula>IF(RIGHT(TEXT(AM207,"0.#"),1)=".",TRUE,FALSE)</formula>
    </cfRule>
  </conditionalFormatting>
  <conditionalFormatting sqref="AQ205:AQ207">
    <cfRule type="expression" dxfId="1373" priority="801">
      <formula>IF(RIGHT(TEXT(AQ205,"0.#"),1)=".",FALSE,TRUE)</formula>
    </cfRule>
    <cfRule type="expression" dxfId="1372" priority="802">
      <formula>IF(RIGHT(TEXT(AQ205,"0.#"),1)=".",TRUE,FALSE)</formula>
    </cfRule>
  </conditionalFormatting>
  <conditionalFormatting sqref="AU205:AU207">
    <cfRule type="expression" dxfId="1371" priority="799">
      <formula>IF(RIGHT(TEXT(AU205,"0.#"),1)=".",FALSE,TRUE)</formula>
    </cfRule>
    <cfRule type="expression" dxfId="1370" priority="800">
      <formula>IF(RIGHT(TEXT(AU205,"0.#"),1)=".",TRUE,FALSE)</formula>
    </cfRule>
  </conditionalFormatting>
  <conditionalFormatting sqref="AL409:AO428">
    <cfRule type="expression" dxfId="1369" priority="795">
      <formula>IF(AND(AL409&gt;=0, RIGHT(TEXT(AL409,"0.#"),1)&lt;&gt;"."),TRUE,FALSE)</formula>
    </cfRule>
    <cfRule type="expression" dxfId="1368" priority="796">
      <formula>IF(AND(AL409&gt;=0, RIGHT(TEXT(AL409,"0.#"),1)="."),TRUE,FALSE)</formula>
    </cfRule>
    <cfRule type="expression" dxfId="1367" priority="797">
      <formula>IF(AND(AL409&lt;0, RIGHT(TEXT(AL409,"0.#"),1)&lt;&gt;"."),TRUE,FALSE)</formula>
    </cfRule>
    <cfRule type="expression" dxfId="1366" priority="798">
      <formula>IF(AND(AL409&lt;0, RIGHT(TEXT(AL409,"0.#"),1)="."),TRUE,FALSE)</formula>
    </cfRule>
  </conditionalFormatting>
  <conditionalFormatting sqref="AL434:AO461">
    <cfRule type="expression" dxfId="1365" priority="783">
      <formula>IF(AND(AL434&gt;=0, RIGHT(TEXT(AL434,"0.#"),1)&lt;&gt;"."),TRUE,FALSE)</formula>
    </cfRule>
    <cfRule type="expression" dxfId="1364" priority="784">
      <formula>IF(AND(AL434&gt;=0, RIGHT(TEXT(AL434,"0.#"),1)="."),TRUE,FALSE)</formula>
    </cfRule>
    <cfRule type="expression" dxfId="1363" priority="785">
      <formula>IF(AND(AL434&lt;0, RIGHT(TEXT(AL434,"0.#"),1)&lt;&gt;"."),TRUE,FALSE)</formula>
    </cfRule>
    <cfRule type="expression" dxfId="1362" priority="786">
      <formula>IF(AND(AL434&lt;0, RIGHT(TEXT(AL434,"0.#"),1)="."),TRUE,FALSE)</formula>
    </cfRule>
  </conditionalFormatting>
  <conditionalFormatting sqref="AL432:AO433">
    <cfRule type="expression" dxfId="1361" priority="777">
      <formula>IF(AND(AL432&gt;=0, RIGHT(TEXT(AL432,"0.#"),1)&lt;&gt;"."),TRUE,FALSE)</formula>
    </cfRule>
    <cfRule type="expression" dxfId="1360" priority="778">
      <formula>IF(AND(AL432&gt;=0, RIGHT(TEXT(AL432,"0.#"),1)="."),TRUE,FALSE)</formula>
    </cfRule>
    <cfRule type="expression" dxfId="1359" priority="779">
      <formula>IF(AND(AL432&lt;0, RIGHT(TEXT(AL432,"0.#"),1)&lt;&gt;"."),TRUE,FALSE)</formula>
    </cfRule>
    <cfRule type="expression" dxfId="1358" priority="780">
      <formula>IF(AND(AL432&lt;0, RIGHT(TEXT(AL432,"0.#"),1)="."),TRUE,FALSE)</formula>
    </cfRule>
  </conditionalFormatting>
  <conditionalFormatting sqref="AL467:AO494">
    <cfRule type="expression" dxfId="1357" priority="771">
      <formula>IF(AND(AL467&gt;=0, RIGHT(TEXT(AL467,"0.#"),1)&lt;&gt;"."),TRUE,FALSE)</formula>
    </cfRule>
    <cfRule type="expression" dxfId="1356" priority="772">
      <formula>IF(AND(AL467&gt;=0, RIGHT(TEXT(AL467,"0.#"),1)="."),TRUE,FALSE)</formula>
    </cfRule>
    <cfRule type="expression" dxfId="1355" priority="773">
      <formula>IF(AND(AL467&lt;0, RIGHT(TEXT(AL467,"0.#"),1)&lt;&gt;"."),TRUE,FALSE)</formula>
    </cfRule>
    <cfRule type="expression" dxfId="1354" priority="774">
      <formula>IF(AND(AL467&lt;0, RIGHT(TEXT(AL467,"0.#"),1)="."),TRUE,FALSE)</formula>
    </cfRule>
  </conditionalFormatting>
  <conditionalFormatting sqref="AL465:AO466">
    <cfRule type="expression" dxfId="1353" priority="765">
      <formula>IF(AND(AL465&gt;=0, RIGHT(TEXT(AL465,"0.#"),1)&lt;&gt;"."),TRUE,FALSE)</formula>
    </cfRule>
    <cfRule type="expression" dxfId="1352" priority="766">
      <formula>IF(AND(AL465&gt;=0, RIGHT(TEXT(AL465,"0.#"),1)="."),TRUE,FALSE)</formula>
    </cfRule>
    <cfRule type="expression" dxfId="1351" priority="767">
      <formula>IF(AND(AL465&lt;0, RIGHT(TEXT(AL465,"0.#"),1)&lt;&gt;"."),TRUE,FALSE)</formula>
    </cfRule>
    <cfRule type="expression" dxfId="1350" priority="768">
      <formula>IF(AND(AL465&lt;0, RIGHT(TEXT(AL465,"0.#"),1)="."),TRUE,FALSE)</formula>
    </cfRule>
  </conditionalFormatting>
  <conditionalFormatting sqref="AL500:AO527">
    <cfRule type="expression" dxfId="1349" priority="759">
      <formula>IF(AND(AL500&gt;=0, RIGHT(TEXT(AL500,"0.#"),1)&lt;&gt;"."),TRUE,FALSE)</formula>
    </cfRule>
    <cfRule type="expression" dxfId="1348" priority="760">
      <formula>IF(AND(AL500&gt;=0, RIGHT(TEXT(AL500,"0.#"),1)="."),TRUE,FALSE)</formula>
    </cfRule>
    <cfRule type="expression" dxfId="1347" priority="761">
      <formula>IF(AND(AL500&lt;0, RIGHT(TEXT(AL500,"0.#"),1)&lt;&gt;"."),TRUE,FALSE)</formula>
    </cfRule>
    <cfRule type="expression" dxfId="1346" priority="762">
      <formula>IF(AND(AL500&lt;0, RIGHT(TEXT(AL500,"0.#"),1)="."),TRUE,FALSE)</formula>
    </cfRule>
  </conditionalFormatting>
  <conditionalFormatting sqref="AL498:AO499">
    <cfRule type="expression" dxfId="1345" priority="753">
      <formula>IF(AND(AL498&gt;=0, RIGHT(TEXT(AL498,"0.#"),1)&lt;&gt;"."),TRUE,FALSE)</formula>
    </cfRule>
    <cfRule type="expression" dxfId="1344" priority="754">
      <formula>IF(AND(AL498&gt;=0, RIGHT(TEXT(AL498,"0.#"),1)="."),TRUE,FALSE)</formula>
    </cfRule>
    <cfRule type="expression" dxfId="1343" priority="755">
      <formula>IF(AND(AL498&lt;0, RIGHT(TEXT(AL498,"0.#"),1)&lt;&gt;"."),TRUE,FALSE)</formula>
    </cfRule>
    <cfRule type="expression" dxfId="1342" priority="756">
      <formula>IF(AND(AL498&lt;0, RIGHT(TEXT(AL498,"0.#"),1)="."),TRUE,FALSE)</formula>
    </cfRule>
  </conditionalFormatting>
  <conditionalFormatting sqref="AL533:AO560">
    <cfRule type="expression" dxfId="1341" priority="747">
      <formula>IF(AND(AL533&gt;=0, RIGHT(TEXT(AL533,"0.#"),1)&lt;&gt;"."),TRUE,FALSE)</formula>
    </cfRule>
    <cfRule type="expression" dxfId="1340" priority="748">
      <formula>IF(AND(AL533&gt;=0, RIGHT(TEXT(AL533,"0.#"),1)="."),TRUE,FALSE)</formula>
    </cfRule>
    <cfRule type="expression" dxfId="1339" priority="749">
      <formula>IF(AND(AL533&lt;0, RIGHT(TEXT(AL533,"0.#"),1)&lt;&gt;"."),TRUE,FALSE)</formula>
    </cfRule>
    <cfRule type="expression" dxfId="1338" priority="750">
      <formula>IF(AND(AL533&lt;0, RIGHT(TEXT(AL533,"0.#"),1)="."),TRUE,FALSE)</formula>
    </cfRule>
  </conditionalFormatting>
  <conditionalFormatting sqref="AL531:AO532">
    <cfRule type="expression" dxfId="1337" priority="741">
      <formula>IF(AND(AL531&gt;=0, RIGHT(TEXT(AL531,"0.#"),1)&lt;&gt;"."),TRUE,FALSE)</formula>
    </cfRule>
    <cfRule type="expression" dxfId="1336" priority="742">
      <formula>IF(AND(AL531&gt;=0, RIGHT(TEXT(AL531,"0.#"),1)="."),TRUE,FALSE)</formula>
    </cfRule>
    <cfRule type="expression" dxfId="1335" priority="743">
      <formula>IF(AND(AL531&lt;0, RIGHT(TEXT(AL531,"0.#"),1)&lt;&gt;"."),TRUE,FALSE)</formula>
    </cfRule>
    <cfRule type="expression" dxfId="1334" priority="744">
      <formula>IF(AND(AL531&lt;0, RIGHT(TEXT(AL531,"0.#"),1)="."),TRUE,FALSE)</formula>
    </cfRule>
  </conditionalFormatting>
  <conditionalFormatting sqref="Y531:Y532">
    <cfRule type="expression" dxfId="1333" priority="739">
      <formula>IF(RIGHT(TEXT(Y531,"0.#"),1)=".",FALSE,TRUE)</formula>
    </cfRule>
    <cfRule type="expression" dxfId="1332" priority="740">
      <formula>IF(RIGHT(TEXT(Y531,"0.#"),1)=".",TRUE,FALSE)</formula>
    </cfRule>
  </conditionalFormatting>
  <conditionalFormatting sqref="AL566:AO593">
    <cfRule type="expression" dxfId="1331" priority="735">
      <formula>IF(AND(AL566&gt;=0, RIGHT(TEXT(AL566,"0.#"),1)&lt;&gt;"."),TRUE,FALSE)</formula>
    </cfRule>
    <cfRule type="expression" dxfId="1330" priority="736">
      <formula>IF(AND(AL566&gt;=0, RIGHT(TEXT(AL566,"0.#"),1)="."),TRUE,FALSE)</formula>
    </cfRule>
    <cfRule type="expression" dxfId="1329" priority="737">
      <formula>IF(AND(AL566&lt;0, RIGHT(TEXT(AL566,"0.#"),1)&lt;&gt;"."),TRUE,FALSE)</formula>
    </cfRule>
    <cfRule type="expression" dxfId="1328" priority="738">
      <formula>IF(AND(AL566&lt;0, RIGHT(TEXT(AL566,"0.#"),1)="."),TRUE,FALSE)</formula>
    </cfRule>
  </conditionalFormatting>
  <conditionalFormatting sqref="Y566:Y593">
    <cfRule type="expression" dxfId="1327" priority="733">
      <formula>IF(RIGHT(TEXT(Y566,"0.#"),1)=".",FALSE,TRUE)</formula>
    </cfRule>
    <cfRule type="expression" dxfId="1326" priority="734">
      <formula>IF(RIGHT(TEXT(Y566,"0.#"),1)=".",TRUE,FALSE)</formula>
    </cfRule>
  </conditionalFormatting>
  <conditionalFormatting sqref="AL564:AO565">
    <cfRule type="expression" dxfId="1325" priority="729">
      <formula>IF(AND(AL564&gt;=0, RIGHT(TEXT(AL564,"0.#"),1)&lt;&gt;"."),TRUE,FALSE)</formula>
    </cfRule>
    <cfRule type="expression" dxfId="1324" priority="730">
      <formula>IF(AND(AL564&gt;=0, RIGHT(TEXT(AL564,"0.#"),1)="."),TRUE,FALSE)</formula>
    </cfRule>
    <cfRule type="expression" dxfId="1323" priority="731">
      <formula>IF(AND(AL564&lt;0, RIGHT(TEXT(AL564,"0.#"),1)&lt;&gt;"."),TRUE,FALSE)</formula>
    </cfRule>
    <cfRule type="expression" dxfId="1322" priority="732">
      <formula>IF(AND(AL564&lt;0, RIGHT(TEXT(AL564,"0.#"),1)="."),TRUE,FALSE)</formula>
    </cfRule>
  </conditionalFormatting>
  <conditionalFormatting sqref="Y564:Y565">
    <cfRule type="expression" dxfId="1321" priority="727">
      <formula>IF(RIGHT(TEXT(Y564,"0.#"),1)=".",FALSE,TRUE)</formula>
    </cfRule>
    <cfRule type="expression" dxfId="1320" priority="728">
      <formula>IF(RIGHT(TEXT(Y564,"0.#"),1)=".",TRUE,FALSE)</formula>
    </cfRule>
  </conditionalFormatting>
  <conditionalFormatting sqref="AL599:AO626">
    <cfRule type="expression" dxfId="1319" priority="723">
      <formula>IF(AND(AL599&gt;=0, RIGHT(TEXT(AL599,"0.#"),1)&lt;&gt;"."),TRUE,FALSE)</formula>
    </cfRule>
    <cfRule type="expression" dxfId="1318" priority="724">
      <formula>IF(AND(AL599&gt;=0, RIGHT(TEXT(AL599,"0.#"),1)="."),TRUE,FALSE)</formula>
    </cfRule>
    <cfRule type="expression" dxfId="1317" priority="725">
      <formula>IF(AND(AL599&lt;0, RIGHT(TEXT(AL599,"0.#"),1)&lt;&gt;"."),TRUE,FALSE)</formula>
    </cfRule>
    <cfRule type="expression" dxfId="1316" priority="726">
      <formula>IF(AND(AL599&lt;0, RIGHT(TEXT(AL599,"0.#"),1)="."),TRUE,FALSE)</formula>
    </cfRule>
  </conditionalFormatting>
  <conditionalFormatting sqref="Y599:Y626">
    <cfRule type="expression" dxfId="1315" priority="721">
      <formula>IF(RIGHT(TEXT(Y599,"0.#"),1)=".",FALSE,TRUE)</formula>
    </cfRule>
    <cfRule type="expression" dxfId="1314" priority="722">
      <formula>IF(RIGHT(TEXT(Y599,"0.#"),1)=".",TRUE,FALSE)</formula>
    </cfRule>
  </conditionalFormatting>
  <conditionalFormatting sqref="AL597:AO598">
    <cfRule type="expression" dxfId="1313" priority="717">
      <formula>IF(AND(AL597&gt;=0, RIGHT(TEXT(AL597,"0.#"),1)&lt;&gt;"."),TRUE,FALSE)</formula>
    </cfRule>
    <cfRule type="expression" dxfId="1312" priority="718">
      <formula>IF(AND(AL597&gt;=0, RIGHT(TEXT(AL597,"0.#"),1)="."),TRUE,FALSE)</formula>
    </cfRule>
    <cfRule type="expression" dxfId="1311" priority="719">
      <formula>IF(AND(AL597&lt;0, RIGHT(TEXT(AL597,"0.#"),1)&lt;&gt;"."),TRUE,FALSE)</formula>
    </cfRule>
    <cfRule type="expression" dxfId="1310" priority="720">
      <formula>IF(AND(AL597&lt;0, RIGHT(TEXT(AL597,"0.#"),1)="."),TRUE,FALSE)</formula>
    </cfRule>
  </conditionalFormatting>
  <conditionalFormatting sqref="Y597:Y598">
    <cfRule type="expression" dxfId="1309" priority="715">
      <formula>IF(RIGHT(TEXT(Y597,"0.#"),1)=".",FALSE,TRUE)</formula>
    </cfRule>
    <cfRule type="expression" dxfId="1308" priority="716">
      <formula>IF(RIGHT(TEXT(Y597,"0.#"),1)=".",TRUE,FALSE)</formula>
    </cfRule>
  </conditionalFormatting>
  <conditionalFormatting sqref="AU33">
    <cfRule type="expression" dxfId="1307" priority="711">
      <formula>IF(RIGHT(TEXT(AU33,"0.#"),1)=".",FALSE,TRUE)</formula>
    </cfRule>
    <cfRule type="expression" dxfId="1306" priority="712">
      <formula>IF(RIGHT(TEXT(AU33,"0.#"),1)=".",TRUE,FALSE)</formula>
    </cfRule>
  </conditionalFormatting>
  <conditionalFormatting sqref="AU32">
    <cfRule type="expression" dxfId="1305" priority="713">
      <formula>IF(RIGHT(TEXT(AU32,"0.#"),1)=".",FALSE,TRUE)</formula>
    </cfRule>
    <cfRule type="expression" dxfId="1304" priority="714">
      <formula>IF(RIGHT(TEXT(AU32,"0.#"),1)=".",TRUE,FALSE)</formula>
    </cfRule>
  </conditionalFormatting>
  <conditionalFormatting sqref="P29:AC29">
    <cfRule type="expression" dxfId="1303" priority="709">
      <formula>IF(RIGHT(TEXT(P29,"0.#"),1)=".",FALSE,TRUE)</formula>
    </cfRule>
    <cfRule type="expression" dxfId="1302" priority="710">
      <formula>IF(RIGHT(TEXT(P29,"0.#"),1)=".",TRUE,FALSE)</formula>
    </cfRule>
  </conditionalFormatting>
  <conditionalFormatting sqref="AM41">
    <cfRule type="expression" dxfId="1301" priority="691">
      <formula>IF(RIGHT(TEXT(AM41,"0.#"),1)=".",FALSE,TRUE)</formula>
    </cfRule>
    <cfRule type="expression" dxfId="1300" priority="692">
      <formula>IF(RIGHT(TEXT(AM41,"0.#"),1)=".",TRUE,FALSE)</formula>
    </cfRule>
  </conditionalFormatting>
  <conditionalFormatting sqref="AM40">
    <cfRule type="expression" dxfId="1299" priority="693">
      <formula>IF(RIGHT(TEXT(AM40,"0.#"),1)=".",FALSE,TRUE)</formula>
    </cfRule>
    <cfRule type="expression" dxfId="1298" priority="694">
      <formula>IF(RIGHT(TEXT(AM40,"0.#"),1)=".",TRUE,FALSE)</formula>
    </cfRule>
  </conditionalFormatting>
  <conditionalFormatting sqref="AE39">
    <cfRule type="expression" dxfId="1297" priority="707">
      <formula>IF(RIGHT(TEXT(AE39,"0.#"),1)=".",FALSE,TRUE)</formula>
    </cfRule>
    <cfRule type="expression" dxfId="1296" priority="708">
      <formula>IF(RIGHT(TEXT(AE39,"0.#"),1)=".",TRUE,FALSE)</formula>
    </cfRule>
  </conditionalFormatting>
  <conditionalFormatting sqref="AQ39:AQ41">
    <cfRule type="expression" dxfId="1295" priority="689">
      <formula>IF(RIGHT(TEXT(AQ39,"0.#"),1)=".",FALSE,TRUE)</formula>
    </cfRule>
    <cfRule type="expression" dxfId="1294" priority="690">
      <formula>IF(RIGHT(TEXT(AQ39,"0.#"),1)=".",TRUE,FALSE)</formula>
    </cfRule>
  </conditionalFormatting>
  <conditionalFormatting sqref="AU39:AU41">
    <cfRule type="expression" dxfId="1293" priority="687">
      <formula>IF(RIGHT(TEXT(AU39,"0.#"),1)=".",FALSE,TRUE)</formula>
    </cfRule>
    <cfRule type="expression" dxfId="1292" priority="688">
      <formula>IF(RIGHT(TEXT(AU39,"0.#"),1)=".",TRUE,FALSE)</formula>
    </cfRule>
  </conditionalFormatting>
  <conditionalFormatting sqref="AI41">
    <cfRule type="expression" dxfId="1291" priority="701">
      <formula>IF(RIGHT(TEXT(AI41,"0.#"),1)=".",FALSE,TRUE)</formula>
    </cfRule>
    <cfRule type="expression" dxfId="1290" priority="702">
      <formula>IF(RIGHT(TEXT(AI41,"0.#"),1)=".",TRUE,FALSE)</formula>
    </cfRule>
  </conditionalFormatting>
  <conditionalFormatting sqref="AE40">
    <cfRule type="expression" dxfId="1289" priority="705">
      <formula>IF(RIGHT(TEXT(AE40,"0.#"),1)=".",FALSE,TRUE)</formula>
    </cfRule>
    <cfRule type="expression" dxfId="1288" priority="706">
      <formula>IF(RIGHT(TEXT(AE40,"0.#"),1)=".",TRUE,FALSE)</formula>
    </cfRule>
  </conditionalFormatting>
  <conditionalFormatting sqref="AE41">
    <cfRule type="expression" dxfId="1287" priority="703">
      <formula>IF(RIGHT(TEXT(AE41,"0.#"),1)=".",FALSE,TRUE)</formula>
    </cfRule>
    <cfRule type="expression" dxfId="1286" priority="704">
      <formula>IF(RIGHT(TEXT(AE41,"0.#"),1)=".",TRUE,FALSE)</formula>
    </cfRule>
  </conditionalFormatting>
  <conditionalFormatting sqref="AI39 AM39">
    <cfRule type="expression" dxfId="1285" priority="697">
      <formula>IF(RIGHT(TEXT(AI39,"0.#"),1)=".",FALSE,TRUE)</formula>
    </cfRule>
    <cfRule type="expression" dxfId="1284" priority="698">
      <formula>IF(RIGHT(TEXT(AI39,"0.#"),1)=".",TRUE,FALSE)</formula>
    </cfRule>
  </conditionalFormatting>
  <conditionalFormatting sqref="AI40">
    <cfRule type="expression" dxfId="1283" priority="699">
      <formula>IF(RIGHT(TEXT(AI40,"0.#"),1)=".",FALSE,TRUE)</formula>
    </cfRule>
    <cfRule type="expression" dxfId="1282" priority="700">
      <formula>IF(RIGHT(TEXT(AI40,"0.#"),1)=".",TRUE,FALSE)</formula>
    </cfRule>
  </conditionalFormatting>
  <conditionalFormatting sqref="AM69">
    <cfRule type="expression" dxfId="1281" priority="659">
      <formula>IF(RIGHT(TEXT(AM69,"0.#"),1)=".",FALSE,TRUE)</formula>
    </cfRule>
    <cfRule type="expression" dxfId="1280" priority="660">
      <formula>IF(RIGHT(TEXT(AM69,"0.#"),1)=".",TRUE,FALSE)</formula>
    </cfRule>
  </conditionalFormatting>
  <conditionalFormatting sqref="AE70 AM70">
    <cfRule type="expression" dxfId="1279" priority="657">
      <formula>IF(RIGHT(TEXT(AE70,"0.#"),1)=".",FALSE,TRUE)</formula>
    </cfRule>
    <cfRule type="expression" dxfId="1278" priority="658">
      <formula>IF(RIGHT(TEXT(AE70,"0.#"),1)=".",TRUE,FALSE)</formula>
    </cfRule>
  </conditionalFormatting>
  <conditionalFormatting sqref="AI70">
    <cfRule type="expression" dxfId="1277" priority="655">
      <formula>IF(RIGHT(TEXT(AI70,"0.#"),1)=".",FALSE,TRUE)</formula>
    </cfRule>
    <cfRule type="expression" dxfId="1276" priority="656">
      <formula>IF(RIGHT(TEXT(AI70,"0.#"),1)=".",TRUE,FALSE)</formula>
    </cfRule>
  </conditionalFormatting>
  <conditionalFormatting sqref="AQ70">
    <cfRule type="expression" dxfId="1275" priority="653">
      <formula>IF(RIGHT(TEXT(AQ70,"0.#"),1)=".",FALSE,TRUE)</formula>
    </cfRule>
    <cfRule type="expression" dxfId="1274" priority="654">
      <formula>IF(RIGHT(TEXT(AQ70,"0.#"),1)=".",TRUE,FALSE)</formula>
    </cfRule>
  </conditionalFormatting>
  <conditionalFormatting sqref="AE69 AQ69">
    <cfRule type="expression" dxfId="1273" priority="663">
      <formula>IF(RIGHT(TEXT(AE69,"0.#"),1)=".",FALSE,TRUE)</formula>
    </cfRule>
    <cfRule type="expression" dxfId="1272" priority="664">
      <formula>IF(RIGHT(TEXT(AE69,"0.#"),1)=".",TRUE,FALSE)</formula>
    </cfRule>
  </conditionalFormatting>
  <conditionalFormatting sqref="AI69">
    <cfRule type="expression" dxfId="1271" priority="661">
      <formula>IF(RIGHT(TEXT(AI69,"0.#"),1)=".",FALSE,TRUE)</formula>
    </cfRule>
    <cfRule type="expression" dxfId="1270" priority="662">
      <formula>IF(RIGHT(TEXT(AI69,"0.#"),1)=".",TRUE,FALSE)</formula>
    </cfRule>
  </conditionalFormatting>
  <conditionalFormatting sqref="AE66 AQ66">
    <cfRule type="expression" dxfId="1269" priority="651">
      <formula>IF(RIGHT(TEXT(AE66,"0.#"),1)=".",FALSE,TRUE)</formula>
    </cfRule>
    <cfRule type="expression" dxfId="1268" priority="652">
      <formula>IF(RIGHT(TEXT(AE66,"0.#"),1)=".",TRUE,FALSE)</formula>
    </cfRule>
  </conditionalFormatting>
  <conditionalFormatting sqref="AI66">
    <cfRule type="expression" dxfId="1267" priority="649">
      <formula>IF(RIGHT(TEXT(AI66,"0.#"),1)=".",FALSE,TRUE)</formula>
    </cfRule>
    <cfRule type="expression" dxfId="1266" priority="650">
      <formula>IF(RIGHT(TEXT(AI66,"0.#"),1)=".",TRUE,FALSE)</formula>
    </cfRule>
  </conditionalFormatting>
  <conditionalFormatting sqref="AM66">
    <cfRule type="expression" dxfId="1265" priority="647">
      <formula>IF(RIGHT(TEXT(AM66,"0.#"),1)=".",FALSE,TRUE)</formula>
    </cfRule>
    <cfRule type="expression" dxfId="1264" priority="648">
      <formula>IF(RIGHT(TEXT(AM66,"0.#"),1)=".",TRUE,FALSE)</formula>
    </cfRule>
  </conditionalFormatting>
  <conditionalFormatting sqref="AE67">
    <cfRule type="expression" dxfId="1263" priority="645">
      <formula>IF(RIGHT(TEXT(AE67,"0.#"),1)=".",FALSE,TRUE)</formula>
    </cfRule>
    <cfRule type="expression" dxfId="1262" priority="646">
      <formula>IF(RIGHT(TEXT(AE67,"0.#"),1)=".",TRUE,FALSE)</formula>
    </cfRule>
  </conditionalFormatting>
  <conditionalFormatting sqref="AI67">
    <cfRule type="expression" dxfId="1261" priority="643">
      <formula>IF(RIGHT(TEXT(AI67,"0.#"),1)=".",FALSE,TRUE)</formula>
    </cfRule>
    <cfRule type="expression" dxfId="1260" priority="644">
      <formula>IF(RIGHT(TEXT(AI67,"0.#"),1)=".",TRUE,FALSE)</formula>
    </cfRule>
  </conditionalFormatting>
  <conditionalFormatting sqref="AM67">
    <cfRule type="expression" dxfId="1259" priority="641">
      <formula>IF(RIGHT(TEXT(AM67,"0.#"),1)=".",FALSE,TRUE)</formula>
    </cfRule>
    <cfRule type="expression" dxfId="1258" priority="642">
      <formula>IF(RIGHT(TEXT(AM67,"0.#"),1)=".",TRUE,FALSE)</formula>
    </cfRule>
  </conditionalFormatting>
  <conditionalFormatting sqref="AQ67">
    <cfRule type="expression" dxfId="1257" priority="639">
      <formula>IF(RIGHT(TEXT(AQ67,"0.#"),1)=".",FALSE,TRUE)</formula>
    </cfRule>
    <cfRule type="expression" dxfId="1256" priority="640">
      <formula>IF(RIGHT(TEXT(AQ67,"0.#"),1)=".",TRUE,FALSE)</formula>
    </cfRule>
  </conditionalFormatting>
  <conditionalFormatting sqref="AU66">
    <cfRule type="expression" dxfId="1255" priority="637">
      <formula>IF(RIGHT(TEXT(AU66,"0.#"),1)=".",FALSE,TRUE)</formula>
    </cfRule>
    <cfRule type="expression" dxfId="1254" priority="638">
      <formula>IF(RIGHT(TEXT(AU66,"0.#"),1)=".",TRUE,FALSE)</formula>
    </cfRule>
  </conditionalFormatting>
  <conditionalFormatting sqref="AU67">
    <cfRule type="expression" dxfId="1253" priority="635">
      <formula>IF(RIGHT(TEXT(AU67,"0.#"),1)=".",FALSE,TRUE)</formula>
    </cfRule>
    <cfRule type="expression" dxfId="1252" priority="636">
      <formula>IF(RIGHT(TEXT(AU67,"0.#"),1)=".",TRUE,FALSE)</formula>
    </cfRule>
  </conditionalFormatting>
  <conditionalFormatting sqref="AE100 AQ100">
    <cfRule type="expression" dxfId="1251" priority="597">
      <formula>IF(RIGHT(TEXT(AE100,"0.#"),1)=".",FALSE,TRUE)</formula>
    </cfRule>
    <cfRule type="expression" dxfId="1250" priority="598">
      <formula>IF(RIGHT(TEXT(AE100,"0.#"),1)=".",TRUE,FALSE)</formula>
    </cfRule>
  </conditionalFormatting>
  <conditionalFormatting sqref="AI100">
    <cfRule type="expression" dxfId="1249" priority="595">
      <formula>IF(RIGHT(TEXT(AI100,"0.#"),1)=".",FALSE,TRUE)</formula>
    </cfRule>
    <cfRule type="expression" dxfId="1248" priority="596">
      <formula>IF(RIGHT(TEXT(AI100,"0.#"),1)=".",TRUE,FALSE)</formula>
    </cfRule>
  </conditionalFormatting>
  <conditionalFormatting sqref="AM100">
    <cfRule type="expression" dxfId="1247" priority="593">
      <formula>IF(RIGHT(TEXT(AM100,"0.#"),1)=".",FALSE,TRUE)</formula>
    </cfRule>
    <cfRule type="expression" dxfId="1246" priority="594">
      <formula>IF(RIGHT(TEXT(AM100,"0.#"),1)=".",TRUE,FALSE)</formula>
    </cfRule>
  </conditionalFormatting>
  <conditionalFormatting sqref="AE101">
    <cfRule type="expression" dxfId="1245" priority="591">
      <formula>IF(RIGHT(TEXT(AE101,"0.#"),1)=".",FALSE,TRUE)</formula>
    </cfRule>
    <cfRule type="expression" dxfId="1244" priority="592">
      <formula>IF(RIGHT(TEXT(AE101,"0.#"),1)=".",TRUE,FALSE)</formula>
    </cfRule>
  </conditionalFormatting>
  <conditionalFormatting sqref="AI101">
    <cfRule type="expression" dxfId="1243" priority="589">
      <formula>IF(RIGHT(TEXT(AI101,"0.#"),1)=".",FALSE,TRUE)</formula>
    </cfRule>
    <cfRule type="expression" dxfId="1242" priority="590">
      <formula>IF(RIGHT(TEXT(AI101,"0.#"),1)=".",TRUE,FALSE)</formula>
    </cfRule>
  </conditionalFormatting>
  <conditionalFormatting sqref="AM101">
    <cfRule type="expression" dxfId="1241" priority="587">
      <formula>IF(RIGHT(TEXT(AM101,"0.#"),1)=".",FALSE,TRUE)</formula>
    </cfRule>
    <cfRule type="expression" dxfId="1240" priority="588">
      <formula>IF(RIGHT(TEXT(AM101,"0.#"),1)=".",TRUE,FALSE)</formula>
    </cfRule>
  </conditionalFormatting>
  <conditionalFormatting sqref="AQ101">
    <cfRule type="expression" dxfId="1239" priority="585">
      <formula>IF(RIGHT(TEXT(AQ101,"0.#"),1)=".",FALSE,TRUE)</formula>
    </cfRule>
    <cfRule type="expression" dxfId="1238" priority="586">
      <formula>IF(RIGHT(TEXT(AQ101,"0.#"),1)=".",TRUE,FALSE)</formula>
    </cfRule>
  </conditionalFormatting>
  <conditionalFormatting sqref="AU100">
    <cfRule type="expression" dxfId="1237" priority="583">
      <formula>IF(RIGHT(TEXT(AU100,"0.#"),1)=".",FALSE,TRUE)</formula>
    </cfRule>
    <cfRule type="expression" dxfId="1236" priority="584">
      <formula>IF(RIGHT(TEXT(AU100,"0.#"),1)=".",TRUE,FALSE)</formula>
    </cfRule>
  </conditionalFormatting>
  <conditionalFormatting sqref="AU101">
    <cfRule type="expression" dxfId="1235" priority="581">
      <formula>IF(RIGHT(TEXT(AU101,"0.#"),1)=".",FALSE,TRUE)</formula>
    </cfRule>
    <cfRule type="expression" dxfId="1234" priority="582">
      <formula>IF(RIGHT(TEXT(AU101,"0.#"),1)=".",TRUE,FALSE)</formula>
    </cfRule>
  </conditionalFormatting>
  <conditionalFormatting sqref="AE36">
    <cfRule type="expression" dxfId="1233" priority="573">
      <formula>IF(RIGHT(TEXT(AE36,"0.#"),1)=".",FALSE,TRUE)</formula>
    </cfRule>
    <cfRule type="expression" dxfId="1232" priority="574">
      <formula>IF(RIGHT(TEXT(AE36,"0.#"),1)=".",TRUE,FALSE)</formula>
    </cfRule>
  </conditionalFormatting>
  <conditionalFormatting sqref="AI36 AM36">
    <cfRule type="expression" dxfId="1231" priority="571">
      <formula>IF(RIGHT(TEXT(AI36,"0.#"),1)=".",FALSE,TRUE)</formula>
    </cfRule>
    <cfRule type="expression" dxfId="1230" priority="572">
      <formula>IF(RIGHT(TEXT(AI36,"0.#"),1)=".",TRUE,FALSE)</formula>
    </cfRule>
  </conditionalFormatting>
  <conditionalFormatting sqref="AQ36">
    <cfRule type="expression" dxfId="1229" priority="569">
      <formula>IF(RIGHT(TEXT(AQ36,"0.#"),1)=".",FALSE,TRUE)</formula>
    </cfRule>
    <cfRule type="expression" dxfId="1228" priority="570">
      <formula>IF(RIGHT(TEXT(AQ36,"0.#"),1)=".",TRUE,FALSE)</formula>
    </cfRule>
  </conditionalFormatting>
  <conditionalFormatting sqref="AE35 AQ35">
    <cfRule type="expression" dxfId="1227" priority="579">
      <formula>IF(RIGHT(TEXT(AE35,"0.#"),1)=".",FALSE,TRUE)</formula>
    </cfRule>
    <cfRule type="expression" dxfId="1226" priority="580">
      <formula>IF(RIGHT(TEXT(AE35,"0.#"),1)=".",TRUE,FALSE)</formula>
    </cfRule>
  </conditionalFormatting>
  <conditionalFormatting sqref="AI35 AM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AM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Y311">
    <cfRule type="expression" dxfId="733" priority="33">
      <formula>IF(RIGHT(TEXT(Y311,"0.#"),1)=".",FALSE,TRUE)</formula>
    </cfRule>
    <cfRule type="expression" dxfId="732" priority="34">
      <formula>IF(RIGHT(TEXT(Y311,"0.#"),1)=".",TRUE,FALSE)</formula>
    </cfRule>
  </conditionalFormatting>
  <conditionalFormatting sqref="Y312:Y314 Y310">
    <cfRule type="expression" dxfId="731" priority="31">
      <formula>IF(RIGHT(TEXT(Y310,"0.#"),1)=".",FALSE,TRUE)</formula>
    </cfRule>
    <cfRule type="expression" dxfId="730" priority="32">
      <formula>IF(RIGHT(TEXT(Y310,"0.#"),1)=".",TRUE,FALSE)</formula>
    </cfRule>
  </conditionalFormatting>
  <conditionalFormatting sqref="AL366:AO366">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Y366">
    <cfRule type="expression" dxfId="725" priority="25">
      <formula>IF(RIGHT(TEXT(Y366,"0.#"),1)=".",FALSE,TRUE)</formula>
    </cfRule>
    <cfRule type="expression" dxfId="724" priority="26">
      <formula>IF(RIGHT(TEXT(Y366,"0.#"),1)=".",TRUE,FALSE)</formula>
    </cfRule>
  </conditionalFormatting>
  <conditionalFormatting sqref="AL401:AO405 AL408:AO408">
    <cfRule type="expression" dxfId="723" priority="21">
      <formula>IF(AND(AL401&gt;=0, RIGHT(TEXT(AL401,"0.#"),1)&lt;&gt;"."),TRUE,FALSE)</formula>
    </cfRule>
    <cfRule type="expression" dxfId="722" priority="22">
      <formula>IF(AND(AL401&gt;=0, RIGHT(TEXT(AL401,"0.#"),1)="."),TRUE,FALSE)</formula>
    </cfRule>
    <cfRule type="expression" dxfId="721" priority="23">
      <formula>IF(AND(AL401&lt;0, RIGHT(TEXT(AL401,"0.#"),1)&lt;&gt;"."),TRUE,FALSE)</formula>
    </cfRule>
    <cfRule type="expression" dxfId="720" priority="24">
      <formula>IF(AND(AL401&lt;0, RIGHT(TEXT(AL401,"0.#"),1)="."),TRUE,FALSE)</formula>
    </cfRule>
  </conditionalFormatting>
  <conditionalFormatting sqref="Y401:Y405 Y408">
    <cfRule type="expression" dxfId="719" priority="19">
      <formula>IF(RIGHT(TEXT(Y401,"0.#"),1)=".",FALSE,TRUE)</formula>
    </cfRule>
    <cfRule type="expression" dxfId="718" priority="20">
      <formula>IF(RIGHT(TEXT(Y401,"0.#"),1)=".",TRUE,FALSE)</formula>
    </cfRule>
  </conditionalFormatting>
  <conditionalFormatting sqref="AL399:AO400">
    <cfRule type="expression" dxfId="717" priority="15">
      <formula>IF(AND(AL399&gt;=0, RIGHT(TEXT(AL399,"0.#"),1)&lt;&gt;"."),TRUE,FALSE)</formula>
    </cfRule>
    <cfRule type="expression" dxfId="716" priority="16">
      <formula>IF(AND(AL399&gt;=0, RIGHT(TEXT(AL399,"0.#"),1)="."),TRUE,FALSE)</formula>
    </cfRule>
    <cfRule type="expression" dxfId="715" priority="17">
      <formula>IF(AND(AL399&lt;0, RIGHT(TEXT(AL399,"0.#"),1)&lt;&gt;"."),TRUE,FALSE)</formula>
    </cfRule>
    <cfRule type="expression" dxfId="714" priority="18">
      <formula>IF(AND(AL399&lt;0, RIGHT(TEXT(AL399,"0.#"),1)="."),TRUE,FALSE)</formula>
    </cfRule>
  </conditionalFormatting>
  <conditionalFormatting sqref="Y399:Y400">
    <cfRule type="expression" dxfId="713" priority="13">
      <formula>IF(RIGHT(TEXT(Y399,"0.#"),1)=".",FALSE,TRUE)</formula>
    </cfRule>
    <cfRule type="expression" dxfId="712" priority="14">
      <formula>IF(RIGHT(TEXT(Y399,"0.#"),1)=".",TRUE,FALSE)</formula>
    </cfRule>
  </conditionalFormatting>
  <conditionalFormatting sqref="AL406:AO406">
    <cfRule type="expression" dxfId="711" priority="9">
      <formula>IF(AND(AL406&gt;=0, RIGHT(TEXT(AL406,"0.#"),1)&lt;&gt;"."),TRUE,FALSE)</formula>
    </cfRule>
    <cfRule type="expression" dxfId="710" priority="10">
      <formula>IF(AND(AL406&gt;=0, RIGHT(TEXT(AL406,"0.#"),1)="."),TRUE,FALSE)</formula>
    </cfRule>
    <cfRule type="expression" dxfId="709" priority="11">
      <formula>IF(AND(AL406&lt;0, RIGHT(TEXT(AL406,"0.#"),1)&lt;&gt;"."),TRUE,FALSE)</formula>
    </cfRule>
    <cfRule type="expression" dxfId="708" priority="12">
      <formula>IF(AND(AL406&lt;0, RIGHT(TEXT(AL406,"0.#"),1)="."),TRUE,FALSE)</formula>
    </cfRule>
  </conditionalFormatting>
  <conditionalFormatting sqref="Y406">
    <cfRule type="expression" dxfId="707" priority="7">
      <formula>IF(RIGHT(TEXT(Y406,"0.#"),1)=".",FALSE,TRUE)</formula>
    </cfRule>
    <cfRule type="expression" dxfId="706" priority="8">
      <formula>IF(RIGHT(TEXT(Y406,"0.#"),1)=".",TRUE,FALSE)</formula>
    </cfRule>
  </conditionalFormatting>
  <conditionalFormatting sqref="AL407:AO407">
    <cfRule type="expression" dxfId="705" priority="3">
      <formula>IF(AND(AL407&gt;=0, RIGHT(TEXT(AL407,"0.#"),1)&lt;&gt;"."),TRUE,FALSE)</formula>
    </cfRule>
    <cfRule type="expression" dxfId="704" priority="4">
      <formula>IF(AND(AL407&gt;=0, RIGHT(TEXT(AL407,"0.#"),1)="."),TRUE,FALSE)</formula>
    </cfRule>
    <cfRule type="expression" dxfId="703" priority="5">
      <formula>IF(AND(AL407&lt;0, RIGHT(TEXT(AL407,"0.#"),1)&lt;&gt;"."),TRUE,FALSE)</formula>
    </cfRule>
    <cfRule type="expression" dxfId="702" priority="6">
      <formula>IF(AND(AL407&lt;0, RIGHT(TEXT(AL407,"0.#"),1)="."),TRUE,FALSE)</formula>
    </cfRule>
  </conditionalFormatting>
  <conditionalFormatting sqref="Y407">
    <cfRule type="expression" dxfId="701" priority="1">
      <formula>IF(RIGHT(TEXT(Y407,"0.#"),1)=".",FALSE,TRUE)</formula>
    </cfRule>
    <cfRule type="expression" dxfId="700" priority="2">
      <formula>IF(RIGHT(TEXT(Y407,"0.#"),1)=".",TRUE,FALSE)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2"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716</v>
      </c>
      <c r="R5" s="13" t="str">
        <f t="shared" si="3"/>
        <v>負担</v>
      </c>
      <c r="S5" s="13" t="str">
        <f t="shared" si="4"/>
        <v>負担</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3"/>
      <c r="Z3" s="934"/>
      <c r="AA3" s="935"/>
      <c r="AB3" s="939"/>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3"/>
      <c r="I4" s="943"/>
      <c r="J4" s="943"/>
      <c r="K4" s="943"/>
      <c r="L4" s="943"/>
      <c r="M4" s="943"/>
      <c r="N4" s="943"/>
      <c r="O4" s="944"/>
      <c r="P4" s="146"/>
      <c r="Q4" s="655"/>
      <c r="R4" s="655"/>
      <c r="S4" s="655"/>
      <c r="T4" s="655"/>
      <c r="U4" s="655"/>
      <c r="V4" s="655"/>
      <c r="W4" s="655"/>
      <c r="X4" s="656"/>
      <c r="Y4" s="929" t="s">
        <v>12</v>
      </c>
      <c r="Z4" s="930"/>
      <c r="AA4" s="931"/>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8"/>
      <c r="H6" s="949"/>
      <c r="I6" s="949"/>
      <c r="J6" s="949"/>
      <c r="K6" s="949"/>
      <c r="L6" s="949"/>
      <c r="M6" s="949"/>
      <c r="N6" s="949"/>
      <c r="O6" s="950"/>
      <c r="P6" s="658"/>
      <c r="Q6" s="658"/>
      <c r="R6" s="658"/>
      <c r="S6" s="658"/>
      <c r="T6" s="658"/>
      <c r="U6" s="658"/>
      <c r="V6" s="658"/>
      <c r="W6" s="658"/>
      <c r="X6" s="659"/>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3"/>
      <c r="I11" s="943"/>
      <c r="J11" s="943"/>
      <c r="K11" s="943"/>
      <c r="L11" s="943"/>
      <c r="M11" s="943"/>
      <c r="N11" s="943"/>
      <c r="O11" s="944"/>
      <c r="P11" s="146"/>
      <c r="Q11" s="655"/>
      <c r="R11" s="655"/>
      <c r="S11" s="655"/>
      <c r="T11" s="655"/>
      <c r="U11" s="655"/>
      <c r="V11" s="655"/>
      <c r="W11" s="655"/>
      <c r="X11" s="656"/>
      <c r="Y11" s="929" t="s">
        <v>12</v>
      </c>
      <c r="Z11" s="930"/>
      <c r="AA11" s="931"/>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8"/>
      <c r="Q13" s="658"/>
      <c r="R13" s="658"/>
      <c r="S13" s="658"/>
      <c r="T13" s="658"/>
      <c r="U13" s="658"/>
      <c r="V13" s="658"/>
      <c r="W13" s="658"/>
      <c r="X13" s="659"/>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3"/>
      <c r="I18" s="943"/>
      <c r="J18" s="943"/>
      <c r="K18" s="943"/>
      <c r="L18" s="943"/>
      <c r="M18" s="943"/>
      <c r="N18" s="943"/>
      <c r="O18" s="944"/>
      <c r="P18" s="146"/>
      <c r="Q18" s="655"/>
      <c r="R18" s="655"/>
      <c r="S18" s="655"/>
      <c r="T18" s="655"/>
      <c r="U18" s="655"/>
      <c r="V18" s="655"/>
      <c r="W18" s="655"/>
      <c r="X18" s="656"/>
      <c r="Y18" s="929" t="s">
        <v>12</v>
      </c>
      <c r="Z18" s="930"/>
      <c r="AA18" s="931"/>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8"/>
      <c r="Q20" s="658"/>
      <c r="R20" s="658"/>
      <c r="S20" s="658"/>
      <c r="T20" s="658"/>
      <c r="U20" s="658"/>
      <c r="V20" s="658"/>
      <c r="W20" s="658"/>
      <c r="X20" s="659"/>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3"/>
      <c r="I25" s="943"/>
      <c r="J25" s="943"/>
      <c r="K25" s="943"/>
      <c r="L25" s="943"/>
      <c r="M25" s="943"/>
      <c r="N25" s="943"/>
      <c r="O25" s="944"/>
      <c r="P25" s="146"/>
      <c r="Q25" s="655"/>
      <c r="R25" s="655"/>
      <c r="S25" s="655"/>
      <c r="T25" s="655"/>
      <c r="U25" s="655"/>
      <c r="V25" s="655"/>
      <c r="W25" s="655"/>
      <c r="X25" s="656"/>
      <c r="Y25" s="929" t="s">
        <v>12</v>
      </c>
      <c r="Z25" s="930"/>
      <c r="AA25" s="931"/>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8"/>
      <c r="Q27" s="658"/>
      <c r="R27" s="658"/>
      <c r="S27" s="658"/>
      <c r="T27" s="658"/>
      <c r="U27" s="658"/>
      <c r="V27" s="658"/>
      <c r="W27" s="658"/>
      <c r="X27" s="659"/>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3"/>
      <c r="I32" s="943"/>
      <c r="J32" s="943"/>
      <c r="K32" s="943"/>
      <c r="L32" s="943"/>
      <c r="M32" s="943"/>
      <c r="N32" s="943"/>
      <c r="O32" s="944"/>
      <c r="P32" s="146"/>
      <c r="Q32" s="655"/>
      <c r="R32" s="655"/>
      <c r="S32" s="655"/>
      <c r="T32" s="655"/>
      <c r="U32" s="655"/>
      <c r="V32" s="655"/>
      <c r="W32" s="655"/>
      <c r="X32" s="656"/>
      <c r="Y32" s="929" t="s">
        <v>12</v>
      </c>
      <c r="Z32" s="930"/>
      <c r="AA32" s="931"/>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8"/>
      <c r="Q34" s="658"/>
      <c r="R34" s="658"/>
      <c r="S34" s="658"/>
      <c r="T34" s="658"/>
      <c r="U34" s="658"/>
      <c r="V34" s="658"/>
      <c r="W34" s="658"/>
      <c r="X34" s="659"/>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3"/>
      <c r="I39" s="943"/>
      <c r="J39" s="943"/>
      <c r="K39" s="943"/>
      <c r="L39" s="943"/>
      <c r="M39" s="943"/>
      <c r="N39" s="943"/>
      <c r="O39" s="944"/>
      <c r="P39" s="146"/>
      <c r="Q39" s="655"/>
      <c r="R39" s="655"/>
      <c r="S39" s="655"/>
      <c r="T39" s="655"/>
      <c r="U39" s="655"/>
      <c r="V39" s="655"/>
      <c r="W39" s="655"/>
      <c r="X39" s="656"/>
      <c r="Y39" s="929" t="s">
        <v>12</v>
      </c>
      <c r="Z39" s="930"/>
      <c r="AA39" s="931"/>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8"/>
      <c r="Q41" s="658"/>
      <c r="R41" s="658"/>
      <c r="S41" s="658"/>
      <c r="T41" s="658"/>
      <c r="U41" s="658"/>
      <c r="V41" s="658"/>
      <c r="W41" s="658"/>
      <c r="X41" s="659"/>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3"/>
      <c r="I46" s="943"/>
      <c r="J46" s="943"/>
      <c r="K46" s="943"/>
      <c r="L46" s="943"/>
      <c r="M46" s="943"/>
      <c r="N46" s="943"/>
      <c r="O46" s="944"/>
      <c r="P46" s="146"/>
      <c r="Q46" s="655"/>
      <c r="R46" s="655"/>
      <c r="S46" s="655"/>
      <c r="T46" s="655"/>
      <c r="U46" s="655"/>
      <c r="V46" s="655"/>
      <c r="W46" s="655"/>
      <c r="X46" s="656"/>
      <c r="Y46" s="929" t="s">
        <v>12</v>
      </c>
      <c r="Z46" s="930"/>
      <c r="AA46" s="931"/>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8"/>
      <c r="Q48" s="658"/>
      <c r="R48" s="658"/>
      <c r="S48" s="658"/>
      <c r="T48" s="658"/>
      <c r="U48" s="658"/>
      <c r="V48" s="658"/>
      <c r="W48" s="658"/>
      <c r="X48" s="659"/>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3"/>
      <c r="I53" s="943"/>
      <c r="J53" s="943"/>
      <c r="K53" s="943"/>
      <c r="L53" s="943"/>
      <c r="M53" s="943"/>
      <c r="N53" s="943"/>
      <c r="O53" s="944"/>
      <c r="P53" s="146"/>
      <c r="Q53" s="655"/>
      <c r="R53" s="655"/>
      <c r="S53" s="655"/>
      <c r="T53" s="655"/>
      <c r="U53" s="655"/>
      <c r="V53" s="655"/>
      <c r="W53" s="655"/>
      <c r="X53" s="656"/>
      <c r="Y53" s="929" t="s">
        <v>12</v>
      </c>
      <c r="Z53" s="930"/>
      <c r="AA53" s="931"/>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8"/>
      <c r="Q55" s="658"/>
      <c r="R55" s="658"/>
      <c r="S55" s="658"/>
      <c r="T55" s="658"/>
      <c r="U55" s="658"/>
      <c r="V55" s="658"/>
      <c r="W55" s="658"/>
      <c r="X55" s="659"/>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3"/>
      <c r="I60" s="943"/>
      <c r="J60" s="943"/>
      <c r="K60" s="943"/>
      <c r="L60" s="943"/>
      <c r="M60" s="943"/>
      <c r="N60" s="943"/>
      <c r="O60" s="944"/>
      <c r="P60" s="146"/>
      <c r="Q60" s="655"/>
      <c r="R60" s="655"/>
      <c r="S60" s="655"/>
      <c r="T60" s="655"/>
      <c r="U60" s="655"/>
      <c r="V60" s="655"/>
      <c r="W60" s="655"/>
      <c r="X60" s="656"/>
      <c r="Y60" s="929" t="s">
        <v>12</v>
      </c>
      <c r="Z60" s="930"/>
      <c r="AA60" s="931"/>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8"/>
      <c r="Q62" s="658"/>
      <c r="R62" s="658"/>
      <c r="S62" s="658"/>
      <c r="T62" s="658"/>
      <c r="U62" s="658"/>
      <c r="V62" s="658"/>
      <c r="W62" s="658"/>
      <c r="X62" s="659"/>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3"/>
      <c r="I67" s="943"/>
      <c r="J67" s="943"/>
      <c r="K67" s="943"/>
      <c r="L67" s="943"/>
      <c r="M67" s="943"/>
      <c r="N67" s="943"/>
      <c r="O67" s="944"/>
      <c r="P67" s="146"/>
      <c r="Q67" s="655"/>
      <c r="R67" s="655"/>
      <c r="S67" s="655"/>
      <c r="T67" s="655"/>
      <c r="U67" s="655"/>
      <c r="V67" s="655"/>
      <c r="W67" s="655"/>
      <c r="X67" s="656"/>
      <c r="Y67" s="929" t="s">
        <v>12</v>
      </c>
      <c r="Z67" s="930"/>
      <c r="AA67" s="931"/>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8"/>
      <c r="Q69" s="658"/>
      <c r="R69" s="658"/>
      <c r="S69" s="658"/>
      <c r="T69" s="658"/>
      <c r="U69" s="658"/>
      <c r="V69" s="658"/>
      <c r="W69" s="658"/>
      <c r="X69" s="659"/>
      <c r="Y69" s="190" t="s">
        <v>13</v>
      </c>
      <c r="Z69" s="926"/>
      <c r="AA69" s="927"/>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2022-05-27T07:50:35Z</cp:lastPrinted>
  <dcterms:created xsi:type="dcterms:W3CDTF">2012-03-13T00:50:25Z</dcterms:created>
  <dcterms:modified xsi:type="dcterms:W3CDTF">2022-08-29T00:46:01Z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