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FYL\Desktop\レビューシート作業用\"/>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38" i="11"/>
  <c r="AY337" i="11"/>
  <c r="AY340" i="11"/>
  <c r="AY336" i="11"/>
  <c r="AY341" i="11"/>
  <c r="AY323" i="11"/>
  <c r="AY327" i="11"/>
  <c r="AY331" i="11"/>
  <c r="AY324" i="11"/>
  <c r="AY328" i="11"/>
  <c r="AY332" i="11"/>
  <c r="AY325" i="11"/>
  <c r="AY329" i="11"/>
  <c r="AY333" i="11"/>
  <c r="AY322" i="11"/>
  <c r="AY326"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46" i="11"/>
  <c r="AY150" i="11" s="1"/>
  <c r="AY127" i="11"/>
  <c r="AY128" i="11" s="1"/>
  <c r="AY122" i="11"/>
  <c r="AY124" i="11" s="1"/>
  <c r="AY121" i="11"/>
  <c r="AY119" i="11"/>
  <c r="AY115" i="11"/>
  <c r="AY114" i="11"/>
  <c r="AY113" i="11"/>
  <c r="AY112" i="11"/>
  <c r="AY120" i="11" s="1"/>
  <c r="AY99" i="11"/>
  <c r="AY101" i="11" s="1"/>
  <c r="AY98" i="11"/>
  <c r="AY102" i="11"/>
  <c r="AY104" i="11" s="1"/>
  <c r="AY145" i="11" l="1"/>
  <c r="AY118" i="11"/>
  <c r="AY125" i="11"/>
  <c r="AY155" i="11"/>
  <c r="AY151" i="11"/>
  <c r="AY129" i="11"/>
  <c r="AY152" i="11"/>
  <c r="AY141" i="11"/>
  <c r="AY117" i="11"/>
  <c r="AY130" i="11"/>
  <c r="AY153" i="11"/>
  <c r="AY164" i="11"/>
  <c r="AY142" i="11"/>
  <c r="AY135" i="11"/>
  <c r="AY100" i="11"/>
  <c r="AY174" i="11"/>
  <c r="AY178" i="11"/>
  <c r="AY193" i="11"/>
  <c r="AY201" i="11"/>
  <c r="AY205" i="11"/>
  <c r="AY209" i="11"/>
  <c r="AY213" i="11"/>
  <c r="AY177" i="11"/>
  <c r="AY204" i="11"/>
  <c r="AY212" i="11"/>
  <c r="AY126" i="11"/>
  <c r="AY123" i="11"/>
  <c r="AY131" i="11"/>
  <c r="AY143" i="11"/>
  <c r="AY137" i="11"/>
  <c r="AY171" i="11"/>
  <c r="AY175" i="11"/>
  <c r="AY179" i="11"/>
  <c r="AY202" i="11"/>
  <c r="AY206" i="11"/>
  <c r="AY210"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3" i="11"/>
  <c r="AY94" i="11" s="1"/>
  <c r="AY91" i="11"/>
  <c r="AY88" i="11"/>
  <c r="AY90" i="11" s="1"/>
  <c r="AY87" i="11"/>
  <c r="AY85" i="11"/>
  <c r="AY84" i="11"/>
  <c r="AY83" i="11"/>
  <c r="AY81" i="11"/>
  <c r="AY80" i="11"/>
  <c r="AY79" i="11"/>
  <c r="AY78" i="11"/>
  <c r="AY86" i="11" s="1"/>
  <c r="AY44" i="11"/>
  <c r="AY52" i="11" s="1"/>
  <c r="AY55" i="11" l="1"/>
  <c r="AY49" i="11"/>
  <c r="AY92" i="11"/>
  <c r="AY96" i="11"/>
  <c r="AY89"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<sst xmlns="http://schemas.openxmlformats.org/spreadsheetml/2006/main" count="2162" uniqueCount="815">
  <si>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</si>
  <si>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</si>
  <si>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</si>
  <si>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</si>
  <si>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</si>
  <si>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</si>
  <si>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</si>
  <si>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</si>
  <si>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</si>
  <si>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</si>
  <si>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</si>
  <si>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</si>
  <si>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</si>
  <si>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</si>
  <si>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</si>
  <si>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</si>
  <si>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</si>
  <si>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</si>
  <si>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</si>
  <si>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</si>
  <si>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</si>
  <si>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</si>
  <si>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</si>
  <si>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</si>
  <si>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</si>
  <si>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</si>
  <si>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</si>
  <si>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</si>
  <si>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</si>
  <si>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</si>
  <si>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</si>
  <si>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</si>
  <si>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</si>
  <si>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</si>
  <si>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</si>
  <si>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</si>
  <si>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</si>
  <si>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</si>
  <si>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</si>
  <si>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</si>
  <si>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</si>
  <si>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</si>
  <si>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</si>
  <si>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</si>
  <si>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</si>
  <si>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</si>
  <si>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</si>
  <si>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</si>
  <si>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</si>
  <si>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</si>
  <si>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</si>
  <si>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</si>
  <si>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</si>
  <si>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</si>
  <si>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</si>
  <si>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</si>
  <si>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</si>
  <si>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</si>
  <si>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</si>
  <si>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</si>
  <si>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</si>
  <si>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</si>
  <si>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</si>
  <si>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</si>
  <si>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</si>
  <si>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</si>
  <si>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</si>
  <si>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</si>
  <si>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</si>
  <si>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</si>
  <si>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</si>
  <si>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</si>
  <si>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</si>
  <si>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</si>
  <si>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</si>
  <si>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</si>
  <si>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</si>
  <si>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</si>
  <si>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</si>
  <si>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</si>
  <si>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</si>
  <si>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</si>
  <si>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</si>
  <si>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</si>
  <si>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</si>
  <si>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</si>
  <si>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</si>
  <si>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</si>
  <si>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</si>
  <si>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</si>
  <si>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</si>
  <si>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</si>
  <si>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</si>
  <si>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</si>
  <si>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</si>
  <si>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</si>
  <si>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</si>
  <si>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</si>
  <si>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</si>
  <si>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</si>
  <si>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</si>
  <si>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</si>
  <si>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</si>
  <si>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</si>
  <si>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</si>
  <si>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</si>
  <si>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</si>
  <si>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</si>
  <si>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</si>
  <si>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</si>
  <si>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</si>
  <si>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</si>
  <si>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</si>
  <si>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</si>
  <si>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</si>
  <si>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</si>
  <si>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</si>
  <si>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</si>
  <si>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</si>
  <si>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</si>
  <si>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</si>
  <si>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</si>
  <si>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</si>
  <si>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</si>
  <si>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</si>
  <si>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</si>
  <si>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</si>
  <si>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</si>
  <si>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</si>
  <si>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</si>
  <si>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</si>
  <si>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</si>
  <si>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</si>
  <si>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</si>
  <si>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</si>
  <si>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</si>
  <si>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</si>
  <si>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</si>
  <si>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</si>
  <si>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</si>
  <si>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</si>
  <si>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</si>
  <si>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</si>
  <si>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</si>
  <si>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</si>
  <si>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</si>
  <si>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</si>
  <si>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</si>
  <si>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</si>
  <si>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</si>
  <si>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</si>
  <si>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</si>
  <si>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</si>
  <si>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</si>
  <si>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</si>
  <si>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</si>
  <si>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</si>
  <si>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</si>
  <si>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</si>
  <si>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</si>
  <si>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</si>
  <si>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</si>
  <si>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</si>
  <si>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</si>
  <si>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</si>
  <si>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</si>
  <si>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</si>
  <si>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</si>
  <si>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</si>
  <si>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</si>
  <si>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</si>
  <si>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</si>
  <si>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</si>
  <si>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</si>
  <si>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</si>
  <si>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</si>
  <si>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</si>
  <si>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</si>
  <si>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</si>
  <si>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</si>
  <si>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</si>
  <si>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</si>
  <si>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</si>
  <si>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</si>
  <si>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</si>
  <si>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</si>
  <si>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</si>
  <si>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</si>
  <si>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</si>
  <si>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</si>
  <si>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</si>
  <si>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</si>
  <si>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</si>
  <si>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</si>
  <si>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</si>
  <si>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</si>
  <si>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</si>
  <si>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</si>
  <si>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</si>
  <si>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</si>
  <si>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</si>
  <si>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</si>
  <si>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</si>
  <si>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</si>
  <si>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</si>
  <si>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</si>
  <si>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</si>
  <si>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</si>
  <si>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</si>
  <si>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</si>
  <si>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</si>
  <si>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</si>
  <si>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</si>
  <si>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</si>
  <si>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</si>
  <si>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</si>
  <si>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</si>
  <si>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</si>
  <si>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</si>
  <si>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</si>
  <si>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</si>
  <si>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</si>
  <si>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</si>
  <si>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</si>
  <si>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</si>
  <si>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</si>
  <si>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</si>
  <si>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</si>
  <si>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</si>
  <si>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</si>
  <si>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</si>
  <si>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</si>
  <si>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</si>
  <si>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</si>
  <si>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</si>
  <si>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</si>
  <si>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</si>
  <si>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</si>
  <si>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</si>
  <si>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</si>
  <si>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</si>
  <si>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</si>
  <si>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</si>
  <si>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</si>
  <si>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</si>
  <si>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</si>
  <si>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</si>
  <si>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</si>
  <si>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</si>
  <si>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</si>
  <si>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</si>
  <si>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</si>
  <si>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</si>
  <si>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</si>
  <si>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</si>
  <si>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</si>
  <si>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</si>
  <si>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</si>
  <si>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</si>
  <si>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</si>
  <si>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</si>
  <si>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</si>
  <si>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</si>
  <si>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</si>
  <si>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</si>
  <si>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</si>
  <si>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</si>
  <si>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</si>
  <si>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</si>
  <si>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</si>
  <si>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</si>
  <si>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</si>
  <si>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</si>
  <si>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</si>
  <si>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</si>
  <si>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</si>
  <si>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</si>
  <si>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</si>
  <si>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</si>
  <si>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</si>
  <si>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</si>
  <si>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</si>
  <si>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</si>
  <si>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</si>
  <si>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</si>
  <si>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</si>
  <si>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</si>
  <si>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</si>
  <si>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</si>
  <si>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</si>
  <si>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</si>
  <si>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</si>
  <si>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</si>
  <si>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</si>
  <si>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</si>
  <si>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</si>
  <si>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</si>
  <si>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</si>
  <si>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</si>
  <si>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</si>
  <si>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</si>
  <si>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</si>
  <si>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</si>
  <si>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</si>
  <si>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</si>
  <si>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</si>
  <si>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</si>
  <si>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</si>
  <si>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</si>
  <si>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</si>
  <si>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</si>
  <si>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</si>
  <si>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</si>
  <si>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</si>
  <si>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</si>
  <si>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</si>
  <si>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</si>
  <si>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</si>
  <si>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</si>
  <si>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</si>
  <si>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</si>
  <si>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</si>
  <si>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</si>
  <si>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</si>
  <si>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</si>
  <si>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</si>
  <si>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</si>
  <si>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</si>
  <si>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</si>
  <si>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</si>
  <si>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</si>
  <si>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</si>
  <si>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</si>
  <si>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</si>
  <si>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</si>
  <si>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</si>
  <si>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</si>
  <si>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</si>
  <si>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</si>
  <si>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</si>
  <si>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</si>
  <si>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</si>
  <si>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</si>
  <si>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</si>
  <si>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</si>
  <si>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</si>
  <si>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</si>
  <si>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</si>
  <si>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</si>
  <si>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</si>
  <si>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</si>
  <si>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</si>
  <si>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</si>
  <si>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</si>
  <si>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</si>
  <si>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</si>
  <si>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</si>
  <si>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</si>
  <si>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</si>
  <si>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</si>
  <si>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</si>
  <si>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</si>
  <si>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</si>
  <si>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</si>
  <si>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</si>
  <si>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</si>
  <si>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</si>
  <si>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</si>
  <si>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</si>
  <si>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</si>
  <si>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</si>
  <si>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</si>
  <si>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</si>
  <si>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</si>
  <si>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</si>
  <si>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</si>
  <si>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</si>
  <si>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</si>
  <si>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</si>
  <si>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</si>
  <si>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</si>
  <si>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</si>
  <si>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</si>
  <si>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</si>
  <si>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</si>
  <si>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</si>
  <si>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</si>
  <si>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</si>
  <si>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</si>
  <si>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</si>
  <si>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</si>
  <si>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</si>
  <si>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</si>
  <si>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</si>
  <si>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</si>
  <si>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</si>
  <si>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</si>
  <si>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</si>
  <si>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</si>
  <si>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</si>
  <si>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</si>
  <si>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</si>
  <si>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</si>
  <si>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</si>
  <si>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</si>
  <si>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</si>
  <si>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</si>
  <si>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</si>
  <si>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</si>
  <si>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</si>
  <si>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</si>
  <si>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</si>
  <si>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</si>
  <si>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</si>
  <si>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</si>
  <si>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</si>
  <si>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</si>
  <si>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</si>
  <si>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</si>
  <si>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</si>
  <si>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</si>
  <si>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</si>
  <si>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</si>
  <si>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</si>
  <si>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</si>
  <si>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</si>
  <si>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</si>
  <si>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</si>
  <si>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</si>
  <si>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</si>
  <si>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</si>
  <si>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</si>
  <si>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</si>
  <si>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</si>
  <si>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</si>
  <si>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</si>
  <si>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</si>
  <si>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</si>
  <si>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</si>
  <si>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</si>
  <si>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</si>
  <si>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</si>
  <si>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</si>
  <si>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</si>
  <si>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</si>
  <si>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</si>
  <si>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</si>
  <si>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</si>
  <si>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</si>
  <si>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</si>
  <si>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</si>
  <si>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</si>
  <si>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</si>
  <si>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</si>
  <si>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</si>
  <si>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</si>
  <si>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</si>
  <si>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</si>
  <si>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</si>
  <si>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</si>
  <si>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</si>
  <si>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</si>
  <si>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</si>
  <si>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</si>
  <si>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</si>
  <si>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</si>
  <si>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</si>
  <si>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</si>
  <si>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</si>
  <si>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</si>
  <si>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</si>
  <si>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</si>
  <si>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</si>
  <si>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</si>
  <si>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</si>
  <si>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</si>
  <si>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</si>
  <si>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</si>
  <si>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</si>
  <si>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</si>
  <si>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</si>
  <si>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</si>
  <si>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</si>
  <si>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</si>
  <si>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</si>
  <si>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</si>
  <si>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</si>
  <si>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</si>
  <si>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</si>
  <si>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</si>
  <si>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</si>
  <si>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</si>
  <si>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</si>
  <si>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</si>
  <si>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</si>
  <si>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</si>
  <si>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</si>
  <si>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</si>
  <si>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</si>
  <si>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</si>
  <si>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</si>
  <si>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</si>
  <si>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</si>
  <si>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</si>
  <si>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</si>
  <si>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</si>
  <si>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</si>
  <si>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</si>
  <si>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</si>
  <si>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</si>
  <si>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</si>
  <si>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</si>
  <si>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</si>
  <si>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</si>
  <si>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</si>
  <si>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</si>
  <si>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</si>
  <si>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</si>
  <si>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</si>
  <si>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</si>
  <si>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</si>
  <si>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</si>
  <si>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</si>
  <si>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</si>
  <si>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</si>
  <si>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</si>
  <si>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</si>
  <si>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</si>
  <si>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</si>
  <si>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</si>
  <si>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</si>
  <si>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</si>
  <si>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</si>
  <si>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</si>
  <si>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</si>
  <si>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</si>
  <si>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</si>
  <si>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</si>
  <si>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</si>
  <si>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</si>
  <si>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</si>
  <si>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</si>
  <si>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</si>
  <si>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</si>
  <si>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</si>
  <si>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</si>
  <si>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</si>
  <si>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</si>
  <si>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</si>
  <si>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</si>
  <si>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</si>
  <si>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</si>
  <si>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</si>
  <si>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</si>
  <si>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</si>
  <si>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</si>
  <si>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</si>
  <si>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</si>
  <si>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</si>
  <si>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</si>
  <si>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</si>
  <si>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</si>
  <si>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</si>
  <si>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</si>
  <si>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</si>
  <si>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</si>
  <si>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</si>
  <si>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</si>
  <si>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</si>
  <si>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</si>
  <si>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</si>
  <si>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</si>
  <si>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</si>
  <si>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</si>
  <si>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</si>
  <si>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</si>
  <si>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</si>
  <si>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</si>
  <si>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</si>
  <si>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</si>
  <si>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</si>
  <si>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</si>
  <si>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</si>
  <si>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</si>
  <si>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</si>
  <si>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</si>
  <si>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</si>
  <si>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</si>
  <si>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</si>
  <si>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</si>
  <si>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</si>
  <si>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</si>
  <si>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</si>
  <si>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</si>
  <si>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</si>
  <si>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</si>
  <si>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</si>
  <si>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</si>
  <si>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</si>
  <si>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</si>
  <si>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</si>
  <si>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</si>
  <si>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</si>
  <si>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</si>
  <si>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</si>
  <si>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</si>
  <si>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</si>
  <si>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</si>
  <si>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</si>
  <si>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</si>
  <si>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</si>
  <si>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</si>
  <si>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</si>
  <si>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</si>
  <si>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</si>
  <si>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</si>
  <si>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</si>
  <si>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</si>
  <si>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</si>
  <si>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</si>
  <si>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</si>
  <si>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</si>
  <si>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</si>
  <si>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</si>
  <si>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</si>
  <si>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</si>
  <si>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</si>
  <si>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</si>
  <si>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</si>
  <si>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</si>
  <si>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</si>
  <si>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</si>
  <si>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</si>
  <si>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</si>
  <si>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</si>
  <si>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</si>
  <si>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</si>
  <si>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</si>
  <si>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</si>
  <si>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</si>
  <si>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</si>
  <si>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</si>
  <si>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</si>
  <si>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</si>
  <si>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</si>
  <si>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</si>
  <si>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</si>
  <si>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</si>
  <si>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</si>
  <si>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</si>
  <si>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</si>
  <si>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</si>
  <si>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</si>
  <si>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</si>
  <si>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</si>
  <si>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</si>
  <si>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</si>
  <si>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</si>
  <si>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</si>
  <si>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</si>
  <si>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</si>
  <si>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</si>
  <si>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</si>
  <si>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</si>
  <si>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</si>
  <si>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</si>
  <si>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</si>
  <si>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</si>
  <si>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</si>
  <si>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</si>
  <si>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</si>
  <si>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</si>
  <si>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</si>
  <si>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</si>
  <si>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</si>
  <si>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</si>
  <si>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</si>
  <si>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</si>
  <si>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</si>
  <si>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</si>
  <si>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</si>
  <si>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</si>
  <si>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</si>
  <si>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</si>
  <si>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</si>
  <si>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</si>
  <si>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</si>
  <si>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</si>
  <si>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医療系ベンチャー育成支援事業</t>
  </si>
  <si>
    <t>医政局</t>
  </si>
  <si>
    <t>平成２９年度</t>
  </si>
  <si>
    <t>終了予定なし</t>
  </si>
  <si>
    <t>-</t>
  </si>
  <si>
    <t>医薬品、医療機器、再生医療等製品にかかるベンチャー（医療系ベンチャー）の振興のための施策を推進し、医療系ベンチャーを育てる好循環（エコシステム）の確立を図ることにより、ベンチャー発のイノベーションを促進し、優れた医薬品等を国民に提供するための環境づくりを進める。</t>
  </si>
  <si>
    <t>医薬品等開発支援事業委託費</t>
  </si>
  <si>
    <t>ベンチャー企業等への相談支援の実施による各種課題の解決による開発・製品化プロセスの進展</t>
  </si>
  <si>
    <t>ベンチャー企業等への相談支援の実施件数</t>
  </si>
  <si>
    <t>件</t>
  </si>
  <si>
    <t>サポーターの登録件数</t>
  </si>
  <si>
    <t>ベンチャー・サミットの出展者数</t>
  </si>
  <si>
    <t>社</t>
  </si>
  <si>
    <t>医療系ベンチャー振興推進会議の開催件数</t>
  </si>
  <si>
    <t>Ｘ（執行額）／Ｙ（サポーターの登録件数）</t>
    <phoneticPr fontId="5"/>
  </si>
  <si>
    <t>百万円</t>
  </si>
  <si>
    <t>　　X / Y</t>
    <phoneticPr fontId="5"/>
  </si>
  <si>
    <t>113.4/73</t>
  </si>
  <si>
    <t>104.2/71</t>
  </si>
  <si>
    <t>Ｘ（執行額）／Ｙ（ベンチャー・サミットの出展者数）</t>
    <phoneticPr fontId="5"/>
  </si>
  <si>
    <t>118/126</t>
  </si>
  <si>
    <t>115/112</t>
  </si>
  <si>
    <t>Ｘ（執行額）／Ｙ（ベンチャー振興推進会議の開催件数）</t>
    <phoneticPr fontId="5"/>
  </si>
  <si>
    <t>3.3/1</t>
  </si>
  <si>
    <t>1.9/1</t>
  </si>
  <si>
    <t>新29-028</t>
  </si>
  <si>
    <t>新29-0022</t>
  </si>
  <si>
    <t>0249</t>
  </si>
  <si>
    <t>○</t>
  </si>
  <si>
    <t>厚労</t>
  </si>
  <si>
    <t>-</t>
    <phoneticPr fontId="5"/>
  </si>
  <si>
    <t>課長：安藤 公一</t>
    <rPh sb="3" eb="5">
      <t>アンドウ</t>
    </rPh>
    <rPh sb="6" eb="8">
      <t>コウイチ</t>
    </rPh>
    <phoneticPr fontId="5"/>
  </si>
  <si>
    <t>①研究開発、知財管理、薬事・保険、経営等に豊富な知見を有する国内外の人材を登録し、知財相談、薬事承認申請相談、経営相談、製薬企業等との提携相談、海外展開相談等、医療系ベンチャー企業に対して各開発段階で生じた課題等に対する総合的な支援等を行う。
②大手企業、金融機関、研究機関、医療機関等のキーパーソンとベンチャーとのマッチングに資する「ジャパン・ヘルスケアベンチャー・サミット」を開催する。
③医療系ベンチャー、ベンチャーファンドその他産学官関係者による協議の場（医療系ベンチャー振興推進会議）を開催し、医療系ベンチャー振興施策の実施状況の検証等を行う。</t>
    <phoneticPr fontId="5"/>
  </si>
  <si>
    <t>人件費</t>
    <rPh sb="0" eb="3">
      <t>ジンケンヒ</t>
    </rPh>
    <phoneticPr fontId="5"/>
  </si>
  <si>
    <t>人件費、消耗品費等</t>
    <rPh sb="0" eb="3">
      <t>ジンケンヒ</t>
    </rPh>
    <rPh sb="4" eb="7">
      <t>ショウモウヒン</t>
    </rPh>
    <rPh sb="7" eb="8">
      <t>ヒ</t>
    </rPh>
    <rPh sb="8" eb="9">
      <t>ナド</t>
    </rPh>
    <phoneticPr fontId="5"/>
  </si>
  <si>
    <t>印刷製本費</t>
    <rPh sb="0" eb="2">
      <t>インサツ</t>
    </rPh>
    <rPh sb="2" eb="4">
      <t>セイホン</t>
    </rPh>
    <rPh sb="4" eb="5">
      <t>ヒ</t>
    </rPh>
    <phoneticPr fontId="5"/>
  </si>
  <si>
    <t>借料及び損料</t>
    <rPh sb="0" eb="2">
      <t>シャクリョウ</t>
    </rPh>
    <rPh sb="2" eb="3">
      <t>オヨ</t>
    </rPh>
    <rPh sb="4" eb="6">
      <t>ソンリョウ</t>
    </rPh>
    <phoneticPr fontId="5"/>
  </si>
  <si>
    <t>消費税及び地方税</t>
    <rPh sb="0" eb="3">
      <t>ショウヒゼイ</t>
    </rPh>
    <rPh sb="3" eb="4">
      <t>オヨ</t>
    </rPh>
    <rPh sb="5" eb="8">
      <t>チホウゼイ</t>
    </rPh>
    <phoneticPr fontId="5"/>
  </si>
  <si>
    <t>その他</t>
    <rPh sb="2" eb="3">
      <t>タ</t>
    </rPh>
    <phoneticPr fontId="5"/>
  </si>
  <si>
    <t>消費税等</t>
    <rPh sb="0" eb="3">
      <t>ショウヒゼイ</t>
    </rPh>
    <rPh sb="3" eb="4">
      <t>ナド</t>
    </rPh>
    <phoneticPr fontId="5"/>
  </si>
  <si>
    <t>A.株式会社ＪＴＢコミュニケーションデザイン</t>
    <phoneticPr fontId="5"/>
  </si>
  <si>
    <t>B.株式会社三菱総合研究所</t>
    <phoneticPr fontId="5"/>
  </si>
  <si>
    <t>C.株式会社三菱総合研究所</t>
    <phoneticPr fontId="5"/>
  </si>
  <si>
    <t>D.富士テレコム株式会社</t>
    <phoneticPr fontId="5"/>
  </si>
  <si>
    <t>E.株式会社シード・プランニング</t>
    <phoneticPr fontId="5"/>
  </si>
  <si>
    <t>株式会社シード・プランニング</t>
    <phoneticPr fontId="5"/>
  </si>
  <si>
    <t>ベンチャー企業に対する個別調査・支援における市場調査業務</t>
    <phoneticPr fontId="5"/>
  </si>
  <si>
    <t>委託費</t>
    <rPh sb="0" eb="3">
      <t>イタクヒ</t>
    </rPh>
    <phoneticPr fontId="5"/>
  </si>
  <si>
    <t>諸経費</t>
    <rPh sb="0" eb="3">
      <t>ショケイヒ</t>
    </rPh>
    <phoneticPr fontId="5"/>
  </si>
  <si>
    <t>一般管理費</t>
    <rPh sb="0" eb="2">
      <t>イッパン</t>
    </rPh>
    <rPh sb="2" eb="5">
      <t>カンリヒ</t>
    </rPh>
    <phoneticPr fontId="5"/>
  </si>
  <si>
    <t>給与等</t>
    <rPh sb="0" eb="2">
      <t>キュウヨ</t>
    </rPh>
    <rPh sb="2" eb="3">
      <t>トウ</t>
    </rPh>
    <phoneticPr fontId="5"/>
  </si>
  <si>
    <t>その他経費</t>
    <rPh sb="2" eb="3">
      <t>タ</t>
    </rPh>
    <rPh sb="3" eb="5">
      <t>ケイヒ</t>
    </rPh>
    <phoneticPr fontId="5"/>
  </si>
  <si>
    <t>印刷製本費、通信運搬費</t>
    <rPh sb="0" eb="2">
      <t>インサツ</t>
    </rPh>
    <rPh sb="2" eb="4">
      <t>セイホン</t>
    </rPh>
    <rPh sb="4" eb="5">
      <t>ヒ</t>
    </rPh>
    <rPh sb="6" eb="8">
      <t>ツウシン</t>
    </rPh>
    <rPh sb="8" eb="11">
      <t>ウンパンヒ</t>
    </rPh>
    <phoneticPr fontId="5"/>
  </si>
  <si>
    <t>Web サイト保守管理</t>
    <phoneticPr fontId="5"/>
  </si>
  <si>
    <t>F. ウエーブサーチ株式会社</t>
    <phoneticPr fontId="5"/>
  </si>
  <si>
    <t>株式会社ＪＴＢコミュニケーションデザイン</t>
    <phoneticPr fontId="5"/>
  </si>
  <si>
    <t xml:space="preserve">ジャパン・ヘルスケアベンチャー・サミットの出展スペースを確保し、会場としての設営
</t>
    <phoneticPr fontId="5"/>
  </si>
  <si>
    <t>-</t>
    <phoneticPr fontId="5"/>
  </si>
  <si>
    <t>－</t>
    <phoneticPr fontId="5"/>
  </si>
  <si>
    <t>株式会社三菱総合研究所</t>
    <phoneticPr fontId="5"/>
  </si>
  <si>
    <t>情報収集・調査及びベンチャー企業への支援・人材交流事業</t>
    <phoneticPr fontId="5"/>
  </si>
  <si>
    <t>WEBサイト運営事業・広報関連業務・ベンチャーサポート窓口の開設運営</t>
    <phoneticPr fontId="5"/>
  </si>
  <si>
    <t>富士テレコム株式会社</t>
    <phoneticPr fontId="5"/>
  </si>
  <si>
    <t>医療系ベンチャー振興施策等の評価を行う「医療系ベンチャー振興推進協議会」の運営</t>
    <phoneticPr fontId="5"/>
  </si>
  <si>
    <t>株式会社インターグループ</t>
    <phoneticPr fontId="5"/>
  </si>
  <si>
    <t>JHVS 開催に係る事務業務やシンポジウムの事務局業務</t>
    <phoneticPr fontId="5"/>
  </si>
  <si>
    <t>ウエーブサーチ株式会社</t>
    <phoneticPr fontId="5"/>
  </si>
  <si>
    <t>広報資料作成</t>
    <phoneticPr fontId="5"/>
  </si>
  <si>
    <t>海外調査等</t>
    <phoneticPr fontId="5"/>
  </si>
  <si>
    <t>Oxentia.Ltd</t>
    <phoneticPr fontId="5"/>
  </si>
  <si>
    <t>Aniwo 株式会社</t>
    <phoneticPr fontId="5"/>
  </si>
  <si>
    <t>JHVS に係る海外ピッチプログラムの運営支援、コンテスト参加者のフォローアップ</t>
    <phoneticPr fontId="5"/>
  </si>
  <si>
    <t>医療系ベンチャーを総合的にサポートする相談窓口「MEDISO（MEDical Innovation Support Office）」にて、シーズの実用化を目指すベンチャー企業やアカデミア等にとって確保が困難となっている法規制対応、知財、開発戦略等の専門家による相談体制を整備し、研究開発から上市に至るまでの各段階で生じた課題等に対する支援を行う。</t>
    <rPh sb="0" eb="2">
      <t>イリョウ</t>
    </rPh>
    <rPh sb="2" eb="3">
      <t>ケイ</t>
    </rPh>
    <rPh sb="19" eb="21">
      <t>ソウダン</t>
    </rPh>
    <rPh sb="21" eb="23">
      <t>マドグチ</t>
    </rPh>
    <rPh sb="167" eb="169">
      <t>シエン</t>
    </rPh>
    <rPh sb="170" eb="171">
      <t>オコナ</t>
    </rPh>
    <phoneticPr fontId="5"/>
  </si>
  <si>
    <t>-</t>
    <phoneticPr fontId="5"/>
  </si>
  <si>
    <t>97.1/68</t>
    <phoneticPr fontId="5"/>
  </si>
  <si>
    <t>97.1/70</t>
    <phoneticPr fontId="5"/>
  </si>
  <si>
    <t>委託事業者からの報告データを元に推計</t>
  </si>
  <si>
    <t>シーズの実用化を目指す医療系ベンチャー企業やアカデミア等にとって、大手製薬企業・医療機器メーカー・ベンチャーキャピタル等との協力関係の形成は重要課題であり、ネットワーキングの促進やキーパーソンとのマッチングに資するイベント「ジャパン・ヘルスケアベンチャー・サミット（JHVS）」を開催。</t>
    <rPh sb="140" eb="142">
      <t>カイサイ</t>
    </rPh>
    <phoneticPr fontId="5"/>
  </si>
  <si>
    <t>サミット開催により、ベンチャーと大手製薬企業等とのマッチング機会を創出</t>
    <rPh sb="4" eb="6">
      <t>カイサイ</t>
    </rPh>
    <rPh sb="16" eb="18">
      <t>オオテ</t>
    </rPh>
    <rPh sb="18" eb="20">
      <t>セイヤク</t>
    </rPh>
    <rPh sb="20" eb="22">
      <t>キギョウ</t>
    </rPh>
    <rPh sb="22" eb="23">
      <t>トウ</t>
    </rPh>
    <rPh sb="30" eb="32">
      <t>キカイ</t>
    </rPh>
    <rPh sb="33" eb="35">
      <t>ソウシュツ</t>
    </rPh>
    <phoneticPr fontId="5"/>
  </si>
  <si>
    <t>パートナリングシステムによる商談マッチング件数</t>
    <rPh sb="14" eb="16">
      <t>ショウダン</t>
    </rPh>
    <rPh sb="21" eb="23">
      <t>ケンスウ</t>
    </rPh>
    <phoneticPr fontId="5"/>
  </si>
  <si>
    <t>委託事業者からの報告データを元に推計</t>
    <rPh sb="0" eb="2">
      <t>イタク</t>
    </rPh>
    <rPh sb="2" eb="5">
      <t>ジギョウシャ</t>
    </rPh>
    <rPh sb="8" eb="10">
      <t>ホウコク</t>
    </rPh>
    <rPh sb="14" eb="15">
      <t>モト</t>
    </rPh>
    <rPh sb="16" eb="18">
      <t>スイケイ</t>
    </rPh>
    <phoneticPr fontId="5"/>
  </si>
  <si>
    <t xml:space="preserve">「医療系ベンチャー振興推進会議」を開催し、有識者による会議での議論を通じて、支援施策の効果の検証等を行い、改善につなげるPDCAサイクルの構築を図る。
</t>
    <rPh sb="17" eb="19">
      <t>カイサイ</t>
    </rPh>
    <phoneticPr fontId="5"/>
  </si>
  <si>
    <t>3.6/1</t>
    <phoneticPr fontId="5"/>
  </si>
  <si>
    <t>4.9/2</t>
    <phoneticPr fontId="5"/>
  </si>
  <si>
    <t>施策大目標８　革新的な医療技術の実用化を促進するとともに、医薬品産業等の振興を図ること</t>
  </si>
  <si>
    <t>革新的な医療技術の実用化を促進するとともに、医薬品産業等の振興を図ること（Ⅰ－８－１）</t>
  </si>
  <si>
    <t>https://www.mhlw.go.jp/wp/seisaku/hyouka/dl/r03_jizenbunseki/I-8-1.pdf</t>
  </si>
  <si>
    <t>P2</t>
  </si>
  <si>
    <t>有</t>
    <rPh sb="0" eb="1">
      <t>ア</t>
    </rPh>
    <phoneticPr fontId="5"/>
  </si>
  <si>
    <t>有</t>
  </si>
  <si>
    <t>‐</t>
  </si>
  <si>
    <t>医療系ベンチャーの振興は、骨太の方針等でもその重要性が指摘されており、国費を投入する必要がある。</t>
    <rPh sb="0" eb="8">
      <t>イリョウ</t>
    </rPh>
    <rPh sb="9" eb="11">
      <t>シンコウ</t>
    </rPh>
    <rPh sb="13" eb="15">
      <t>ホネブト</t>
    </rPh>
    <rPh sb="16" eb="18">
      <t>ホウシン</t>
    </rPh>
    <rPh sb="18" eb="19">
      <t>ナド</t>
    </rPh>
    <rPh sb="23" eb="26">
      <t>ジュウヨウセイ</t>
    </rPh>
    <rPh sb="27" eb="29">
      <t>シテキ</t>
    </rPh>
    <rPh sb="35" eb="37">
      <t>コクヒ</t>
    </rPh>
    <rPh sb="38" eb="40">
      <t>トウニュウ</t>
    </rPh>
    <rPh sb="42" eb="44">
      <t>ヒツヨウ</t>
    </rPh>
    <phoneticPr fontId="5"/>
  </si>
  <si>
    <t>日本と世界の保健医療水準の向上と力強い経済成長を同時に達成しようとするものであり、国が実施する必要がある。</t>
    <rPh sb="0" eb="2">
      <t>ニホン</t>
    </rPh>
    <rPh sb="3" eb="5">
      <t>セカイ</t>
    </rPh>
    <rPh sb="6" eb="8">
      <t>ホケン</t>
    </rPh>
    <rPh sb="8" eb="10">
      <t>イリョウ</t>
    </rPh>
    <rPh sb="10" eb="12">
      <t>スイジュン</t>
    </rPh>
    <rPh sb="13" eb="15">
      <t>コウジョウ</t>
    </rPh>
    <rPh sb="16" eb="18">
      <t>チカラヅヨ</t>
    </rPh>
    <rPh sb="19" eb="21">
      <t>ケイザイ</t>
    </rPh>
    <rPh sb="21" eb="23">
      <t>セイチョウ</t>
    </rPh>
    <rPh sb="24" eb="26">
      <t>ドウジ</t>
    </rPh>
    <rPh sb="27" eb="29">
      <t>タッセイ</t>
    </rPh>
    <rPh sb="41" eb="42">
      <t>クニ</t>
    </rPh>
    <rPh sb="43" eb="45">
      <t>ジッシ</t>
    </rPh>
    <rPh sb="47" eb="49">
      <t>ヒツヨウ</t>
    </rPh>
    <phoneticPr fontId="5"/>
  </si>
  <si>
    <t>「医薬品産業ビジョン」に沿った内容であり、「健康・医療戦略」でも位置づけられいる重要な施策であり、優先度は高い。</t>
    <rPh sb="1" eb="4">
      <t>イヤクヒン</t>
    </rPh>
    <rPh sb="4" eb="6">
      <t>サンギョウ</t>
    </rPh>
    <rPh sb="12" eb="13">
      <t>ソ</t>
    </rPh>
    <rPh sb="15" eb="17">
      <t>ナイヨウ</t>
    </rPh>
    <rPh sb="32" eb="34">
      <t>イチ</t>
    </rPh>
    <rPh sb="40" eb="42">
      <t>ジュウヨウ</t>
    </rPh>
    <rPh sb="43" eb="45">
      <t>セサク</t>
    </rPh>
    <rPh sb="49" eb="52">
      <t>ユウセンド</t>
    </rPh>
    <rPh sb="53" eb="54">
      <t>タカ</t>
    </rPh>
    <phoneticPr fontId="5"/>
  </si>
  <si>
    <t>支出先の選定については、一般競争入札及び随意契約となっている。複数実施した一般競争入札の案件については、一者応札が1件あったが、調達スケジュール等の見直しを行うことにより、改善に努めていきたい。</t>
    <rPh sb="0" eb="2">
      <t>シシュツ</t>
    </rPh>
    <rPh sb="2" eb="3">
      <t>サキ</t>
    </rPh>
    <rPh sb="4" eb="6">
      <t>センテイ</t>
    </rPh>
    <rPh sb="12" eb="14">
      <t>イッパン</t>
    </rPh>
    <rPh sb="14" eb="16">
      <t>キョウソウ</t>
    </rPh>
    <rPh sb="16" eb="18">
      <t>ニュウサツ</t>
    </rPh>
    <rPh sb="18" eb="19">
      <t>オヨ</t>
    </rPh>
    <rPh sb="20" eb="22">
      <t>ズイイ</t>
    </rPh>
    <rPh sb="22" eb="24">
      <t>ケイヤク</t>
    </rPh>
    <rPh sb="31" eb="33">
      <t>フクスウ</t>
    </rPh>
    <rPh sb="33" eb="35">
      <t>ジッシ</t>
    </rPh>
    <rPh sb="37" eb="39">
      <t>イッパン</t>
    </rPh>
    <rPh sb="39" eb="41">
      <t>キョウソウ</t>
    </rPh>
    <rPh sb="41" eb="43">
      <t>ニュウサツ</t>
    </rPh>
    <rPh sb="44" eb="46">
      <t>アンケン</t>
    </rPh>
    <rPh sb="52" eb="53">
      <t>イッ</t>
    </rPh>
    <rPh sb="53" eb="54">
      <t>シャ</t>
    </rPh>
    <rPh sb="54" eb="56">
      <t>オウサツ</t>
    </rPh>
    <rPh sb="58" eb="59">
      <t>ケン</t>
    </rPh>
    <rPh sb="64" eb="66">
      <t>チョウタツ</t>
    </rPh>
    <rPh sb="72" eb="73">
      <t>トウ</t>
    </rPh>
    <rPh sb="74" eb="76">
      <t>ミナオ</t>
    </rPh>
    <rPh sb="89" eb="90">
      <t>ツト</t>
    </rPh>
    <phoneticPr fontId="5"/>
  </si>
  <si>
    <t>必要最低限の経費のみ予算計上しており、執行においても単位当たりコストが削減されるよう努めている。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28" eb="29">
      <t>ア</t>
    </rPh>
    <rPh sb="35" eb="37">
      <t>サクゲン</t>
    </rPh>
    <rPh sb="42" eb="43">
      <t>ツト</t>
    </rPh>
    <phoneticPr fontId="5"/>
  </si>
  <si>
    <t>成果目標へ向けて見合った成果実績となっている。</t>
    <rPh sb="0" eb="2">
      <t>セイカ</t>
    </rPh>
    <rPh sb="2" eb="4">
      <t>モクヒョウ</t>
    </rPh>
    <rPh sb="5" eb="6">
      <t>ム</t>
    </rPh>
    <rPh sb="8" eb="10">
      <t>ミア</t>
    </rPh>
    <rPh sb="12" eb="14">
      <t>セイカ</t>
    </rPh>
    <rPh sb="14" eb="16">
      <t>ジッセキ</t>
    </rPh>
    <phoneticPr fontId="5"/>
  </si>
  <si>
    <t>概ね見込みどおりの活動実績になっている。</t>
    <rPh sb="0" eb="1">
      <t>オオム</t>
    </rPh>
    <rPh sb="2" eb="4">
      <t>ミコ</t>
    </rPh>
    <rPh sb="9" eb="11">
      <t>カツドウ</t>
    </rPh>
    <rPh sb="11" eb="13">
      <t>ジッセキ</t>
    </rPh>
    <phoneticPr fontId="5"/>
  </si>
  <si>
    <t>医療系ベンチャートータルサポート事業の中で立ち上げた総合Webサイトやサポーターが常駐する事務局は、医療系ベンチャー企業等への総合支援に十分に活用されている。</t>
    <rPh sb="0" eb="3">
      <t>イリョウケイ</t>
    </rPh>
    <rPh sb="16" eb="18">
      <t>ジギョウ</t>
    </rPh>
    <rPh sb="19" eb="20">
      <t>ナカ</t>
    </rPh>
    <rPh sb="21" eb="22">
      <t>タ</t>
    </rPh>
    <rPh sb="23" eb="24">
      <t>ア</t>
    </rPh>
    <rPh sb="26" eb="28">
      <t>ソウゴウ</t>
    </rPh>
    <rPh sb="41" eb="43">
      <t>ジョウチュウ</t>
    </rPh>
    <rPh sb="45" eb="48">
      <t>ジムキョク</t>
    </rPh>
    <rPh sb="50" eb="53">
      <t>イリョウケイ</t>
    </rPh>
    <rPh sb="58" eb="60">
      <t>キギョウ</t>
    </rPh>
    <rPh sb="60" eb="61">
      <t>トウ</t>
    </rPh>
    <rPh sb="63" eb="65">
      <t>ソウゴウ</t>
    </rPh>
    <rPh sb="65" eb="67">
      <t>シエン</t>
    </rPh>
    <rPh sb="68" eb="70">
      <t>ジュウブン</t>
    </rPh>
    <rPh sb="71" eb="73">
      <t>カツヨウ</t>
    </rPh>
    <phoneticPr fontId="5"/>
  </si>
  <si>
    <t>点検対象外</t>
    <rPh sb="0" eb="2">
      <t>テンケン</t>
    </rPh>
    <rPh sb="2" eb="4">
      <t>タイショウ</t>
    </rPh>
    <rPh sb="4" eb="5">
      <t>ガイ</t>
    </rPh>
    <phoneticPr fontId="5"/>
  </si>
  <si>
    <t>-</t>
    <phoneticPr fontId="5"/>
  </si>
  <si>
    <t>-</t>
    <phoneticPr fontId="5"/>
  </si>
  <si>
    <t>本事業では、大手企業とベンチャー企業間でのマッチング支援に取り組んでいる。関連事業は日本医療研究開発機構向けの補助金として、ベンチャー企業と臨床研究中核病院との相互協力を推進しており、両事業では適切な役割分担がなされている。</t>
  </si>
  <si>
    <t>医療系ベンチャー育成支援事業は平成２９年度から開始された事業であり、関係者との調整に一定の期間を要するが、新型コロナの影響下でも各種事業の実施方法の見直しを図り、前年度と同程度の成果をあげた。
また、令和３年度は、前年度の１者応札解消に向けて、事業の統合・内容の見直しを行い改善に努めた。</t>
    <rPh sb="42" eb="44">
      <t>イッテイ</t>
    </rPh>
    <rPh sb="45" eb="47">
      <t>キカン</t>
    </rPh>
    <rPh sb="53" eb="55">
      <t>シンガタ</t>
    </rPh>
    <rPh sb="59" eb="62">
      <t>エイキョウカ</t>
    </rPh>
    <rPh sb="64" eb="66">
      <t>カクシュ</t>
    </rPh>
    <rPh sb="66" eb="68">
      <t>ジギョウ</t>
    </rPh>
    <rPh sb="69" eb="71">
      <t>ジッシ</t>
    </rPh>
    <rPh sb="71" eb="73">
      <t>ホウホウ</t>
    </rPh>
    <rPh sb="74" eb="76">
      <t>ミナオ</t>
    </rPh>
    <rPh sb="78" eb="79">
      <t>ハカ</t>
    </rPh>
    <rPh sb="81" eb="84">
      <t>ゼンネンド</t>
    </rPh>
    <rPh sb="85" eb="88">
      <t>ドウテイド</t>
    </rPh>
    <rPh sb="89" eb="91">
      <t>セイカ</t>
    </rPh>
    <rPh sb="100" eb="102">
      <t>レイワ</t>
    </rPh>
    <rPh sb="122" eb="124">
      <t>ジギョウ</t>
    </rPh>
    <rPh sb="125" eb="127">
      <t>トウゴウ</t>
    </rPh>
    <rPh sb="131" eb="133">
      <t>ミナオ</t>
    </rPh>
    <rPh sb="135" eb="136">
      <t>オコナ</t>
    </rPh>
    <rPh sb="137" eb="139">
      <t>カイゼン</t>
    </rPh>
    <rPh sb="140" eb="141">
      <t>ツト</t>
    </rPh>
    <phoneticPr fontId="5"/>
  </si>
  <si>
    <t>80/108</t>
    <phoneticPr fontId="5"/>
  </si>
  <si>
    <t>令和３年度は新型コロナウイルスの影響で、契約締結の時期が前年度よりも遅くなってしまったが、令和４年度は調達スケジュールを改善し、更なる成果創出に繋がるよう早期執行を心がける。</t>
    <rPh sb="0" eb="2">
      <t>レイワ</t>
    </rPh>
    <rPh sb="6" eb="8">
      <t>シンガタ</t>
    </rPh>
    <rPh sb="16" eb="18">
      <t>エイキョウ</t>
    </rPh>
    <rPh sb="20" eb="22">
      <t>ケイヤク</t>
    </rPh>
    <rPh sb="22" eb="24">
      <t>テイケツ</t>
    </rPh>
    <rPh sb="25" eb="27">
      <t>ジキ</t>
    </rPh>
    <rPh sb="28" eb="30">
      <t>ゼンネン</t>
    </rPh>
    <rPh sb="30" eb="31">
      <t>ド</t>
    </rPh>
    <rPh sb="34" eb="35">
      <t>オソ</t>
    </rPh>
    <rPh sb="45" eb="47">
      <t>レイワ</t>
    </rPh>
    <rPh sb="48" eb="50">
      <t>ネンド</t>
    </rPh>
    <rPh sb="51" eb="53">
      <t>チョウタツ</t>
    </rPh>
    <rPh sb="60" eb="62">
      <t>カイゼン</t>
    </rPh>
    <rPh sb="64" eb="65">
      <t>サラ</t>
    </rPh>
    <rPh sb="67" eb="69">
      <t>セイカ</t>
    </rPh>
    <rPh sb="69" eb="71">
      <t>ソウシュツ</t>
    </rPh>
    <rPh sb="72" eb="73">
      <t>ツナ</t>
    </rPh>
    <rPh sb="77" eb="79">
      <t>ソウキ</t>
    </rPh>
    <rPh sb="79" eb="81">
      <t>シッコウ</t>
    </rPh>
    <rPh sb="82" eb="83">
      <t>ココロ</t>
    </rPh>
    <phoneticPr fontId="5"/>
  </si>
  <si>
    <t>振興会議にて有識者より出た意見を踏まえて、ベンチャー支援事業がより有意義となるよう改善を図る</t>
    <rPh sb="0" eb="2">
      <t>シンコウ</t>
    </rPh>
    <rPh sb="2" eb="4">
      <t>カイギ</t>
    </rPh>
    <rPh sb="6" eb="9">
      <t>ユウシキシャ</t>
    </rPh>
    <rPh sb="11" eb="12">
      <t>デ</t>
    </rPh>
    <rPh sb="13" eb="15">
      <t>イケン</t>
    </rPh>
    <rPh sb="16" eb="17">
      <t>フ</t>
    </rPh>
    <rPh sb="26" eb="28">
      <t>シエン</t>
    </rPh>
    <rPh sb="28" eb="30">
      <t>ジギョウ</t>
    </rPh>
    <rPh sb="33" eb="36">
      <t>ユウイギ</t>
    </rPh>
    <rPh sb="41" eb="43">
      <t>カイゼン</t>
    </rPh>
    <rPh sb="44" eb="45">
      <t>ハカ</t>
    </rPh>
    <phoneticPr fontId="5"/>
  </si>
  <si>
    <t>-</t>
    <phoneticPr fontId="5"/>
  </si>
  <si>
    <t>有識者からの意見を踏まえ、具体的施策へと落とし込み、実行する改善数（企画数）</t>
    <rPh sb="0" eb="3">
      <t>ユウシキシャ</t>
    </rPh>
    <rPh sb="6" eb="8">
      <t>イケン</t>
    </rPh>
    <rPh sb="9" eb="10">
      <t>フ</t>
    </rPh>
    <rPh sb="13" eb="16">
      <t>グタイテキ</t>
    </rPh>
    <rPh sb="16" eb="18">
      <t>シサク</t>
    </rPh>
    <rPh sb="20" eb="21">
      <t>オ</t>
    </rPh>
    <rPh sb="23" eb="24">
      <t>コ</t>
    </rPh>
    <rPh sb="26" eb="28">
      <t>ジッコウ</t>
    </rPh>
    <rPh sb="30" eb="32">
      <t>カイゼン</t>
    </rPh>
    <rPh sb="32" eb="33">
      <t>スウ</t>
    </rPh>
    <rPh sb="34" eb="36">
      <t>キカク</t>
    </rPh>
    <rPh sb="36" eb="37">
      <t>スウ</t>
    </rPh>
    <phoneticPr fontId="5"/>
  </si>
  <si>
    <t>多様なサポーターによる各種専門領域に対応するワンストップ窓口としてベンチャー支援を図る。</t>
    <rPh sb="0" eb="2">
      <t>タヨウ</t>
    </rPh>
    <rPh sb="11" eb="13">
      <t>カクシュ</t>
    </rPh>
    <rPh sb="13" eb="15">
      <t>センモン</t>
    </rPh>
    <rPh sb="15" eb="17">
      <t>リョウイキ</t>
    </rPh>
    <rPh sb="18" eb="20">
      <t>タイオウ</t>
    </rPh>
    <rPh sb="28" eb="30">
      <t>マドグチ</t>
    </rPh>
    <rPh sb="38" eb="40">
      <t>シエン</t>
    </rPh>
    <rPh sb="41" eb="42">
      <t>ハカ</t>
    </rPh>
    <phoneticPr fontId="5"/>
  </si>
  <si>
    <t>ベンチャー、アカデミアがシーズの実用化に向けた大手企業等とのネットワーク形成に繋がる場を提供する。</t>
    <rPh sb="16" eb="19">
      <t>ジツヨウカ</t>
    </rPh>
    <rPh sb="20" eb="21">
      <t>ム</t>
    </rPh>
    <rPh sb="23" eb="25">
      <t>オオテ</t>
    </rPh>
    <rPh sb="25" eb="27">
      <t>キギョウ</t>
    </rPh>
    <rPh sb="27" eb="28">
      <t>トウ</t>
    </rPh>
    <rPh sb="36" eb="38">
      <t>ケイセイ</t>
    </rPh>
    <rPh sb="39" eb="40">
      <t>ツナ</t>
    </rPh>
    <rPh sb="42" eb="43">
      <t>バ</t>
    </rPh>
    <rPh sb="44" eb="46">
      <t>テイキョウ</t>
    </rPh>
    <phoneticPr fontId="5"/>
  </si>
  <si>
    <t>ベンチャー支援の取組を柔軟に改善し続けることで有意義な事業とするために、有識者からの意見・知見を集める。</t>
    <rPh sb="5" eb="7">
      <t>シエン</t>
    </rPh>
    <rPh sb="8" eb="10">
      <t>トリクミ</t>
    </rPh>
    <rPh sb="11" eb="13">
      <t>ジュウナン</t>
    </rPh>
    <rPh sb="14" eb="16">
      <t>カイゼン</t>
    </rPh>
    <rPh sb="17" eb="18">
      <t>ツヅ</t>
    </rPh>
    <rPh sb="23" eb="26">
      <t>ユウイギ</t>
    </rPh>
    <rPh sb="27" eb="29">
      <t>ジギョウ</t>
    </rPh>
    <rPh sb="36" eb="39">
      <t>ユウシキシャ</t>
    </rPh>
    <rPh sb="42" eb="44">
      <t>イケン</t>
    </rPh>
    <rPh sb="45" eb="47">
      <t>チケン</t>
    </rPh>
    <rPh sb="48" eb="49">
      <t>アツ</t>
    </rPh>
    <phoneticPr fontId="5"/>
  </si>
  <si>
    <t>当課による推計
（R3推進会議は12月に実施、その場で有識者より出たポイント「海外展開力強化」を踏まえ、R4では海外展開に知見のあるサポーターの新規登録、R5では海外展開をとらえたアクセラレーションプログラムの新規企画を予定しているところ）</t>
    <rPh sb="0" eb="2">
      <t>トウカ</t>
    </rPh>
    <rPh sb="5" eb="7">
      <t>スイケイ</t>
    </rPh>
    <rPh sb="11" eb="13">
      <t>スイシン</t>
    </rPh>
    <rPh sb="13" eb="15">
      <t>カイギ</t>
    </rPh>
    <rPh sb="18" eb="19">
      <t>ガツ</t>
    </rPh>
    <rPh sb="20" eb="22">
      <t>ジッシ</t>
    </rPh>
    <rPh sb="25" eb="26">
      <t>バ</t>
    </rPh>
    <rPh sb="27" eb="30">
      <t>ユウシキシャ</t>
    </rPh>
    <rPh sb="32" eb="33">
      <t>デ</t>
    </rPh>
    <rPh sb="39" eb="41">
      <t>カイガイ</t>
    </rPh>
    <rPh sb="41" eb="44">
      <t>テンカイリョク</t>
    </rPh>
    <rPh sb="44" eb="46">
      <t>キョウカ</t>
    </rPh>
    <rPh sb="48" eb="49">
      <t>フ</t>
    </rPh>
    <rPh sb="56" eb="58">
      <t>カイガイ</t>
    </rPh>
    <rPh sb="58" eb="60">
      <t>テンカイ</t>
    </rPh>
    <rPh sb="61" eb="63">
      <t>チケン</t>
    </rPh>
    <rPh sb="72" eb="74">
      <t>シンキ</t>
    </rPh>
    <rPh sb="74" eb="76">
      <t>トウロク</t>
    </rPh>
    <rPh sb="81" eb="83">
      <t>カイガイ</t>
    </rPh>
    <rPh sb="83" eb="85">
      <t>テンカイ</t>
    </rPh>
    <rPh sb="105" eb="107">
      <t>シンキ</t>
    </rPh>
    <rPh sb="107" eb="109">
      <t>キカク</t>
    </rPh>
    <rPh sb="110" eb="112">
      <t>ヨテイ</t>
    </rPh>
    <phoneticPr fontId="5"/>
  </si>
  <si>
    <t>医療研究開発推進事業費補助金（保健衛生医療調査等推進事業費補助金等を含む）</t>
    <phoneticPr fontId="5"/>
  </si>
  <si>
    <t>-</t>
    <phoneticPr fontId="5"/>
  </si>
  <si>
    <t>医薬産業振興・医療情報企画課</t>
    <rPh sb="0" eb="2">
      <t>イヤク</t>
    </rPh>
    <rPh sb="2" eb="4">
      <t>サンギョウ</t>
    </rPh>
    <rPh sb="4" eb="6">
      <t>シンコウ</t>
    </rPh>
    <rPh sb="7" eb="9">
      <t>イリョウ</t>
    </rPh>
    <rPh sb="9" eb="11">
      <t>ジョウホウ</t>
    </rPh>
    <rPh sb="11" eb="14">
      <t>キカクカ</t>
    </rPh>
    <phoneticPr fontId="5"/>
  </si>
  <si>
    <t>-</t>
    <phoneticPr fontId="5"/>
  </si>
  <si>
    <t>引き続き、必要な予算額を確保し、適正な執行に努めること。</t>
    <phoneticPr fontId="5"/>
  </si>
  <si>
    <t>ー</t>
    <phoneticPr fontId="5"/>
  </si>
  <si>
    <t>今後、さらに具体的な成果につなげていくため、出口戦略強化施策の拡充として、医療アントレプレナーに必要な起業戦略、開発及びビジネス戦略等について、より実践的なトレーニングを積むためのアクセラレーションプログラムを計画している。</t>
    <phoneticPr fontId="5"/>
  </si>
  <si>
    <t>-</t>
    <phoneticPr fontId="5"/>
  </si>
  <si>
    <t>97/100</t>
    <phoneticPr fontId="5"/>
  </si>
  <si>
    <t>-</t>
    <phoneticPr fontId="5"/>
  </si>
  <si>
    <t>要求額のうち「重要政策推進枠」517
「経済財政運営と改革の基本方針2022」や「新しい資本主義のグランドデザイン及び実行計画」、また、医療系ベンチャー振興推進会議等での議論を踏まえて、医療アントレプレナーに必要な起業戦略、開発及びビジネス戦略等について、より実践的なトレーニングを積むためのアクセラレーションプログラムを実施することにより、出口戦略強化施策の充実を図る。</t>
    <phoneticPr fontId="5"/>
  </si>
  <si>
    <t>株式会社ＩＣＣＡ</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</si>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</sst>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57150</xdr:colOff>
      <xdr:row>269</xdr:row>
      <xdr:rowOff>123825</xdr:rowOff>
    </xdr:from>
    <xdr:to>
      <xdr:col>32</xdr:col>
      <xdr:colOff>155761</xdr:colOff>
      <xdr:row>272</xdr:row>
      <xdr:rowOff>107896</xdr:rowOff>
    </xdr:to>
    <xdr:sp macro="" textlink="">
      <xdr:nvSpPr>
        <xdr:cNvPr id="27" name="テキスト ボックス 26"/>
        <xdr:cNvSpPr txBox="1"/>
      </xdr:nvSpPr>
      <xdr:spPr>
        <a:xfrm>
          <a:off x="4057650" y="43329225"/>
          <a:ext cx="2498911" cy="1041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４３４百万円</a:t>
          </a:r>
        </a:p>
      </xdr:txBody>
    </xdr:sp>
    <xdr:clientData/>
  </xdr:twoCellAnchor>
  <xdr:twoCellAnchor>
    <xdr:from>
      <xdr:col>33</xdr:col>
      <xdr:colOff>161925</xdr:colOff>
      <xdr:row>270</xdr:row>
      <xdr:rowOff>19050</xdr:rowOff>
    </xdr:from>
    <xdr:to>
      <xdr:col>48</xdr:col>
      <xdr:colOff>79749</xdr:colOff>
      <xdr:row>272</xdr:row>
      <xdr:rowOff>205067</xdr:rowOff>
    </xdr:to>
    <xdr:sp macro="" textlink="">
      <xdr:nvSpPr>
        <xdr:cNvPr id="28" name="大かっこ 27"/>
        <xdr:cNvSpPr/>
      </xdr:nvSpPr>
      <xdr:spPr>
        <a:xfrm>
          <a:off x="6762750" y="43576875"/>
          <a:ext cx="2918199" cy="89086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革新的な医療技術の実用化を促進するとともに、医薬品産業等の振興を図る。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182408</xdr:colOff>
      <xdr:row>272</xdr:row>
      <xdr:rowOff>138641</xdr:rowOff>
    </xdr:from>
    <xdr:to>
      <xdr:col>30</xdr:col>
      <xdr:colOff>197908</xdr:colOff>
      <xdr:row>275</xdr:row>
      <xdr:rowOff>195791</xdr:rowOff>
    </xdr:to>
    <xdr:cxnSp macro="">
      <xdr:nvCxnSpPr>
        <xdr:cNvPr id="29" name="直線矢印コネクタ 28"/>
        <xdr:cNvCxnSpPr/>
      </xdr:nvCxnSpPr>
      <xdr:spPr>
        <a:xfrm>
          <a:off x="5183033" y="44401316"/>
          <a:ext cx="1015625" cy="11144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180975</xdr:colOff>
      <xdr:row>272</xdr:row>
      <xdr:rowOff>123825</xdr:rowOff>
    </xdr:from>
    <xdr:to>
      <xdr:col>44</xdr:col>
      <xdr:colOff>104775</xdr:colOff>
      <xdr:row>276</xdr:row>
      <xdr:rowOff>28575</xdr:rowOff>
    </xdr:to>
    <xdr:cxnSp macro="">
      <xdr:nvCxnSpPr>
        <xdr:cNvPr id="30" name="直線矢印コネクタ 29"/>
        <xdr:cNvCxnSpPr/>
      </xdr:nvCxnSpPr>
      <xdr:spPr>
        <a:xfrm>
          <a:off x="5181600" y="44386500"/>
          <a:ext cx="3724275" cy="1314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179917</xdr:colOff>
      <xdr:row>272</xdr:row>
      <xdr:rowOff>129063</xdr:rowOff>
    </xdr:from>
    <xdr:to>
      <xdr:col>26</xdr:col>
      <xdr:colOff>624</xdr:colOff>
      <xdr:row>275</xdr:row>
      <xdr:rowOff>211666</xdr:rowOff>
    </xdr:to>
    <xdr:cxnSp macro="">
      <xdr:nvCxnSpPr>
        <xdr:cNvPr id="31" name="直線矢印コネクタ 30"/>
        <xdr:cNvCxnSpPr/>
      </xdr:nvCxnSpPr>
      <xdr:spPr>
        <a:xfrm flipH="1">
          <a:off x="3180292" y="44391738"/>
          <a:ext cx="2020982" cy="11398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33867</xdr:colOff>
      <xdr:row>279</xdr:row>
      <xdr:rowOff>342900</xdr:rowOff>
    </xdr:from>
    <xdr:to>
      <xdr:col>19</xdr:col>
      <xdr:colOff>46051</xdr:colOff>
      <xdr:row>283</xdr:row>
      <xdr:rowOff>216274</xdr:rowOff>
    </xdr:to>
    <xdr:sp macro="" textlink="">
      <xdr:nvSpPr>
        <xdr:cNvPr id="32" name="大かっこ 31"/>
        <xdr:cNvSpPr/>
      </xdr:nvSpPr>
      <xdr:spPr>
        <a:xfrm>
          <a:off x="2234142" y="47072550"/>
          <a:ext cx="1612384" cy="128307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ジャパン・ヘルスケアベンチャー・サミットの出展スペースを確保し、会場としての設営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122773</xdr:colOff>
      <xdr:row>279</xdr:row>
      <xdr:rowOff>295275</xdr:rowOff>
    </xdr:from>
    <xdr:to>
      <xdr:col>30</xdr:col>
      <xdr:colOff>18684</xdr:colOff>
      <xdr:row>283</xdr:row>
      <xdr:rowOff>162486</xdr:rowOff>
    </xdr:to>
    <xdr:sp macro="" textlink="">
      <xdr:nvSpPr>
        <xdr:cNvPr id="33" name="大かっこ 32"/>
        <xdr:cNvSpPr/>
      </xdr:nvSpPr>
      <xdr:spPr>
        <a:xfrm>
          <a:off x="4523323" y="47024925"/>
          <a:ext cx="1496111" cy="127691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eaLnBrk="1" fontAlgn="auto" latinLnBrk="0" hangingPunct="1"/>
          <a:r>
            <a:rPr lang="ja-JP" altLang="ja-JP" sz="1100" b="0" i="0" baseline="0">
              <a:effectLst/>
              <a:latin typeface="+mn-lt"/>
              <a:ea typeface="+mn-ea"/>
              <a:cs typeface="+mn-cs"/>
            </a:rPr>
            <a:t>情報収集・調査及びベンチャー企業への支援</a:t>
          </a:r>
          <a:r>
            <a:rPr lang="ja-JP" altLang="en-US" sz="1100" b="0" i="0" baseline="0">
              <a:effectLst/>
              <a:latin typeface="+mn-lt"/>
              <a:ea typeface="+mn-ea"/>
              <a:cs typeface="+mn-cs"/>
            </a:rPr>
            <a:t>・人材交流事業</a:t>
          </a:r>
          <a:endParaRPr lang="ja-JP" altLang="ja-JP">
            <a:effectLst/>
          </a:endParaRPr>
        </a:p>
      </xdr:txBody>
    </xdr:sp>
    <xdr:clientData/>
  </xdr:twoCellAnchor>
  <xdr:twoCellAnchor>
    <xdr:from>
      <xdr:col>40</xdr:col>
      <xdr:colOff>19050</xdr:colOff>
      <xdr:row>280</xdr:row>
      <xdr:rowOff>47625</xdr:rowOff>
    </xdr:from>
    <xdr:to>
      <xdr:col>48</xdr:col>
      <xdr:colOff>157252</xdr:colOff>
      <xdr:row>283</xdr:row>
      <xdr:rowOff>251012</xdr:rowOff>
    </xdr:to>
    <xdr:sp macro="" textlink="">
      <xdr:nvSpPr>
        <xdr:cNvPr id="34" name="大かっこ 33"/>
        <xdr:cNvSpPr/>
      </xdr:nvSpPr>
      <xdr:spPr>
        <a:xfrm>
          <a:off x="8020050" y="47129700"/>
          <a:ext cx="1738402" cy="126066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医療系ベンチャー振興施策等の評価を行う「医療系ベンチャー振興推進協議会」の運営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113243</xdr:colOff>
      <xdr:row>276</xdr:row>
      <xdr:rowOff>264583</xdr:rowOff>
    </xdr:from>
    <xdr:to>
      <xdr:col>20</xdr:col>
      <xdr:colOff>11189</xdr:colOff>
      <xdr:row>279</xdr:row>
      <xdr:rowOff>243852</xdr:rowOff>
    </xdr:to>
    <xdr:sp macro="" textlink="">
      <xdr:nvSpPr>
        <xdr:cNvPr id="35" name="テキスト ボックス 34"/>
        <xdr:cNvSpPr txBox="1"/>
      </xdr:nvSpPr>
      <xdr:spPr>
        <a:xfrm>
          <a:off x="2113493" y="45936958"/>
          <a:ext cx="1898196" cy="10365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．株式会社ＪＴＢコミュニケーションデザイン</a:t>
          </a:r>
          <a:endParaRPr kumimoji="1" lang="en-US" altLang="ja-JP" sz="1100"/>
        </a:p>
        <a:p>
          <a:pPr algn="ctr"/>
          <a:r>
            <a:rPr kumimoji="1" lang="ja-JP" altLang="en-US" sz="1100"/>
            <a:t>８０百万円</a:t>
          </a:r>
        </a:p>
      </xdr:txBody>
    </xdr:sp>
    <xdr:clientData/>
  </xdr:twoCellAnchor>
  <xdr:twoCellAnchor>
    <xdr:from>
      <xdr:col>39</xdr:col>
      <xdr:colOff>180975</xdr:colOff>
      <xdr:row>276</xdr:row>
      <xdr:rowOff>314325</xdr:rowOff>
    </xdr:from>
    <xdr:to>
      <xdr:col>49</xdr:col>
      <xdr:colOff>78922</xdr:colOff>
      <xdr:row>279</xdr:row>
      <xdr:rowOff>293594</xdr:rowOff>
    </xdr:to>
    <xdr:sp macro="" textlink="">
      <xdr:nvSpPr>
        <xdr:cNvPr id="36" name="テキスト ボックス 35"/>
        <xdr:cNvSpPr txBox="1"/>
      </xdr:nvSpPr>
      <xdr:spPr>
        <a:xfrm>
          <a:off x="7981950" y="45986700"/>
          <a:ext cx="1898197" cy="10365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．富士テレコム株式会社</a:t>
          </a:r>
          <a:endParaRPr kumimoji="1" lang="en-US" altLang="ja-JP" sz="1100"/>
        </a:p>
        <a:p>
          <a:pPr algn="ctr"/>
          <a:r>
            <a:rPr kumimoji="1" lang="ja-JP" altLang="en-US" sz="1100"/>
            <a:t>３百万円</a:t>
          </a:r>
        </a:p>
      </xdr:txBody>
    </xdr:sp>
    <xdr:clientData/>
  </xdr:twoCellAnchor>
  <xdr:twoCellAnchor>
    <xdr:from>
      <xdr:col>26</xdr:col>
      <xdr:colOff>87842</xdr:colOff>
      <xdr:row>283</xdr:row>
      <xdr:rowOff>280459</xdr:rowOff>
    </xdr:from>
    <xdr:to>
      <xdr:col>26</xdr:col>
      <xdr:colOff>99048</xdr:colOff>
      <xdr:row>285</xdr:row>
      <xdr:rowOff>28888</xdr:rowOff>
    </xdr:to>
    <xdr:cxnSp macro="">
      <xdr:nvCxnSpPr>
        <xdr:cNvPr id="37" name="直線矢印コネクタ 36"/>
        <xdr:cNvCxnSpPr/>
      </xdr:nvCxnSpPr>
      <xdr:spPr>
        <a:xfrm flipH="1">
          <a:off x="5288492" y="48419809"/>
          <a:ext cx="11206" cy="4532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127001</xdr:colOff>
      <xdr:row>285</xdr:row>
      <xdr:rowOff>16934</xdr:rowOff>
    </xdr:from>
    <xdr:ext cx="2463692" cy="526677"/>
    <xdr:sp macro="" textlink="">
      <xdr:nvSpPr>
        <xdr:cNvPr id="38" name="テキスト ボックス 37"/>
        <xdr:cNvSpPr txBox="1"/>
      </xdr:nvSpPr>
      <xdr:spPr>
        <a:xfrm>
          <a:off x="4527551" y="48861134"/>
          <a:ext cx="2463692" cy="526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lang="ja-JP" altLang="en-US" sz="110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16</xdr:col>
      <xdr:colOff>152496</xdr:colOff>
      <xdr:row>285</xdr:row>
      <xdr:rowOff>257175</xdr:rowOff>
    </xdr:from>
    <xdr:to>
      <xdr:col>32</xdr:col>
      <xdr:colOff>73011</xdr:colOff>
      <xdr:row>287</xdr:row>
      <xdr:rowOff>55467</xdr:rowOff>
    </xdr:to>
    <xdr:sp macro="" textlink="">
      <xdr:nvSpPr>
        <xdr:cNvPr id="39" name="正方形/長方形 38"/>
        <xdr:cNvSpPr/>
      </xdr:nvSpPr>
      <xdr:spPr>
        <a:xfrm>
          <a:off x="3379790" y="94117646"/>
          <a:ext cx="3147809" cy="1142997"/>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latin typeface="ＭＳ Ｐゴシック" panose="020B0600070205080204" pitchFamily="50" charset="-128"/>
              <a:ea typeface="ＭＳ Ｐゴシック" panose="020B0600070205080204" pitchFamily="50" charset="-128"/>
            </a:rPr>
            <a:t>E</a:t>
          </a:r>
          <a:r>
            <a:rPr kumimoji="1" lang="ja-JP" altLang="en-US" sz="1100" b="0">
              <a:latin typeface="ＭＳ Ｐゴシック" panose="020B0600070205080204" pitchFamily="50" charset="-128"/>
              <a:ea typeface="ＭＳ Ｐゴシック" panose="020B0600070205080204" pitchFamily="50" charset="-128"/>
            </a:rPr>
            <a:t>．</a:t>
          </a:r>
          <a:r>
            <a:rPr kumimoji="0" lang="ja-JP" altLang="en-US" sz="1100" b="0" i="0" u="none" strike="noStrike" baseline="0" smtClean="0">
              <a:solidFill>
                <a:schemeClr val="dk1"/>
              </a:solidFill>
              <a:latin typeface="+mn-lt"/>
              <a:ea typeface="+mn-ea"/>
              <a:cs typeface="+mn-cs"/>
            </a:rPr>
            <a:t>株式会社</a:t>
          </a:r>
          <a:r>
            <a:rPr kumimoji="1" lang="ja-JP" altLang="en-US" sz="1100" b="0">
              <a:latin typeface="ＭＳ Ｐゴシック" panose="020B0600070205080204" pitchFamily="50" charset="-128"/>
              <a:ea typeface="ＭＳ Ｐゴシック" panose="020B0600070205080204" pitchFamily="50" charset="-128"/>
            </a:rPr>
            <a:t>等（４社）</a:t>
          </a:r>
          <a:endParaRPr kumimoji="1" lang="en-US" altLang="ja-JP" sz="1100" b="0">
            <a:latin typeface="ＭＳ Ｐゴシック" panose="020B0600070205080204" pitchFamily="50" charset="-128"/>
            <a:ea typeface="ＭＳ Ｐゴシック" panose="020B0600070205080204" pitchFamily="50" charset="-128"/>
          </a:endParaRPr>
        </a:p>
        <a:p>
          <a:pPr algn="ctr"/>
          <a:r>
            <a:rPr kumimoji="1" lang="ja-JP" altLang="en-US" sz="1100" b="0"/>
            <a:t>８５百万円</a:t>
          </a:r>
          <a:endParaRPr kumimoji="1" lang="en-US" altLang="ja-JP" sz="1100" b="0"/>
        </a:p>
        <a:p>
          <a:pPr algn="ctr"/>
          <a:r>
            <a:rPr kumimoji="1" lang="ja-JP" altLang="en-US" sz="1100" b="0"/>
            <a:t>交付額１位株式会社シード・プランニング</a:t>
          </a:r>
          <a:endParaRPr kumimoji="1" lang="en-US" altLang="ja-JP" sz="1100" b="0"/>
        </a:p>
        <a:p>
          <a:pPr algn="ctr"/>
          <a:r>
            <a:rPr kumimoji="1" lang="ja-JP" altLang="en-US" sz="1100" b="0"/>
            <a:t>６２</a:t>
          </a:r>
          <a:r>
            <a:rPr lang="ja-JP" altLang="en-US" sz="1100" b="0" i="0" baseline="0">
              <a:solidFill>
                <a:schemeClr val="dk1"/>
              </a:solidFill>
              <a:effectLst/>
              <a:latin typeface="+mn-lt"/>
              <a:ea typeface="+mn-ea"/>
              <a:cs typeface="+mn-cs"/>
            </a:rPr>
            <a:t>百万円</a:t>
          </a:r>
          <a:endParaRPr kumimoji="1" lang="en-US" altLang="ja-JP" sz="1100" b="0"/>
        </a:p>
      </xdr:txBody>
    </xdr:sp>
    <xdr:clientData/>
  </xdr:twoCellAnchor>
  <xdr:twoCellAnchor>
    <xdr:from>
      <xdr:col>17</xdr:col>
      <xdr:colOff>74083</xdr:colOff>
      <xdr:row>287</xdr:row>
      <xdr:rowOff>116417</xdr:rowOff>
    </xdr:from>
    <xdr:to>
      <xdr:col>31</xdr:col>
      <xdr:colOff>20232</xdr:colOff>
      <xdr:row>288</xdr:row>
      <xdr:rowOff>138829</xdr:rowOff>
    </xdr:to>
    <xdr:sp macro="" textlink="">
      <xdr:nvSpPr>
        <xdr:cNvPr id="40" name="大かっこ 39"/>
        <xdr:cNvSpPr/>
      </xdr:nvSpPr>
      <xdr:spPr>
        <a:xfrm>
          <a:off x="3474508" y="50294117"/>
          <a:ext cx="2746499" cy="55033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ベンチャー企業に対する個別調査業務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11</xdr:col>
      <xdr:colOff>137581</xdr:colOff>
      <xdr:row>276</xdr:row>
      <xdr:rowOff>10583</xdr:rowOff>
    </xdr:from>
    <xdr:ext cx="1815352" cy="530678"/>
    <xdr:sp macro="" textlink="">
      <xdr:nvSpPr>
        <xdr:cNvPr id="41" name="テキスト ボックス 40"/>
        <xdr:cNvSpPr txBox="1"/>
      </xdr:nvSpPr>
      <xdr:spPr>
        <a:xfrm>
          <a:off x="2337856" y="45682958"/>
          <a:ext cx="181535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40</xdr:col>
      <xdr:colOff>10584</xdr:colOff>
      <xdr:row>276</xdr:row>
      <xdr:rowOff>21167</xdr:rowOff>
    </xdr:from>
    <xdr:ext cx="2061882" cy="530678"/>
    <xdr:sp macro="" textlink="">
      <xdr:nvSpPr>
        <xdr:cNvPr id="42" name="テキスト ボックス 41"/>
        <xdr:cNvSpPr txBox="1"/>
      </xdr:nvSpPr>
      <xdr:spPr>
        <a:xfrm>
          <a:off x="8011584" y="45693542"/>
          <a:ext cx="206188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最低価格</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effectLst/>
          </a:endParaRPr>
        </a:p>
      </xdr:txBody>
    </xdr:sp>
    <xdr:clientData/>
  </xdr:oneCellAnchor>
  <xdr:twoCellAnchor>
    <xdr:from>
      <xdr:col>22</xdr:col>
      <xdr:colOff>31747</xdr:colOff>
      <xdr:row>276</xdr:row>
      <xdr:rowOff>296334</xdr:rowOff>
    </xdr:from>
    <xdr:to>
      <xdr:col>30</xdr:col>
      <xdr:colOff>125996</xdr:colOff>
      <xdr:row>279</xdr:row>
      <xdr:rowOff>243719</xdr:rowOff>
    </xdr:to>
    <xdr:sp macro="" textlink="">
      <xdr:nvSpPr>
        <xdr:cNvPr id="43" name="正方形/長方形 42"/>
        <xdr:cNvSpPr/>
      </xdr:nvSpPr>
      <xdr:spPr>
        <a:xfrm>
          <a:off x="4432297" y="45968709"/>
          <a:ext cx="1694449" cy="1004660"/>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100" b="0" i="0" u="none" strike="noStrike" baseline="0" smtClean="0">
              <a:latin typeface="+mn-lt"/>
              <a:ea typeface="+mn-ea"/>
              <a:cs typeface="+mn-cs"/>
            </a:rPr>
            <a:t>株式会社三菱総合研究所</a:t>
          </a:r>
          <a:endParaRPr lang="en-US" altLang="ja-JP" sz="1100" b="0" i="0" u="none" strike="noStrike" baseline="0" smtClean="0">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30</xdr:col>
      <xdr:colOff>137583</xdr:colOff>
      <xdr:row>276</xdr:row>
      <xdr:rowOff>21168</xdr:rowOff>
    </xdr:from>
    <xdr:ext cx="2061882" cy="530678"/>
    <xdr:sp macro="" textlink="">
      <xdr:nvSpPr>
        <xdr:cNvPr id="44" name="テキスト ボックス 43"/>
        <xdr:cNvSpPr txBox="1"/>
      </xdr:nvSpPr>
      <xdr:spPr>
        <a:xfrm>
          <a:off x="6138333" y="45693543"/>
          <a:ext cx="206188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一般競争契約（総合評価</a:t>
          </a:r>
          <a:r>
            <a:rPr lang="ja-JP" altLang="en-US" sz="105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31</xdr:col>
      <xdr:colOff>21167</xdr:colOff>
      <xdr:row>276</xdr:row>
      <xdr:rowOff>285750</xdr:rowOff>
    </xdr:from>
    <xdr:to>
      <xdr:col>39</xdr:col>
      <xdr:colOff>115416</xdr:colOff>
      <xdr:row>279</xdr:row>
      <xdr:rowOff>233135</xdr:rowOff>
    </xdr:to>
    <xdr:sp macro="" textlink="">
      <xdr:nvSpPr>
        <xdr:cNvPr id="45" name="正方形/長方形 44"/>
        <xdr:cNvSpPr/>
      </xdr:nvSpPr>
      <xdr:spPr>
        <a:xfrm>
          <a:off x="6221942" y="45958125"/>
          <a:ext cx="1694449" cy="1004660"/>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100" b="0" i="0" u="none" strike="noStrike" baseline="0" smtClean="0">
              <a:latin typeface="+mn-lt"/>
              <a:ea typeface="+mn-ea"/>
              <a:cs typeface="+mn-cs"/>
            </a:rPr>
            <a:t>株式会社三菱総合研究所</a:t>
          </a:r>
          <a:endParaRPr lang="en-US" altLang="ja-JP" sz="1100" b="0" i="0" u="none" strike="noStrike" baseline="0" smtClean="0">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１４９百万円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137584</xdr:colOff>
      <xdr:row>283</xdr:row>
      <xdr:rowOff>264584</xdr:rowOff>
    </xdr:from>
    <xdr:to>
      <xdr:col>35</xdr:col>
      <xdr:colOff>148790</xdr:colOff>
      <xdr:row>285</xdr:row>
      <xdr:rowOff>13013</xdr:rowOff>
    </xdr:to>
    <xdr:cxnSp macro="">
      <xdr:nvCxnSpPr>
        <xdr:cNvPr id="46" name="直線矢印コネクタ 45"/>
        <xdr:cNvCxnSpPr/>
      </xdr:nvCxnSpPr>
      <xdr:spPr>
        <a:xfrm flipH="1">
          <a:off x="7138459" y="48403934"/>
          <a:ext cx="11206" cy="4532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158751</xdr:colOff>
      <xdr:row>279</xdr:row>
      <xdr:rowOff>306917</xdr:rowOff>
    </xdr:from>
    <xdr:to>
      <xdr:col>39</xdr:col>
      <xdr:colOff>54662</xdr:colOff>
      <xdr:row>283</xdr:row>
      <xdr:rowOff>174128</xdr:rowOff>
    </xdr:to>
    <xdr:sp macro="" textlink="">
      <xdr:nvSpPr>
        <xdr:cNvPr id="47" name="大かっこ 46"/>
        <xdr:cNvSpPr/>
      </xdr:nvSpPr>
      <xdr:spPr>
        <a:xfrm>
          <a:off x="6359526" y="47036567"/>
          <a:ext cx="1496111" cy="127691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eaLnBrk="1" fontAlgn="auto" latinLnBrk="0" hangingPunct="1"/>
          <a:r>
            <a:rPr lang="en-US" altLang="ja-JP" sz="1100" b="0" i="0" baseline="0">
              <a:effectLst/>
              <a:latin typeface="+mn-lt"/>
              <a:ea typeface="+mn-ea"/>
              <a:cs typeface="+mn-cs"/>
            </a:rPr>
            <a:t>WEB</a:t>
          </a:r>
          <a:r>
            <a:rPr lang="ja-JP" altLang="en-US" sz="1100" b="0" i="0" baseline="0">
              <a:effectLst/>
              <a:latin typeface="+mn-lt"/>
              <a:ea typeface="+mn-ea"/>
              <a:cs typeface="+mn-cs"/>
            </a:rPr>
            <a:t>サイト運営事業・広報関連業務・ベンチャーサポート窓口の開設運営</a:t>
          </a:r>
          <a:endParaRPr lang="ja-JP" altLang="ja-JP">
            <a:effectLst/>
          </a:endParaRPr>
        </a:p>
      </xdr:txBody>
    </xdr:sp>
    <xdr:clientData/>
  </xdr:twoCellAnchor>
  <xdr:oneCellAnchor>
    <xdr:from>
      <xdr:col>33</xdr:col>
      <xdr:colOff>137583</xdr:colOff>
      <xdr:row>285</xdr:row>
      <xdr:rowOff>42333</xdr:rowOff>
    </xdr:from>
    <xdr:ext cx="2463692" cy="526677"/>
    <xdr:sp macro="" textlink="">
      <xdr:nvSpPr>
        <xdr:cNvPr id="48" name="テキスト ボックス 47"/>
        <xdr:cNvSpPr txBox="1"/>
      </xdr:nvSpPr>
      <xdr:spPr>
        <a:xfrm>
          <a:off x="6738408" y="48886533"/>
          <a:ext cx="2463692" cy="526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lang="ja-JP" altLang="en-US" sz="110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33</xdr:col>
      <xdr:colOff>95250</xdr:colOff>
      <xdr:row>285</xdr:row>
      <xdr:rowOff>264583</xdr:rowOff>
    </xdr:from>
    <xdr:to>
      <xdr:col>49</xdr:col>
      <xdr:colOff>15766</xdr:colOff>
      <xdr:row>287</xdr:row>
      <xdr:rowOff>62875</xdr:rowOff>
    </xdr:to>
    <xdr:sp macro="" textlink="">
      <xdr:nvSpPr>
        <xdr:cNvPr id="49" name="正方形/長方形 48"/>
        <xdr:cNvSpPr/>
      </xdr:nvSpPr>
      <xdr:spPr>
        <a:xfrm>
          <a:off x="6696075" y="49108783"/>
          <a:ext cx="3120916" cy="1131792"/>
        </a:xfrm>
        <a:prstGeom prst="rect">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latin typeface="ＭＳ Ｐゴシック" panose="020B0600070205080204" pitchFamily="50" charset="-128"/>
              <a:ea typeface="ＭＳ Ｐゴシック" panose="020B0600070205080204" pitchFamily="50" charset="-128"/>
            </a:rPr>
            <a:t>F</a:t>
          </a:r>
          <a:r>
            <a:rPr kumimoji="1" lang="ja-JP" altLang="en-US" sz="1100" b="0">
              <a:latin typeface="ＭＳ Ｐゴシック" panose="020B0600070205080204" pitchFamily="50" charset="-128"/>
              <a:ea typeface="ＭＳ Ｐゴシック" panose="020B0600070205080204" pitchFamily="50" charset="-128"/>
            </a:rPr>
            <a:t>．</a:t>
          </a:r>
          <a:r>
            <a:rPr kumimoji="0" lang="ja-JP" altLang="en-US" sz="1100" b="0" i="0" u="none" strike="noStrike" baseline="0" smtClean="0">
              <a:solidFill>
                <a:schemeClr val="dk1"/>
              </a:solidFill>
              <a:latin typeface="+mn-lt"/>
              <a:ea typeface="+mn-ea"/>
              <a:cs typeface="+mn-cs"/>
            </a:rPr>
            <a:t>株式会社</a:t>
          </a:r>
          <a:r>
            <a:rPr kumimoji="1" lang="ja-JP" altLang="en-US" sz="1100" b="0">
              <a:latin typeface="ＭＳ Ｐゴシック" panose="020B0600070205080204" pitchFamily="50" charset="-128"/>
              <a:ea typeface="ＭＳ Ｐゴシック" panose="020B0600070205080204" pitchFamily="50" charset="-128"/>
            </a:rPr>
            <a:t>等（</a:t>
          </a:r>
          <a:r>
            <a:rPr kumimoji="1" lang="en-US" altLang="ja-JP" sz="1100" b="0">
              <a:latin typeface="ＭＳ Ｐゴシック" panose="020B0600070205080204" pitchFamily="50" charset="-128"/>
              <a:ea typeface="ＭＳ Ｐゴシック" panose="020B0600070205080204" pitchFamily="50" charset="-128"/>
            </a:rPr>
            <a:t>2</a:t>
          </a:r>
          <a:r>
            <a:rPr kumimoji="1" lang="ja-JP" altLang="en-US" sz="1100" b="0">
              <a:latin typeface="ＭＳ Ｐゴシック" panose="020B0600070205080204" pitchFamily="50" charset="-128"/>
              <a:ea typeface="ＭＳ Ｐゴシック" panose="020B0600070205080204" pitchFamily="50" charset="-128"/>
            </a:rPr>
            <a:t>社）</a:t>
          </a:r>
          <a:r>
            <a:rPr kumimoji="1" lang="en-US" altLang="ja-JP" sz="1100" b="0">
              <a:latin typeface="ＭＳ Ｐゴシック" panose="020B0600070205080204" pitchFamily="50" charset="-128"/>
              <a:ea typeface="ＭＳ Ｐゴシック" panose="020B0600070205080204" pitchFamily="50" charset="-128"/>
            </a:rPr>
            <a:t>1</a:t>
          </a:r>
          <a:r>
            <a:rPr kumimoji="1" lang="ja-JP" altLang="en-US" sz="1100" b="0"/>
            <a:t>百万円</a:t>
          </a:r>
          <a:endParaRPr kumimoji="1" lang="en-US" altLang="ja-JP" sz="1100" b="0"/>
        </a:p>
        <a:p>
          <a:pPr algn="ctr"/>
          <a:r>
            <a:rPr kumimoji="1" lang="ja-JP" altLang="en-US" sz="1100" b="0"/>
            <a:t>交付額１位</a:t>
          </a:r>
          <a:r>
            <a:rPr lang="ja-JP" altLang="en-US" sz="1100" b="0" i="0" u="none" strike="noStrike" baseline="0" smtClean="0">
              <a:solidFill>
                <a:schemeClr val="dk1"/>
              </a:solidFill>
              <a:latin typeface="+mn-lt"/>
              <a:ea typeface="+mn-ea"/>
              <a:cs typeface="+mn-cs"/>
            </a:rPr>
            <a:t>ウエーブサーチ株式会社</a:t>
          </a:r>
          <a:endParaRPr lang="en-US" altLang="ja-JP" sz="1100" b="0" i="0" u="none" strike="noStrike" baseline="0" smtClean="0">
            <a:solidFill>
              <a:schemeClr val="dk1"/>
            </a:solidFill>
            <a:latin typeface="+mn-lt"/>
            <a:ea typeface="+mn-ea"/>
            <a:cs typeface="+mn-cs"/>
          </a:endParaRPr>
        </a:p>
        <a:p>
          <a:pPr algn="ctr"/>
          <a:r>
            <a:rPr lang="ja-JP" altLang="en-US" sz="1100" b="0" i="0" baseline="0">
              <a:solidFill>
                <a:schemeClr val="dk1"/>
              </a:solidFill>
              <a:effectLst/>
              <a:latin typeface="+mn-lt"/>
              <a:ea typeface="+mn-ea"/>
              <a:cs typeface="+mn-cs"/>
            </a:rPr>
            <a:t>－百万円</a:t>
          </a:r>
          <a:endParaRPr kumimoji="1" lang="en-US" altLang="ja-JP" sz="1100" b="0"/>
        </a:p>
      </xdr:txBody>
    </xdr:sp>
    <xdr:clientData/>
  </xdr:twoCellAnchor>
  <xdr:twoCellAnchor>
    <xdr:from>
      <xdr:col>34</xdr:col>
      <xdr:colOff>105834</xdr:colOff>
      <xdr:row>287</xdr:row>
      <xdr:rowOff>127000</xdr:rowOff>
    </xdr:from>
    <xdr:to>
      <xdr:col>48</xdr:col>
      <xdr:colOff>51982</xdr:colOff>
      <xdr:row>288</xdr:row>
      <xdr:rowOff>149412</xdr:rowOff>
    </xdr:to>
    <xdr:sp macro="" textlink="">
      <xdr:nvSpPr>
        <xdr:cNvPr id="50" name="大かっこ 49"/>
        <xdr:cNvSpPr/>
      </xdr:nvSpPr>
      <xdr:spPr>
        <a:xfrm>
          <a:off x="6906684" y="50304700"/>
          <a:ext cx="2746498" cy="5397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lang="en-US" altLang="ja-JP" sz="1100" b="0" i="0" baseline="0">
              <a:effectLst/>
              <a:latin typeface="+mn-lt"/>
              <a:ea typeface="+mn-ea"/>
              <a:cs typeface="+mn-cs"/>
            </a:rPr>
            <a:t>WEB</a:t>
          </a:r>
          <a:r>
            <a:rPr lang="ja-JP" altLang="ja-JP" sz="1100" b="0" i="0" baseline="0">
              <a:effectLst/>
              <a:latin typeface="+mn-lt"/>
              <a:ea typeface="+mn-ea"/>
              <a:cs typeface="+mn-cs"/>
            </a:rPr>
            <a:t>サイト</a:t>
          </a:r>
          <a:r>
            <a:rPr lang="ja-JP" altLang="en-US" sz="1100" b="0" i="0" baseline="0">
              <a:effectLst/>
              <a:latin typeface="+mn-lt"/>
              <a:ea typeface="+mn-ea"/>
              <a:cs typeface="+mn-cs"/>
            </a:rPr>
            <a:t>保守管理・広報資料作成業務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21</xdr:col>
      <xdr:colOff>158749</xdr:colOff>
      <xdr:row>276</xdr:row>
      <xdr:rowOff>31750</xdr:rowOff>
    </xdr:from>
    <xdr:ext cx="2061882" cy="530678"/>
    <xdr:sp macro="" textlink="">
      <xdr:nvSpPr>
        <xdr:cNvPr id="51" name="テキスト ボックス 50"/>
        <xdr:cNvSpPr txBox="1"/>
      </xdr:nvSpPr>
      <xdr:spPr>
        <a:xfrm>
          <a:off x="4359274" y="45704125"/>
          <a:ext cx="206188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一般競争契約（総合評価</a:t>
          </a:r>
          <a:r>
            <a:rPr lang="ja-JP" altLang="en-US" sz="105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Normal="75" zoomScaleSheetLayoutView="100" zoomScalePageLayoutView="85" workbookViewId="0">
      <selection activeCell="J244" sqref="J244:L2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363</v>
      </c>
      <c r="AJ2" s="187" t="s">
        <v>717</v>
      </c>
      <c r="AK2" s="187"/>
      <c r="AL2" s="187"/>
      <c r="AM2" s="187"/>
      <c r="AN2" s="90" t="s">
        <v>363</v>
      </c>
      <c r="AO2" s="187">
        <v>21</v>
      </c>
      <c r="AP2" s="187"/>
      <c r="AQ2" s="187"/>
      <c r="AR2" s="91" t="s">
        <v>363</v>
      </c>
      <c r="AS2" s="188">
        <v>332</v>
      </c>
      <c r="AT2" s="188"/>
      <c r="AU2" s="188"/>
      <c r="AV2" s="90" t="str">
        <f>IF(AW2="","","-")</f>
        <v/>
      </c>
      <c r="AW2" s="189"/>
      <c r="AX2" s="189"/>
    </row>
    <row r="3" spans="1:50" ht="21" customHeight="1" thickBot="1" x14ac:dyDescent="0.2">
      <c r="A3" s="190" t="s">
        <v>677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687</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690</v>
      </c>
      <c r="H5" s="178"/>
      <c r="I5" s="178"/>
      <c r="J5" s="178"/>
      <c r="K5" s="178"/>
      <c r="L5" s="178"/>
      <c r="M5" s="179" t="s">
        <v>62</v>
      </c>
      <c r="N5" s="180"/>
      <c r="O5" s="180"/>
      <c r="P5" s="180"/>
      <c r="Q5" s="180"/>
      <c r="R5" s="181"/>
      <c r="S5" s="182" t="s">
        <v>691</v>
      </c>
      <c r="T5" s="178"/>
      <c r="U5" s="178"/>
      <c r="V5" s="178"/>
      <c r="W5" s="178"/>
      <c r="X5" s="183"/>
      <c r="Y5" s="184" t="s">
        <v>3</v>
      </c>
      <c r="Z5" s="185"/>
      <c r="AA5" s="185"/>
      <c r="AB5" s="185"/>
      <c r="AC5" s="185"/>
      <c r="AD5" s="186"/>
      <c r="AE5" s="209" t="s">
        <v>803</v>
      </c>
      <c r="AF5" s="209"/>
      <c r="AG5" s="209"/>
      <c r="AH5" s="209"/>
      <c r="AI5" s="209"/>
      <c r="AJ5" s="209"/>
      <c r="AK5" s="209"/>
      <c r="AL5" s="209"/>
      <c r="AM5" s="209"/>
      <c r="AN5" s="209"/>
      <c r="AO5" s="209"/>
      <c r="AP5" s="210"/>
      <c r="AQ5" s="211" t="s">
        <v>719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39.75" customHeight="1" x14ac:dyDescent="0.15">
      <c r="A7" s="193" t="s">
        <v>20</v>
      </c>
      <c r="B7" s="194"/>
      <c r="C7" s="194"/>
      <c r="D7" s="194"/>
      <c r="E7" s="194"/>
      <c r="F7" s="195"/>
      <c r="G7" s="219" t="s">
        <v>692</v>
      </c>
      <c r="H7" s="220"/>
      <c r="I7" s="220"/>
      <c r="J7" s="220"/>
      <c r="K7" s="220"/>
      <c r="L7" s="220"/>
      <c r="M7" s="220"/>
      <c r="N7" s="220"/>
      <c r="O7" s="220"/>
      <c r="P7" s="220"/>
      <c r="Q7" s="220"/>
      <c r="R7" s="220"/>
      <c r="S7" s="220"/>
      <c r="T7" s="220"/>
      <c r="U7" s="220"/>
      <c r="V7" s="220"/>
      <c r="W7" s="220"/>
      <c r="X7" s="221"/>
      <c r="Y7" s="222" t="s">
        <v>348</v>
      </c>
      <c r="Z7" s="223"/>
      <c r="AA7" s="223"/>
      <c r="AB7" s="223"/>
      <c r="AC7" s="223"/>
      <c r="AD7" s="224"/>
      <c r="AE7" s="225" t="s">
        <v>692</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1.5"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496</v>
      </c>
      <c r="Q12" s="238"/>
      <c r="R12" s="238"/>
      <c r="S12" s="238"/>
      <c r="T12" s="238"/>
      <c r="U12" s="238"/>
      <c r="V12" s="267"/>
      <c r="W12" s="237" t="s">
        <v>648</v>
      </c>
      <c r="X12" s="238"/>
      <c r="Y12" s="238"/>
      <c r="Z12" s="238"/>
      <c r="AA12" s="238"/>
      <c r="AB12" s="238"/>
      <c r="AC12" s="267"/>
      <c r="AD12" s="237" t="s">
        <v>650</v>
      </c>
      <c r="AE12" s="238"/>
      <c r="AF12" s="238"/>
      <c r="AG12" s="238"/>
      <c r="AH12" s="238"/>
      <c r="AI12" s="238"/>
      <c r="AJ12" s="267"/>
      <c r="AK12" s="237" t="s">
        <v>668</v>
      </c>
      <c r="AL12" s="238"/>
      <c r="AM12" s="238"/>
      <c r="AN12" s="238"/>
      <c r="AO12" s="238"/>
      <c r="AP12" s="238"/>
      <c r="AQ12" s="267"/>
      <c r="AR12" s="237" t="s">
        <v>669</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576</v>
      </c>
      <c r="Q13" s="232"/>
      <c r="R13" s="232"/>
      <c r="S13" s="232"/>
      <c r="T13" s="232"/>
      <c r="U13" s="232"/>
      <c r="V13" s="233"/>
      <c r="W13" s="231">
        <v>546</v>
      </c>
      <c r="X13" s="232"/>
      <c r="Y13" s="232"/>
      <c r="Z13" s="232"/>
      <c r="AA13" s="232"/>
      <c r="AB13" s="232"/>
      <c r="AC13" s="233"/>
      <c r="AD13" s="231">
        <v>443</v>
      </c>
      <c r="AE13" s="232"/>
      <c r="AF13" s="232"/>
      <c r="AG13" s="232"/>
      <c r="AH13" s="232"/>
      <c r="AI13" s="232"/>
      <c r="AJ13" s="233"/>
      <c r="AK13" s="231">
        <v>437</v>
      </c>
      <c r="AL13" s="232"/>
      <c r="AM13" s="232"/>
      <c r="AN13" s="232"/>
      <c r="AO13" s="232"/>
      <c r="AP13" s="232"/>
      <c r="AQ13" s="233"/>
      <c r="AR13" s="243">
        <v>517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692</v>
      </c>
      <c r="Q14" s="232"/>
      <c r="R14" s="232"/>
      <c r="S14" s="232"/>
      <c r="T14" s="232"/>
      <c r="U14" s="232"/>
      <c r="V14" s="233"/>
      <c r="W14" s="231" t="s">
        <v>692</v>
      </c>
      <c r="X14" s="232"/>
      <c r="Y14" s="232"/>
      <c r="Z14" s="232"/>
      <c r="AA14" s="232"/>
      <c r="AB14" s="232"/>
      <c r="AC14" s="233"/>
      <c r="AD14" s="231" t="s">
        <v>718</v>
      </c>
      <c r="AE14" s="232"/>
      <c r="AF14" s="232"/>
      <c r="AG14" s="232"/>
      <c r="AH14" s="232"/>
      <c r="AI14" s="232"/>
      <c r="AJ14" s="233"/>
      <c r="AK14" s="231" t="s">
        <v>813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692</v>
      </c>
      <c r="Q15" s="232"/>
      <c r="R15" s="232"/>
      <c r="S15" s="232"/>
      <c r="T15" s="232"/>
      <c r="U15" s="232"/>
      <c r="V15" s="233"/>
      <c r="W15" s="231" t="s">
        <v>692</v>
      </c>
      <c r="X15" s="232"/>
      <c r="Y15" s="232"/>
      <c r="Z15" s="232"/>
      <c r="AA15" s="232"/>
      <c r="AB15" s="232"/>
      <c r="AC15" s="233"/>
      <c r="AD15" s="231" t="s">
        <v>692</v>
      </c>
      <c r="AE15" s="232"/>
      <c r="AF15" s="232"/>
      <c r="AG15" s="232"/>
      <c r="AH15" s="232"/>
      <c r="AI15" s="232"/>
      <c r="AJ15" s="233"/>
      <c r="AK15" s="231" t="s">
        <v>718</v>
      </c>
      <c r="AL15" s="232"/>
      <c r="AM15" s="232"/>
      <c r="AN15" s="232"/>
      <c r="AO15" s="232"/>
      <c r="AP15" s="232"/>
      <c r="AQ15" s="233"/>
      <c r="AR15" s="231" t="s">
        <v>814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692</v>
      </c>
      <c r="Q16" s="232"/>
      <c r="R16" s="232"/>
      <c r="S16" s="232"/>
      <c r="T16" s="232"/>
      <c r="U16" s="232"/>
      <c r="V16" s="233"/>
      <c r="W16" s="231" t="s">
        <v>692</v>
      </c>
      <c r="X16" s="232"/>
      <c r="Y16" s="232"/>
      <c r="Z16" s="232"/>
      <c r="AA16" s="232"/>
      <c r="AB16" s="232"/>
      <c r="AC16" s="233"/>
      <c r="AD16" s="231" t="s">
        <v>718</v>
      </c>
      <c r="AE16" s="232"/>
      <c r="AF16" s="232"/>
      <c r="AG16" s="232"/>
      <c r="AH16" s="232"/>
      <c r="AI16" s="232"/>
      <c r="AJ16" s="233"/>
      <c r="AK16" s="231" t="s">
        <v>813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692</v>
      </c>
      <c r="Q17" s="232"/>
      <c r="R17" s="232"/>
      <c r="S17" s="232"/>
      <c r="T17" s="232"/>
      <c r="U17" s="232"/>
      <c r="V17" s="233"/>
      <c r="W17" s="231" t="s">
        <v>692</v>
      </c>
      <c r="X17" s="232"/>
      <c r="Y17" s="232"/>
      <c r="Z17" s="232"/>
      <c r="AA17" s="232"/>
      <c r="AB17" s="232"/>
      <c r="AC17" s="233"/>
      <c r="AD17" s="231" t="s">
        <v>718</v>
      </c>
      <c r="AE17" s="232"/>
      <c r="AF17" s="232"/>
      <c r="AG17" s="232"/>
      <c r="AH17" s="232"/>
      <c r="AI17" s="232"/>
      <c r="AJ17" s="233"/>
      <c r="AK17" s="231" t="s">
        <v>813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576</v>
      </c>
      <c r="Q18" s="276"/>
      <c r="R18" s="276"/>
      <c r="S18" s="276"/>
      <c r="T18" s="276"/>
      <c r="U18" s="276"/>
      <c r="V18" s="277"/>
      <c r="W18" s="275">
        <f>SUM(W13:AC17)</f>
        <v>546</v>
      </c>
      <c r="X18" s="276"/>
      <c r="Y18" s="276"/>
      <c r="Z18" s="276"/>
      <c r="AA18" s="276"/>
      <c r="AB18" s="276"/>
      <c r="AC18" s="277"/>
      <c r="AD18" s="275">
        <f>SUM(AD13:AJ17)</f>
        <v>443</v>
      </c>
      <c r="AE18" s="276"/>
      <c r="AF18" s="276"/>
      <c r="AG18" s="276"/>
      <c r="AH18" s="276"/>
      <c r="AI18" s="276"/>
      <c r="AJ18" s="277"/>
      <c r="AK18" s="275">
        <f>SUM(AK13:AQ17)</f>
        <v>437</v>
      </c>
      <c r="AL18" s="276"/>
      <c r="AM18" s="276"/>
      <c r="AN18" s="276"/>
      <c r="AO18" s="276"/>
      <c r="AP18" s="276"/>
      <c r="AQ18" s="277"/>
      <c r="AR18" s="275">
        <f>SUM(AR13:AX17)</f>
        <v>517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419</v>
      </c>
      <c r="Q19" s="232"/>
      <c r="R19" s="232"/>
      <c r="S19" s="232"/>
      <c r="T19" s="232"/>
      <c r="U19" s="232"/>
      <c r="V19" s="233"/>
      <c r="W19" s="231">
        <v>432</v>
      </c>
      <c r="X19" s="232"/>
      <c r="Y19" s="232"/>
      <c r="Z19" s="232"/>
      <c r="AA19" s="232"/>
      <c r="AB19" s="232"/>
      <c r="AC19" s="233"/>
      <c r="AD19" s="231">
        <v>434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0.72743055555555558</v>
      </c>
      <c r="Q20" s="307"/>
      <c r="R20" s="307"/>
      <c r="S20" s="307"/>
      <c r="T20" s="307"/>
      <c r="U20" s="307"/>
      <c r="V20" s="307"/>
      <c r="W20" s="307">
        <f>IF(W18=0, "-", SUM(W19)/W18)</f>
        <v>0.79120879120879117</v>
      </c>
      <c r="X20" s="307"/>
      <c r="Y20" s="307"/>
      <c r="Z20" s="307"/>
      <c r="AA20" s="307"/>
      <c r="AB20" s="307"/>
      <c r="AC20" s="307"/>
      <c r="AD20" s="307">
        <f>IF(AD18=0, "-", SUM(AD19)/AD18)</f>
        <v>0.97968397291196385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316</v>
      </c>
      <c r="H21" s="306"/>
      <c r="I21" s="306"/>
      <c r="J21" s="306"/>
      <c r="K21" s="306"/>
      <c r="L21" s="306"/>
      <c r="M21" s="306"/>
      <c r="N21" s="306"/>
      <c r="O21" s="306"/>
      <c r="P21" s="307">
        <f>IF(P19=0, "-", SUM(P19)/SUM(P13,P14))</f>
        <v>0.72743055555555558</v>
      </c>
      <c r="Q21" s="307"/>
      <c r="R21" s="307"/>
      <c r="S21" s="307"/>
      <c r="T21" s="307"/>
      <c r="U21" s="307"/>
      <c r="V21" s="307"/>
      <c r="W21" s="307">
        <f>IF(W19=0, "-", SUM(W19)/SUM(W13,W14))</f>
        <v>0.79120879120879117</v>
      </c>
      <c r="X21" s="307"/>
      <c r="Y21" s="307"/>
      <c r="Z21" s="307"/>
      <c r="AA21" s="307"/>
      <c r="AB21" s="307"/>
      <c r="AC21" s="307"/>
      <c r="AD21" s="307">
        <f>IF(AD19=0, "-", SUM(AD19)/SUM(AD13,AD14))</f>
        <v>0.97968397291196385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672</v>
      </c>
      <c r="B22" s="316"/>
      <c r="C22" s="316"/>
      <c r="D22" s="316"/>
      <c r="E22" s="316"/>
      <c r="F22" s="317"/>
      <c r="G22" s="321" t="s">
        <v>305</v>
      </c>
      <c r="H22" s="290"/>
      <c r="I22" s="290"/>
      <c r="J22" s="290"/>
      <c r="K22" s="290"/>
      <c r="L22" s="290"/>
      <c r="M22" s="290"/>
      <c r="N22" s="290"/>
      <c r="O22" s="322"/>
      <c r="P22" s="289" t="s">
        <v>670</v>
      </c>
      <c r="Q22" s="290"/>
      <c r="R22" s="290"/>
      <c r="S22" s="290"/>
      <c r="T22" s="290"/>
      <c r="U22" s="290"/>
      <c r="V22" s="322"/>
      <c r="W22" s="289" t="s">
        <v>671</v>
      </c>
      <c r="X22" s="290"/>
      <c r="Y22" s="290"/>
      <c r="Z22" s="290"/>
      <c r="AA22" s="290"/>
      <c r="AB22" s="290"/>
      <c r="AC22" s="322"/>
      <c r="AD22" s="289" t="s">
        <v>304</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694</v>
      </c>
      <c r="H23" s="293"/>
      <c r="I23" s="293"/>
      <c r="J23" s="293"/>
      <c r="K23" s="293"/>
      <c r="L23" s="293"/>
      <c r="M23" s="293"/>
      <c r="N23" s="293"/>
      <c r="O23" s="294"/>
      <c r="P23" s="243">
        <v>437</v>
      </c>
      <c r="Q23" s="244"/>
      <c r="R23" s="244"/>
      <c r="S23" s="244"/>
      <c r="T23" s="244"/>
      <c r="U23" s="244"/>
      <c r="V23" s="295"/>
      <c r="W23" s="243">
        <v>517</v>
      </c>
      <c r="X23" s="244"/>
      <c r="Y23" s="244"/>
      <c r="Z23" s="244"/>
      <c r="AA23" s="244"/>
      <c r="AB23" s="244"/>
      <c r="AC23" s="295"/>
      <c r="AD23" s="296" t="s">
        <v>811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60.75" customHeight="1" thickBot="1" x14ac:dyDescent="0.2">
      <c r="A29" s="318"/>
      <c r="B29" s="319"/>
      <c r="C29" s="319"/>
      <c r="D29" s="319"/>
      <c r="E29" s="319"/>
      <c r="F29" s="320"/>
      <c r="G29" s="141" t="s">
        <v>18</v>
      </c>
      <c r="H29" s="142"/>
      <c r="I29" s="142"/>
      <c r="J29" s="142"/>
      <c r="K29" s="142"/>
      <c r="L29" s="142"/>
      <c r="M29" s="142"/>
      <c r="N29" s="142"/>
      <c r="O29" s="143"/>
      <c r="P29" s="345">
        <f>AK13</f>
        <v>437</v>
      </c>
      <c r="Q29" s="346"/>
      <c r="R29" s="346"/>
      <c r="S29" s="346"/>
      <c r="T29" s="346"/>
      <c r="U29" s="346"/>
      <c r="V29" s="347"/>
      <c r="W29" s="348">
        <f>AR13</f>
        <v>517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659</v>
      </c>
      <c r="B30" s="352"/>
      <c r="C30" s="352"/>
      <c r="D30" s="352"/>
      <c r="E30" s="352"/>
      <c r="F30" s="353"/>
      <c r="G30" s="326" t="s">
        <v>760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2" t="s">
        <v>660</v>
      </c>
      <c r="B31" s="332"/>
      <c r="C31" s="332"/>
      <c r="D31" s="332"/>
      <c r="E31" s="332"/>
      <c r="F31" s="333"/>
      <c r="G31" s="364" t="s">
        <v>652</v>
      </c>
      <c r="H31" s="365"/>
      <c r="I31" s="365"/>
      <c r="J31" s="365"/>
      <c r="K31" s="365"/>
      <c r="L31" s="365"/>
      <c r="M31" s="365"/>
      <c r="N31" s="365"/>
      <c r="O31" s="365"/>
      <c r="P31" s="366" t="s">
        <v>651</v>
      </c>
      <c r="Q31" s="365"/>
      <c r="R31" s="365"/>
      <c r="S31" s="365"/>
      <c r="T31" s="365"/>
      <c r="U31" s="365"/>
      <c r="V31" s="365"/>
      <c r="W31" s="365"/>
      <c r="X31" s="367"/>
      <c r="Y31" s="368"/>
      <c r="Z31" s="369"/>
      <c r="AA31" s="370"/>
      <c r="AB31" s="415" t="s">
        <v>11</v>
      </c>
      <c r="AC31" s="415"/>
      <c r="AD31" s="415"/>
      <c r="AE31" s="416" t="s">
        <v>496</v>
      </c>
      <c r="AF31" s="417"/>
      <c r="AG31" s="417"/>
      <c r="AH31" s="418"/>
      <c r="AI31" s="416" t="s">
        <v>648</v>
      </c>
      <c r="AJ31" s="417"/>
      <c r="AK31" s="417"/>
      <c r="AL31" s="418"/>
      <c r="AM31" s="416" t="s">
        <v>464</v>
      </c>
      <c r="AN31" s="417"/>
      <c r="AO31" s="417"/>
      <c r="AP31" s="418"/>
      <c r="AQ31" s="424" t="s">
        <v>495</v>
      </c>
      <c r="AR31" s="425"/>
      <c r="AS31" s="425"/>
      <c r="AT31" s="426"/>
      <c r="AU31" s="424" t="s">
        <v>673</v>
      </c>
      <c r="AV31" s="425"/>
      <c r="AW31" s="425"/>
      <c r="AX31" s="427"/>
    </row>
    <row r="32" spans="1:50" ht="27" customHeight="1" x14ac:dyDescent="0.15">
      <c r="A32" s="362"/>
      <c r="B32" s="332"/>
      <c r="C32" s="332"/>
      <c r="D32" s="332"/>
      <c r="E32" s="332"/>
      <c r="F32" s="333"/>
      <c r="G32" s="371" t="s">
        <v>797</v>
      </c>
      <c r="H32" s="372"/>
      <c r="I32" s="372"/>
      <c r="J32" s="372"/>
      <c r="K32" s="372"/>
      <c r="L32" s="372"/>
      <c r="M32" s="372"/>
      <c r="N32" s="372"/>
      <c r="O32" s="372"/>
      <c r="P32" s="375" t="s">
        <v>698</v>
      </c>
      <c r="Q32" s="376"/>
      <c r="R32" s="376"/>
      <c r="S32" s="376"/>
      <c r="T32" s="376"/>
      <c r="U32" s="376"/>
      <c r="V32" s="376"/>
      <c r="W32" s="376"/>
      <c r="X32" s="377"/>
      <c r="Y32" s="381" t="s">
        <v>52</v>
      </c>
      <c r="Z32" s="382"/>
      <c r="AA32" s="383"/>
      <c r="AB32" s="384" t="s">
        <v>697</v>
      </c>
      <c r="AC32" s="384"/>
      <c r="AD32" s="384"/>
      <c r="AE32" s="385">
        <v>73</v>
      </c>
      <c r="AF32" s="385"/>
      <c r="AG32" s="385"/>
      <c r="AH32" s="385"/>
      <c r="AI32" s="385">
        <v>71</v>
      </c>
      <c r="AJ32" s="385"/>
      <c r="AK32" s="385"/>
      <c r="AL32" s="385"/>
      <c r="AM32" s="385">
        <v>68</v>
      </c>
      <c r="AN32" s="385"/>
      <c r="AO32" s="385"/>
      <c r="AP32" s="385"/>
      <c r="AQ32" s="412" t="s">
        <v>808</v>
      </c>
      <c r="AR32" s="385"/>
      <c r="AS32" s="385"/>
      <c r="AT32" s="385"/>
      <c r="AU32" s="403" t="s">
        <v>761</v>
      </c>
      <c r="AV32" s="419"/>
      <c r="AW32" s="419"/>
      <c r="AX32" s="420"/>
    </row>
    <row r="33" spans="1:51" ht="27"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1" t="s">
        <v>53</v>
      </c>
      <c r="Z33" s="422"/>
      <c r="AA33" s="423"/>
      <c r="AB33" s="384" t="s">
        <v>697</v>
      </c>
      <c r="AC33" s="384"/>
      <c r="AD33" s="384"/>
      <c r="AE33" s="385">
        <v>70</v>
      </c>
      <c r="AF33" s="385"/>
      <c r="AG33" s="385"/>
      <c r="AH33" s="385"/>
      <c r="AI33" s="385">
        <v>70</v>
      </c>
      <c r="AJ33" s="385"/>
      <c r="AK33" s="385"/>
      <c r="AL33" s="385"/>
      <c r="AM33" s="385">
        <v>70</v>
      </c>
      <c r="AN33" s="385"/>
      <c r="AO33" s="385"/>
      <c r="AP33" s="385"/>
      <c r="AQ33" s="385">
        <v>70</v>
      </c>
      <c r="AR33" s="385"/>
      <c r="AS33" s="385"/>
      <c r="AT33" s="385"/>
      <c r="AU33" s="403">
        <v>70</v>
      </c>
      <c r="AV33" s="419"/>
      <c r="AW33" s="419"/>
      <c r="AX33" s="420"/>
    </row>
    <row r="34" spans="1:51" ht="23.25" customHeight="1" x14ac:dyDescent="0.15">
      <c r="A34" s="450" t="s">
        <v>661</v>
      </c>
      <c r="B34" s="451"/>
      <c r="C34" s="451"/>
      <c r="D34" s="451"/>
      <c r="E34" s="451"/>
      <c r="F34" s="452"/>
      <c r="G34" s="238" t="s">
        <v>662</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496</v>
      </c>
      <c r="AF34" s="238"/>
      <c r="AG34" s="238"/>
      <c r="AH34" s="267"/>
      <c r="AI34" s="237" t="s">
        <v>648</v>
      </c>
      <c r="AJ34" s="238"/>
      <c r="AK34" s="238"/>
      <c r="AL34" s="267"/>
      <c r="AM34" s="237" t="s">
        <v>464</v>
      </c>
      <c r="AN34" s="238"/>
      <c r="AO34" s="238"/>
      <c r="AP34" s="267"/>
      <c r="AQ34" s="430" t="s">
        <v>674</v>
      </c>
      <c r="AR34" s="431"/>
      <c r="AS34" s="431"/>
      <c r="AT34" s="431"/>
      <c r="AU34" s="431"/>
      <c r="AV34" s="431"/>
      <c r="AW34" s="431"/>
      <c r="AX34" s="432"/>
    </row>
    <row r="35" spans="1:51" ht="23.25" customHeight="1" x14ac:dyDescent="0.15">
      <c r="A35" s="453"/>
      <c r="B35" s="454"/>
      <c r="C35" s="454"/>
      <c r="D35" s="454"/>
      <c r="E35" s="454"/>
      <c r="F35" s="455"/>
      <c r="G35" s="408" t="s">
        <v>702</v>
      </c>
      <c r="H35" s="409"/>
      <c r="I35" s="409"/>
      <c r="J35" s="409"/>
      <c r="K35" s="409"/>
      <c r="L35" s="409"/>
      <c r="M35" s="409"/>
      <c r="N35" s="409"/>
      <c r="O35" s="409"/>
      <c r="P35" s="409"/>
      <c r="Q35" s="409"/>
      <c r="R35" s="409"/>
      <c r="S35" s="409"/>
      <c r="T35" s="409"/>
      <c r="U35" s="409"/>
      <c r="V35" s="409"/>
      <c r="W35" s="409"/>
      <c r="X35" s="409"/>
      <c r="Y35" s="433" t="s">
        <v>661</v>
      </c>
      <c r="Z35" s="434"/>
      <c r="AA35" s="435"/>
      <c r="AB35" s="436" t="s">
        <v>703</v>
      </c>
      <c r="AC35" s="437"/>
      <c r="AD35" s="438"/>
      <c r="AE35" s="412">
        <v>1.6</v>
      </c>
      <c r="AF35" s="412"/>
      <c r="AG35" s="412"/>
      <c r="AH35" s="412"/>
      <c r="AI35" s="412">
        <v>1.5</v>
      </c>
      <c r="AJ35" s="412"/>
      <c r="AK35" s="412"/>
      <c r="AL35" s="412"/>
      <c r="AM35" s="412">
        <v>1.4</v>
      </c>
      <c r="AN35" s="412"/>
      <c r="AO35" s="412"/>
      <c r="AP35" s="412"/>
      <c r="AQ35" s="403">
        <v>1.4</v>
      </c>
      <c r="AR35" s="386"/>
      <c r="AS35" s="386"/>
      <c r="AT35" s="386"/>
      <c r="AU35" s="386"/>
      <c r="AV35" s="386"/>
      <c r="AW35" s="386"/>
      <c r="AX35" s="387"/>
    </row>
    <row r="36" spans="1:51" ht="46.5" customHeight="1" x14ac:dyDescent="0.15">
      <c r="A36" s="456"/>
      <c r="B36" s="223"/>
      <c r="C36" s="223"/>
      <c r="D36" s="223"/>
      <c r="E36" s="223"/>
      <c r="F36" s="457"/>
      <c r="G36" s="410"/>
      <c r="H36" s="411"/>
      <c r="I36" s="411"/>
      <c r="J36" s="411"/>
      <c r="K36" s="411"/>
      <c r="L36" s="411"/>
      <c r="M36" s="411"/>
      <c r="N36" s="411"/>
      <c r="O36" s="411"/>
      <c r="P36" s="411"/>
      <c r="Q36" s="411"/>
      <c r="R36" s="411"/>
      <c r="S36" s="411"/>
      <c r="T36" s="411"/>
      <c r="U36" s="411"/>
      <c r="V36" s="411"/>
      <c r="W36" s="411"/>
      <c r="X36" s="411"/>
      <c r="Y36" s="399" t="s">
        <v>664</v>
      </c>
      <c r="Z36" s="413"/>
      <c r="AA36" s="414"/>
      <c r="AB36" s="439" t="s">
        <v>704</v>
      </c>
      <c r="AC36" s="440"/>
      <c r="AD36" s="441"/>
      <c r="AE36" s="442" t="s">
        <v>705</v>
      </c>
      <c r="AF36" s="442"/>
      <c r="AG36" s="442"/>
      <c r="AH36" s="442"/>
      <c r="AI36" s="442" t="s">
        <v>706</v>
      </c>
      <c r="AJ36" s="442"/>
      <c r="AK36" s="442"/>
      <c r="AL36" s="442"/>
      <c r="AM36" s="442" t="s">
        <v>762</v>
      </c>
      <c r="AN36" s="442"/>
      <c r="AO36" s="442"/>
      <c r="AP36" s="442"/>
      <c r="AQ36" s="442" t="s">
        <v>763</v>
      </c>
      <c r="AR36" s="442"/>
      <c r="AS36" s="442"/>
      <c r="AT36" s="442"/>
      <c r="AU36" s="442"/>
      <c r="AV36" s="442"/>
      <c r="AW36" s="442"/>
      <c r="AX36" s="443"/>
    </row>
    <row r="37" spans="1:51" ht="18.75" customHeight="1" x14ac:dyDescent="0.15">
      <c r="A37" s="480" t="s">
        <v>312</v>
      </c>
      <c r="B37" s="481"/>
      <c r="C37" s="481"/>
      <c r="D37" s="481"/>
      <c r="E37" s="481"/>
      <c r="F37" s="482"/>
      <c r="G37" s="490" t="s">
        <v>140</v>
      </c>
      <c r="H37" s="337"/>
      <c r="I37" s="337"/>
      <c r="J37" s="337"/>
      <c r="K37" s="337"/>
      <c r="L37" s="337"/>
      <c r="M37" s="337"/>
      <c r="N37" s="337"/>
      <c r="O37" s="338"/>
      <c r="P37" s="341" t="s">
        <v>56</v>
      </c>
      <c r="Q37" s="337"/>
      <c r="R37" s="337"/>
      <c r="S37" s="337"/>
      <c r="T37" s="337"/>
      <c r="U37" s="337"/>
      <c r="V37" s="337"/>
      <c r="W37" s="337"/>
      <c r="X37" s="338"/>
      <c r="Y37" s="491"/>
      <c r="Z37" s="492"/>
      <c r="AA37" s="493"/>
      <c r="AB37" s="497" t="s">
        <v>11</v>
      </c>
      <c r="AC37" s="498"/>
      <c r="AD37" s="499"/>
      <c r="AE37" s="497" t="s">
        <v>496</v>
      </c>
      <c r="AF37" s="498"/>
      <c r="AG37" s="498"/>
      <c r="AH37" s="499"/>
      <c r="AI37" s="502" t="s">
        <v>648</v>
      </c>
      <c r="AJ37" s="502"/>
      <c r="AK37" s="502"/>
      <c r="AL37" s="497"/>
      <c r="AM37" s="502" t="s">
        <v>464</v>
      </c>
      <c r="AN37" s="502"/>
      <c r="AO37" s="502"/>
      <c r="AP37" s="497"/>
      <c r="AQ37" s="471" t="s">
        <v>223</v>
      </c>
      <c r="AR37" s="472"/>
      <c r="AS37" s="472"/>
      <c r="AT37" s="473"/>
      <c r="AU37" s="337" t="s">
        <v>129</v>
      </c>
      <c r="AV37" s="337"/>
      <c r="AW37" s="337"/>
      <c r="AX37" s="342"/>
    </row>
    <row r="38" spans="1:51" ht="18.75" customHeight="1" x14ac:dyDescent="0.15">
      <c r="A38" s="483"/>
      <c r="B38" s="484"/>
      <c r="C38" s="484"/>
      <c r="D38" s="484"/>
      <c r="E38" s="484"/>
      <c r="F38" s="485"/>
      <c r="G38" s="357"/>
      <c r="H38" s="339"/>
      <c r="I38" s="339"/>
      <c r="J38" s="339"/>
      <c r="K38" s="339"/>
      <c r="L38" s="339"/>
      <c r="M38" s="339"/>
      <c r="N38" s="339"/>
      <c r="O38" s="340"/>
      <c r="P38" s="343"/>
      <c r="Q38" s="339"/>
      <c r="R38" s="339"/>
      <c r="S38" s="339"/>
      <c r="T38" s="339"/>
      <c r="U38" s="339"/>
      <c r="V38" s="339"/>
      <c r="W38" s="339"/>
      <c r="X38" s="340"/>
      <c r="Y38" s="494"/>
      <c r="Z38" s="495"/>
      <c r="AA38" s="496"/>
      <c r="AB38" s="416"/>
      <c r="AC38" s="500"/>
      <c r="AD38" s="501"/>
      <c r="AE38" s="416"/>
      <c r="AF38" s="500"/>
      <c r="AG38" s="500"/>
      <c r="AH38" s="501"/>
      <c r="AI38" s="503"/>
      <c r="AJ38" s="503"/>
      <c r="AK38" s="503"/>
      <c r="AL38" s="416"/>
      <c r="AM38" s="503"/>
      <c r="AN38" s="503"/>
      <c r="AO38" s="503"/>
      <c r="AP38" s="416"/>
      <c r="AQ38" s="444" t="s">
        <v>692</v>
      </c>
      <c r="AR38" s="445"/>
      <c r="AS38" s="446" t="s">
        <v>224</v>
      </c>
      <c r="AT38" s="447"/>
      <c r="AU38" s="448">
        <v>8</v>
      </c>
      <c r="AV38" s="448"/>
      <c r="AW38" s="339" t="s">
        <v>170</v>
      </c>
      <c r="AX38" s="344"/>
    </row>
    <row r="39" spans="1:51" ht="23.25" customHeight="1" x14ac:dyDescent="0.15">
      <c r="A39" s="486"/>
      <c r="B39" s="484"/>
      <c r="C39" s="484"/>
      <c r="D39" s="484"/>
      <c r="E39" s="484"/>
      <c r="F39" s="485"/>
      <c r="G39" s="388" t="s">
        <v>695</v>
      </c>
      <c r="H39" s="389"/>
      <c r="I39" s="389"/>
      <c r="J39" s="389"/>
      <c r="K39" s="389"/>
      <c r="L39" s="389"/>
      <c r="M39" s="389"/>
      <c r="N39" s="389"/>
      <c r="O39" s="390"/>
      <c r="P39" s="154" t="s">
        <v>696</v>
      </c>
      <c r="Q39" s="154"/>
      <c r="R39" s="154"/>
      <c r="S39" s="154"/>
      <c r="T39" s="154"/>
      <c r="U39" s="154"/>
      <c r="V39" s="154"/>
      <c r="W39" s="154"/>
      <c r="X39" s="155"/>
      <c r="Y39" s="399" t="s">
        <v>12</v>
      </c>
      <c r="Z39" s="400"/>
      <c r="AA39" s="401"/>
      <c r="AB39" s="402" t="s">
        <v>697</v>
      </c>
      <c r="AC39" s="402"/>
      <c r="AD39" s="402"/>
      <c r="AE39" s="403">
        <v>200</v>
      </c>
      <c r="AF39" s="386"/>
      <c r="AG39" s="386"/>
      <c r="AH39" s="386"/>
      <c r="AI39" s="403">
        <v>219</v>
      </c>
      <c r="AJ39" s="386"/>
      <c r="AK39" s="386"/>
      <c r="AL39" s="386"/>
      <c r="AM39" s="403">
        <v>235</v>
      </c>
      <c r="AN39" s="386"/>
      <c r="AO39" s="386"/>
      <c r="AP39" s="386"/>
      <c r="AQ39" s="405" t="s">
        <v>692</v>
      </c>
      <c r="AR39" s="406"/>
      <c r="AS39" s="406"/>
      <c r="AT39" s="407"/>
      <c r="AU39" s="386" t="s">
        <v>692</v>
      </c>
      <c r="AV39" s="386"/>
      <c r="AW39" s="386"/>
      <c r="AX39" s="387"/>
    </row>
    <row r="40" spans="1:51" ht="23.25" customHeight="1" x14ac:dyDescent="0.15">
      <c r="A40" s="487"/>
      <c r="B40" s="488"/>
      <c r="C40" s="488"/>
      <c r="D40" s="488"/>
      <c r="E40" s="488"/>
      <c r="F40" s="489"/>
      <c r="G40" s="391"/>
      <c r="H40" s="392"/>
      <c r="I40" s="392"/>
      <c r="J40" s="392"/>
      <c r="K40" s="392"/>
      <c r="L40" s="392"/>
      <c r="M40" s="392"/>
      <c r="N40" s="392"/>
      <c r="O40" s="393"/>
      <c r="P40" s="397"/>
      <c r="Q40" s="397"/>
      <c r="R40" s="397"/>
      <c r="S40" s="397"/>
      <c r="T40" s="397"/>
      <c r="U40" s="397"/>
      <c r="V40" s="397"/>
      <c r="W40" s="397"/>
      <c r="X40" s="398"/>
      <c r="Y40" s="237" t="s">
        <v>51</v>
      </c>
      <c r="Z40" s="238"/>
      <c r="AA40" s="267"/>
      <c r="AB40" s="461" t="s">
        <v>697</v>
      </c>
      <c r="AC40" s="461"/>
      <c r="AD40" s="461"/>
      <c r="AE40" s="403">
        <v>180</v>
      </c>
      <c r="AF40" s="386"/>
      <c r="AG40" s="386"/>
      <c r="AH40" s="386"/>
      <c r="AI40" s="403">
        <v>200</v>
      </c>
      <c r="AJ40" s="386"/>
      <c r="AK40" s="386"/>
      <c r="AL40" s="386"/>
      <c r="AM40" s="403">
        <v>200</v>
      </c>
      <c r="AN40" s="386"/>
      <c r="AO40" s="386"/>
      <c r="AP40" s="386"/>
      <c r="AQ40" s="405" t="s">
        <v>692</v>
      </c>
      <c r="AR40" s="406"/>
      <c r="AS40" s="406"/>
      <c r="AT40" s="407"/>
      <c r="AU40" s="386">
        <v>250</v>
      </c>
      <c r="AV40" s="386"/>
      <c r="AW40" s="386"/>
      <c r="AX40" s="387"/>
    </row>
    <row r="41" spans="1:51" ht="23.25" customHeight="1" x14ac:dyDescent="0.15">
      <c r="A41" s="486"/>
      <c r="B41" s="484"/>
      <c r="C41" s="484"/>
      <c r="D41" s="484"/>
      <c r="E41" s="484"/>
      <c r="F41" s="485"/>
      <c r="G41" s="394"/>
      <c r="H41" s="395"/>
      <c r="I41" s="395"/>
      <c r="J41" s="395"/>
      <c r="K41" s="395"/>
      <c r="L41" s="395"/>
      <c r="M41" s="395"/>
      <c r="N41" s="395"/>
      <c r="O41" s="396"/>
      <c r="P41" s="157"/>
      <c r="Q41" s="157"/>
      <c r="R41" s="157"/>
      <c r="S41" s="157"/>
      <c r="T41" s="157"/>
      <c r="U41" s="157"/>
      <c r="V41" s="157"/>
      <c r="W41" s="157"/>
      <c r="X41" s="158"/>
      <c r="Y41" s="237" t="s">
        <v>13</v>
      </c>
      <c r="Z41" s="238"/>
      <c r="AA41" s="267"/>
      <c r="AB41" s="404" t="s">
        <v>14</v>
      </c>
      <c r="AC41" s="404"/>
      <c r="AD41" s="404"/>
      <c r="AE41" s="403">
        <v>111</v>
      </c>
      <c r="AF41" s="386"/>
      <c r="AG41" s="386"/>
      <c r="AH41" s="386"/>
      <c r="AI41" s="403">
        <v>109</v>
      </c>
      <c r="AJ41" s="386"/>
      <c r="AK41" s="386"/>
      <c r="AL41" s="386"/>
      <c r="AM41" s="403">
        <v>120</v>
      </c>
      <c r="AN41" s="386"/>
      <c r="AO41" s="386"/>
      <c r="AP41" s="386"/>
      <c r="AQ41" s="405" t="s">
        <v>692</v>
      </c>
      <c r="AR41" s="406"/>
      <c r="AS41" s="406"/>
      <c r="AT41" s="407"/>
      <c r="AU41" s="386" t="s">
        <v>692</v>
      </c>
      <c r="AV41" s="386"/>
      <c r="AW41" s="386"/>
      <c r="AX41" s="387"/>
    </row>
    <row r="42" spans="1:51" ht="23.25" customHeight="1" x14ac:dyDescent="0.15">
      <c r="A42" s="474" t="s">
        <v>339</v>
      </c>
      <c r="B42" s="469"/>
      <c r="C42" s="469"/>
      <c r="D42" s="469"/>
      <c r="E42" s="469"/>
      <c r="F42" s="470"/>
      <c r="G42" s="510" t="s">
        <v>764</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thickBot="1" x14ac:dyDescent="0.2">
      <c r="A43" s="363"/>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hidden="1" customHeight="1" x14ac:dyDescent="0.15">
      <c r="A44" s="902" t="s">
        <v>653</v>
      </c>
      <c r="B44" s="331" t="s">
        <v>654</v>
      </c>
      <c r="C44" s="332"/>
      <c r="D44" s="332"/>
      <c r="E44" s="332"/>
      <c r="F44" s="333"/>
      <c r="G44" s="337" t="s">
        <v>655</v>
      </c>
      <c r="H44" s="337"/>
      <c r="I44" s="337"/>
      <c r="J44" s="337"/>
      <c r="K44" s="337"/>
      <c r="L44" s="337"/>
      <c r="M44" s="337"/>
      <c r="N44" s="337"/>
      <c r="O44" s="337"/>
      <c r="P44" s="337"/>
      <c r="Q44" s="337"/>
      <c r="R44" s="337"/>
      <c r="S44" s="337"/>
      <c r="T44" s="337"/>
      <c r="U44" s="337"/>
      <c r="V44" s="337"/>
      <c r="W44" s="337"/>
      <c r="X44" s="337"/>
      <c r="Y44" s="337"/>
      <c r="Z44" s="337"/>
      <c r="AA44" s="338"/>
      <c r="AB44" s="341" t="s">
        <v>675</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6"/>
      <c r="H46" s="526"/>
      <c r="I46" s="526"/>
      <c r="J46" s="526"/>
      <c r="K46" s="526"/>
      <c r="L46" s="526"/>
      <c r="M46" s="526"/>
      <c r="N46" s="526"/>
      <c r="O46" s="526"/>
      <c r="P46" s="526"/>
      <c r="Q46" s="526"/>
      <c r="R46" s="526"/>
      <c r="S46" s="526"/>
      <c r="T46" s="526"/>
      <c r="U46" s="526"/>
      <c r="V46" s="526"/>
      <c r="W46" s="526"/>
      <c r="X46" s="526"/>
      <c r="Y46" s="526"/>
      <c r="Z46" s="526"/>
      <c r="AA46" s="527"/>
      <c r="AB46" s="532"/>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0</v>
      </c>
    </row>
    <row r="47" spans="1:51" ht="22.5" hidden="1" customHeight="1" x14ac:dyDescent="0.15">
      <c r="A47" s="329"/>
      <c r="B47" s="331"/>
      <c r="C47" s="332"/>
      <c r="D47" s="332"/>
      <c r="E47" s="332"/>
      <c r="F47" s="333"/>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0</v>
      </c>
    </row>
    <row r="48" spans="1:51" ht="19.5" hidden="1" customHeight="1" x14ac:dyDescent="0.15">
      <c r="A48" s="329"/>
      <c r="B48" s="334"/>
      <c r="C48" s="335"/>
      <c r="D48" s="335"/>
      <c r="E48" s="335"/>
      <c r="F48" s="336"/>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0</v>
      </c>
    </row>
    <row r="49" spans="1:60" ht="18.75" hidden="1" customHeight="1" x14ac:dyDescent="0.15">
      <c r="A49" s="329"/>
      <c r="B49" s="468" t="s">
        <v>139</v>
      </c>
      <c r="C49" s="469"/>
      <c r="D49" s="469"/>
      <c r="E49" s="469"/>
      <c r="F49" s="470"/>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899" t="s">
        <v>11</v>
      </c>
      <c r="AC49" s="900"/>
      <c r="AD49" s="901"/>
      <c r="AE49" s="429" t="s">
        <v>496</v>
      </c>
      <c r="AF49" s="429"/>
      <c r="AG49" s="429"/>
      <c r="AH49" s="429"/>
      <c r="AI49" s="429" t="s">
        <v>648</v>
      </c>
      <c r="AJ49" s="429"/>
      <c r="AK49" s="429"/>
      <c r="AL49" s="429"/>
      <c r="AM49" s="429" t="s">
        <v>464</v>
      </c>
      <c r="AN49" s="429"/>
      <c r="AO49" s="429"/>
      <c r="AP49" s="429"/>
      <c r="AQ49" s="504" t="s">
        <v>223</v>
      </c>
      <c r="AR49" s="505"/>
      <c r="AS49" s="505"/>
      <c r="AT49" s="506"/>
      <c r="AU49" s="507" t="s">
        <v>129</v>
      </c>
      <c r="AV49" s="507"/>
      <c r="AW49" s="507"/>
      <c r="AX49" s="508"/>
      <c r="AY49">
        <f t="shared" si="0"/>
        <v>0</v>
      </c>
      <c r="AZ49" s="10"/>
      <c r="BA49" s="10"/>
      <c r="BB49" s="10"/>
      <c r="BC49" s="10"/>
    </row>
    <row r="50" spans="1:60" ht="18.75" hidden="1"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6"/>
      <c r="AC50" s="500"/>
      <c r="AD50" s="501"/>
      <c r="AE50" s="429"/>
      <c r="AF50" s="429"/>
      <c r="AG50" s="429"/>
      <c r="AH50" s="429"/>
      <c r="AI50" s="429"/>
      <c r="AJ50" s="429"/>
      <c r="AK50" s="429"/>
      <c r="AL50" s="429"/>
      <c r="AM50" s="429"/>
      <c r="AN50" s="429"/>
      <c r="AO50" s="429"/>
      <c r="AP50" s="429"/>
      <c r="AQ50" s="509"/>
      <c r="AR50" s="448"/>
      <c r="AS50" s="446" t="s">
        <v>224</v>
      </c>
      <c r="AT50" s="447"/>
      <c r="AU50" s="448"/>
      <c r="AV50" s="448"/>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2"/>
      <c r="R51" s="462"/>
      <c r="S51" s="462"/>
      <c r="T51" s="462"/>
      <c r="U51" s="462"/>
      <c r="V51" s="462"/>
      <c r="W51" s="462"/>
      <c r="X51" s="463"/>
      <c r="Y51" s="903" t="s">
        <v>58</v>
      </c>
      <c r="Z51" s="904"/>
      <c r="AA51" s="905"/>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29"/>
      <c r="B52" s="331"/>
      <c r="C52" s="332"/>
      <c r="D52" s="332"/>
      <c r="E52" s="332"/>
      <c r="F52" s="333"/>
      <c r="G52" s="906"/>
      <c r="H52" s="397"/>
      <c r="I52" s="397"/>
      <c r="J52" s="397"/>
      <c r="K52" s="397"/>
      <c r="L52" s="397"/>
      <c r="M52" s="397"/>
      <c r="N52" s="397"/>
      <c r="O52" s="398"/>
      <c r="P52" s="464"/>
      <c r="Q52" s="464"/>
      <c r="R52" s="464"/>
      <c r="S52" s="464"/>
      <c r="T52" s="464"/>
      <c r="U52" s="464"/>
      <c r="V52" s="464"/>
      <c r="W52" s="464"/>
      <c r="X52" s="465"/>
      <c r="Y52" s="907" t="s">
        <v>51</v>
      </c>
      <c r="Z52" s="799"/>
      <c r="AA52" s="800"/>
      <c r="AB52" s="461"/>
      <c r="AC52" s="461"/>
      <c r="AD52" s="461"/>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07" t="s">
        <v>13</v>
      </c>
      <c r="Z53" s="799"/>
      <c r="AA53" s="800"/>
      <c r="AB53" s="908" t="s">
        <v>14</v>
      </c>
      <c r="AC53" s="908"/>
      <c r="AD53" s="908"/>
      <c r="AE53" s="577"/>
      <c r="AF53" s="578"/>
      <c r="AG53" s="578"/>
      <c r="AH53" s="578"/>
      <c r="AI53" s="577"/>
      <c r="AJ53" s="578"/>
      <c r="AK53" s="578"/>
      <c r="AL53" s="578"/>
      <c r="AM53" s="577"/>
      <c r="AN53" s="578"/>
      <c r="AO53" s="578"/>
      <c r="AP53" s="578"/>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29"/>
      <c r="B54" s="468" t="s">
        <v>139</v>
      </c>
      <c r="C54" s="469"/>
      <c r="D54" s="469"/>
      <c r="E54" s="469"/>
      <c r="F54" s="470"/>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899" t="s">
        <v>11</v>
      </c>
      <c r="AC54" s="900"/>
      <c r="AD54" s="901"/>
      <c r="AE54" s="429" t="s">
        <v>496</v>
      </c>
      <c r="AF54" s="429"/>
      <c r="AG54" s="429"/>
      <c r="AH54" s="429"/>
      <c r="AI54" s="429" t="s">
        <v>648</v>
      </c>
      <c r="AJ54" s="429"/>
      <c r="AK54" s="429"/>
      <c r="AL54" s="429"/>
      <c r="AM54" s="429" t="s">
        <v>464</v>
      </c>
      <c r="AN54" s="429"/>
      <c r="AO54" s="429"/>
      <c r="AP54" s="429"/>
      <c r="AQ54" s="504" t="s">
        <v>223</v>
      </c>
      <c r="AR54" s="505"/>
      <c r="AS54" s="505"/>
      <c r="AT54" s="506"/>
      <c r="AU54" s="507" t="s">
        <v>129</v>
      </c>
      <c r="AV54" s="507"/>
      <c r="AW54" s="507"/>
      <c r="AX54" s="508"/>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6"/>
      <c r="AC55" s="500"/>
      <c r="AD55" s="501"/>
      <c r="AE55" s="429"/>
      <c r="AF55" s="429"/>
      <c r="AG55" s="429"/>
      <c r="AH55" s="429"/>
      <c r="AI55" s="429"/>
      <c r="AJ55" s="429"/>
      <c r="AK55" s="429"/>
      <c r="AL55" s="429"/>
      <c r="AM55" s="429"/>
      <c r="AN55" s="429"/>
      <c r="AO55" s="429"/>
      <c r="AP55" s="429"/>
      <c r="AQ55" s="509"/>
      <c r="AR55" s="448"/>
      <c r="AS55" s="446" t="s">
        <v>224</v>
      </c>
      <c r="AT55" s="447"/>
      <c r="AU55" s="448"/>
      <c r="AV55" s="448"/>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03" t="s">
        <v>58</v>
      </c>
      <c r="Z56" s="904"/>
      <c r="AA56" s="905"/>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9"/>
      <c r="B57" s="331"/>
      <c r="C57" s="332"/>
      <c r="D57" s="332"/>
      <c r="E57" s="332"/>
      <c r="F57" s="333"/>
      <c r="G57" s="906"/>
      <c r="H57" s="397"/>
      <c r="I57" s="397"/>
      <c r="J57" s="397"/>
      <c r="K57" s="397"/>
      <c r="L57" s="397"/>
      <c r="M57" s="397"/>
      <c r="N57" s="397"/>
      <c r="O57" s="398"/>
      <c r="P57" s="464"/>
      <c r="Q57" s="464"/>
      <c r="R57" s="464"/>
      <c r="S57" s="464"/>
      <c r="T57" s="464"/>
      <c r="U57" s="464"/>
      <c r="V57" s="464"/>
      <c r="W57" s="464"/>
      <c r="X57" s="465"/>
      <c r="Y57" s="907" t="s">
        <v>51</v>
      </c>
      <c r="Z57" s="799"/>
      <c r="AA57" s="800"/>
      <c r="AB57" s="461"/>
      <c r="AC57" s="461"/>
      <c r="AD57" s="461"/>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07" t="s">
        <v>13</v>
      </c>
      <c r="Z58" s="799"/>
      <c r="AA58" s="800"/>
      <c r="AB58" s="908" t="s">
        <v>14</v>
      </c>
      <c r="AC58" s="908"/>
      <c r="AD58" s="908"/>
      <c r="AE58" s="577"/>
      <c r="AF58" s="578"/>
      <c r="AG58" s="578"/>
      <c r="AH58" s="578"/>
      <c r="AI58" s="577"/>
      <c r="AJ58" s="578"/>
      <c r="AK58" s="578"/>
      <c r="AL58" s="578"/>
      <c r="AM58" s="577"/>
      <c r="AN58" s="578"/>
      <c r="AO58" s="578"/>
      <c r="AP58" s="578"/>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899" t="s">
        <v>11</v>
      </c>
      <c r="AC59" s="900"/>
      <c r="AD59" s="901"/>
      <c r="AE59" s="429" t="s">
        <v>496</v>
      </c>
      <c r="AF59" s="429"/>
      <c r="AG59" s="429"/>
      <c r="AH59" s="429"/>
      <c r="AI59" s="429" t="s">
        <v>648</v>
      </c>
      <c r="AJ59" s="429"/>
      <c r="AK59" s="429"/>
      <c r="AL59" s="429"/>
      <c r="AM59" s="429" t="s">
        <v>464</v>
      </c>
      <c r="AN59" s="429"/>
      <c r="AO59" s="429"/>
      <c r="AP59" s="429"/>
      <c r="AQ59" s="504" t="s">
        <v>223</v>
      </c>
      <c r="AR59" s="505"/>
      <c r="AS59" s="505"/>
      <c r="AT59" s="506"/>
      <c r="AU59" s="507" t="s">
        <v>129</v>
      </c>
      <c r="AV59" s="507"/>
      <c r="AW59" s="507"/>
      <c r="AX59" s="508"/>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6"/>
      <c r="AC60" s="500"/>
      <c r="AD60" s="501"/>
      <c r="AE60" s="429"/>
      <c r="AF60" s="429"/>
      <c r="AG60" s="429"/>
      <c r="AH60" s="429"/>
      <c r="AI60" s="429"/>
      <c r="AJ60" s="429"/>
      <c r="AK60" s="429"/>
      <c r="AL60" s="429"/>
      <c r="AM60" s="429"/>
      <c r="AN60" s="429"/>
      <c r="AO60" s="429"/>
      <c r="AP60" s="429"/>
      <c r="AQ60" s="509"/>
      <c r="AR60" s="448"/>
      <c r="AS60" s="446" t="s">
        <v>224</v>
      </c>
      <c r="AT60" s="447"/>
      <c r="AU60" s="448"/>
      <c r="AV60" s="448"/>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03" t="s">
        <v>58</v>
      </c>
      <c r="Z61" s="904"/>
      <c r="AA61" s="905"/>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9"/>
      <c r="B62" s="331"/>
      <c r="C62" s="332"/>
      <c r="D62" s="332"/>
      <c r="E62" s="332"/>
      <c r="F62" s="333"/>
      <c r="G62" s="906"/>
      <c r="H62" s="397"/>
      <c r="I62" s="397"/>
      <c r="J62" s="397"/>
      <c r="K62" s="397"/>
      <c r="L62" s="397"/>
      <c r="M62" s="397"/>
      <c r="N62" s="397"/>
      <c r="O62" s="398"/>
      <c r="P62" s="464"/>
      <c r="Q62" s="464"/>
      <c r="R62" s="464"/>
      <c r="S62" s="464"/>
      <c r="T62" s="464"/>
      <c r="U62" s="464"/>
      <c r="V62" s="464"/>
      <c r="W62" s="464"/>
      <c r="X62" s="465"/>
      <c r="Y62" s="907" t="s">
        <v>51</v>
      </c>
      <c r="Z62" s="799"/>
      <c r="AA62" s="800"/>
      <c r="AB62" s="461"/>
      <c r="AC62" s="461"/>
      <c r="AD62" s="461"/>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6"/>
      <c r="Q63" s="466"/>
      <c r="R63" s="466"/>
      <c r="S63" s="466"/>
      <c r="T63" s="466"/>
      <c r="U63" s="466"/>
      <c r="V63" s="466"/>
      <c r="W63" s="466"/>
      <c r="X63" s="467"/>
      <c r="Y63" s="907" t="s">
        <v>13</v>
      </c>
      <c r="Z63" s="799"/>
      <c r="AA63" s="800"/>
      <c r="AB63" s="908" t="s">
        <v>14</v>
      </c>
      <c r="AC63" s="908"/>
      <c r="AD63" s="908"/>
      <c r="AE63" s="577"/>
      <c r="AF63" s="578"/>
      <c r="AG63" s="578"/>
      <c r="AH63" s="578"/>
      <c r="AI63" s="577"/>
      <c r="AJ63" s="578"/>
      <c r="AK63" s="578"/>
      <c r="AL63" s="578"/>
      <c r="AM63" s="577"/>
      <c r="AN63" s="578"/>
      <c r="AO63" s="578"/>
      <c r="AP63" s="578"/>
      <c r="AQ63" s="405"/>
      <c r="AR63" s="406"/>
      <c r="AS63" s="406"/>
      <c r="AT63" s="407"/>
      <c r="AU63" s="386"/>
      <c r="AV63" s="386"/>
      <c r="AW63" s="386"/>
      <c r="AX63" s="387"/>
      <c r="AY63">
        <f>$AY$59</f>
        <v>0</v>
      </c>
      <c r="AZ63" s="10"/>
      <c r="BA63" s="10"/>
      <c r="BB63" s="10"/>
      <c r="BC63" s="10"/>
      <c r="BD63" s="10"/>
      <c r="BE63" s="10"/>
      <c r="BF63" s="10"/>
      <c r="BG63" s="10"/>
      <c r="BH63" s="10"/>
    </row>
    <row r="64" spans="1:60" ht="47.25" customHeight="1" x14ac:dyDescent="0.15">
      <c r="A64" s="351" t="s">
        <v>659</v>
      </c>
      <c r="B64" s="352"/>
      <c r="C64" s="352"/>
      <c r="D64" s="352"/>
      <c r="E64" s="352"/>
      <c r="F64" s="353"/>
      <c r="G64" s="326" t="s">
        <v>765</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2" t="s">
        <v>660</v>
      </c>
      <c r="B65" s="332"/>
      <c r="C65" s="332"/>
      <c r="D65" s="332"/>
      <c r="E65" s="332"/>
      <c r="F65" s="333"/>
      <c r="G65" s="364" t="s">
        <v>652</v>
      </c>
      <c r="H65" s="365"/>
      <c r="I65" s="365"/>
      <c r="J65" s="365"/>
      <c r="K65" s="365"/>
      <c r="L65" s="365"/>
      <c r="M65" s="365"/>
      <c r="N65" s="365"/>
      <c r="O65" s="365"/>
      <c r="P65" s="366" t="s">
        <v>651</v>
      </c>
      <c r="Q65" s="365"/>
      <c r="R65" s="365"/>
      <c r="S65" s="365"/>
      <c r="T65" s="365"/>
      <c r="U65" s="365"/>
      <c r="V65" s="365"/>
      <c r="W65" s="365"/>
      <c r="X65" s="367"/>
      <c r="Y65" s="368"/>
      <c r="Z65" s="369"/>
      <c r="AA65" s="370"/>
      <c r="AB65" s="415" t="s">
        <v>11</v>
      </c>
      <c r="AC65" s="415"/>
      <c r="AD65" s="415"/>
      <c r="AE65" s="416" t="s">
        <v>496</v>
      </c>
      <c r="AF65" s="417"/>
      <c r="AG65" s="417"/>
      <c r="AH65" s="418"/>
      <c r="AI65" s="416" t="s">
        <v>648</v>
      </c>
      <c r="AJ65" s="417"/>
      <c r="AK65" s="417"/>
      <c r="AL65" s="418"/>
      <c r="AM65" s="416" t="s">
        <v>464</v>
      </c>
      <c r="AN65" s="417"/>
      <c r="AO65" s="417"/>
      <c r="AP65" s="418"/>
      <c r="AQ65" s="424" t="s">
        <v>495</v>
      </c>
      <c r="AR65" s="425"/>
      <c r="AS65" s="425"/>
      <c r="AT65" s="426"/>
      <c r="AU65" s="424" t="s">
        <v>673</v>
      </c>
      <c r="AV65" s="425"/>
      <c r="AW65" s="425"/>
      <c r="AX65" s="427"/>
      <c r="AY65">
        <f>COUNTA($G$66)</f>
        <v>1</v>
      </c>
    </row>
    <row r="66" spans="1:51" ht="28.5" customHeight="1" x14ac:dyDescent="0.15">
      <c r="A66" s="362"/>
      <c r="B66" s="332"/>
      <c r="C66" s="332"/>
      <c r="D66" s="332"/>
      <c r="E66" s="332"/>
      <c r="F66" s="333"/>
      <c r="G66" s="371" t="s">
        <v>798</v>
      </c>
      <c r="H66" s="372"/>
      <c r="I66" s="372"/>
      <c r="J66" s="372"/>
      <c r="K66" s="372"/>
      <c r="L66" s="372"/>
      <c r="M66" s="372"/>
      <c r="N66" s="372"/>
      <c r="O66" s="372"/>
      <c r="P66" s="375" t="s">
        <v>699</v>
      </c>
      <c r="Q66" s="376"/>
      <c r="R66" s="376"/>
      <c r="S66" s="376"/>
      <c r="T66" s="376"/>
      <c r="U66" s="376"/>
      <c r="V66" s="376"/>
      <c r="W66" s="376"/>
      <c r="X66" s="377"/>
      <c r="Y66" s="381" t="s">
        <v>52</v>
      </c>
      <c r="Z66" s="382"/>
      <c r="AA66" s="383"/>
      <c r="AB66" s="384" t="s">
        <v>700</v>
      </c>
      <c r="AC66" s="384"/>
      <c r="AD66" s="384"/>
      <c r="AE66" s="385">
        <v>126</v>
      </c>
      <c r="AF66" s="385"/>
      <c r="AG66" s="385"/>
      <c r="AH66" s="385"/>
      <c r="AI66" s="385">
        <v>112</v>
      </c>
      <c r="AJ66" s="385"/>
      <c r="AK66" s="385"/>
      <c r="AL66" s="385"/>
      <c r="AM66" s="385">
        <v>108</v>
      </c>
      <c r="AN66" s="385"/>
      <c r="AO66" s="385"/>
      <c r="AP66" s="385"/>
      <c r="AQ66" s="412" t="s">
        <v>804</v>
      </c>
      <c r="AR66" s="385"/>
      <c r="AS66" s="385"/>
      <c r="AT66" s="385"/>
      <c r="AU66" s="403" t="s">
        <v>761</v>
      </c>
      <c r="AV66" s="419"/>
      <c r="AW66" s="419"/>
      <c r="AX66" s="420"/>
      <c r="AY66">
        <f>$AY$65</f>
        <v>1</v>
      </c>
    </row>
    <row r="67" spans="1:51" ht="28.5"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1" t="s">
        <v>53</v>
      </c>
      <c r="Z67" s="422"/>
      <c r="AA67" s="423"/>
      <c r="AB67" s="384" t="s">
        <v>700</v>
      </c>
      <c r="AC67" s="384"/>
      <c r="AD67" s="384"/>
      <c r="AE67" s="385">
        <v>100</v>
      </c>
      <c r="AF67" s="385"/>
      <c r="AG67" s="385"/>
      <c r="AH67" s="385"/>
      <c r="AI67" s="385">
        <v>100</v>
      </c>
      <c r="AJ67" s="385"/>
      <c r="AK67" s="385"/>
      <c r="AL67" s="385"/>
      <c r="AM67" s="385">
        <v>100</v>
      </c>
      <c r="AN67" s="385"/>
      <c r="AO67" s="385"/>
      <c r="AP67" s="385"/>
      <c r="AQ67" s="385">
        <v>100</v>
      </c>
      <c r="AR67" s="385"/>
      <c r="AS67" s="385"/>
      <c r="AT67" s="385"/>
      <c r="AU67" s="403">
        <v>100</v>
      </c>
      <c r="AV67" s="419"/>
      <c r="AW67" s="419"/>
      <c r="AX67" s="420"/>
      <c r="AY67">
        <f>$AY$65</f>
        <v>1</v>
      </c>
    </row>
    <row r="68" spans="1:51" ht="23.25" customHeight="1" x14ac:dyDescent="0.15">
      <c r="A68" s="450" t="s">
        <v>661</v>
      </c>
      <c r="B68" s="451"/>
      <c r="C68" s="451"/>
      <c r="D68" s="451"/>
      <c r="E68" s="451"/>
      <c r="F68" s="452"/>
      <c r="G68" s="238" t="s">
        <v>662</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29" t="s">
        <v>496</v>
      </c>
      <c r="AF68" s="429"/>
      <c r="AG68" s="429"/>
      <c r="AH68" s="429"/>
      <c r="AI68" s="429" t="s">
        <v>648</v>
      </c>
      <c r="AJ68" s="429"/>
      <c r="AK68" s="429"/>
      <c r="AL68" s="429"/>
      <c r="AM68" s="429" t="s">
        <v>464</v>
      </c>
      <c r="AN68" s="429"/>
      <c r="AO68" s="429"/>
      <c r="AP68" s="429"/>
      <c r="AQ68" s="430" t="s">
        <v>674</v>
      </c>
      <c r="AR68" s="431"/>
      <c r="AS68" s="431"/>
      <c r="AT68" s="431"/>
      <c r="AU68" s="431"/>
      <c r="AV68" s="431"/>
      <c r="AW68" s="431"/>
      <c r="AX68" s="432"/>
      <c r="AY68">
        <f>IF(SUBSTITUTE(SUBSTITUTE($G$69,"／",""),"　","")="",0,1)</f>
        <v>1</v>
      </c>
    </row>
    <row r="69" spans="1:51" ht="23.25" customHeight="1" x14ac:dyDescent="0.15">
      <c r="A69" s="453"/>
      <c r="B69" s="454"/>
      <c r="C69" s="454"/>
      <c r="D69" s="454"/>
      <c r="E69" s="454"/>
      <c r="F69" s="455"/>
      <c r="G69" s="408" t="s">
        <v>707</v>
      </c>
      <c r="H69" s="409"/>
      <c r="I69" s="409"/>
      <c r="J69" s="409"/>
      <c r="K69" s="409"/>
      <c r="L69" s="409"/>
      <c r="M69" s="409"/>
      <c r="N69" s="409"/>
      <c r="O69" s="409"/>
      <c r="P69" s="409"/>
      <c r="Q69" s="409"/>
      <c r="R69" s="409"/>
      <c r="S69" s="409"/>
      <c r="T69" s="409"/>
      <c r="U69" s="409"/>
      <c r="V69" s="409"/>
      <c r="W69" s="409"/>
      <c r="X69" s="409"/>
      <c r="Y69" s="433" t="s">
        <v>661</v>
      </c>
      <c r="Z69" s="434"/>
      <c r="AA69" s="435"/>
      <c r="AB69" s="436" t="s">
        <v>703</v>
      </c>
      <c r="AC69" s="437"/>
      <c r="AD69" s="438"/>
      <c r="AE69" s="412">
        <v>0.9</v>
      </c>
      <c r="AF69" s="412"/>
      <c r="AG69" s="412"/>
      <c r="AH69" s="412"/>
      <c r="AI69" s="412">
        <v>1</v>
      </c>
      <c r="AJ69" s="412"/>
      <c r="AK69" s="412"/>
      <c r="AL69" s="412"/>
      <c r="AM69" s="412">
        <v>0.8</v>
      </c>
      <c r="AN69" s="412"/>
      <c r="AO69" s="412"/>
      <c r="AP69" s="412"/>
      <c r="AQ69" s="403">
        <v>0.97</v>
      </c>
      <c r="AR69" s="386"/>
      <c r="AS69" s="386"/>
      <c r="AT69" s="386"/>
      <c r="AU69" s="386"/>
      <c r="AV69" s="386"/>
      <c r="AW69" s="386"/>
      <c r="AX69" s="387"/>
      <c r="AY69">
        <f>$AY$68</f>
        <v>1</v>
      </c>
    </row>
    <row r="70" spans="1:51" ht="46.5" customHeight="1" x14ac:dyDescent="0.15">
      <c r="A70" s="456"/>
      <c r="B70" s="223"/>
      <c r="C70" s="223"/>
      <c r="D70" s="223"/>
      <c r="E70" s="223"/>
      <c r="F70" s="457"/>
      <c r="G70" s="410"/>
      <c r="H70" s="411"/>
      <c r="I70" s="411"/>
      <c r="J70" s="411"/>
      <c r="K70" s="411"/>
      <c r="L70" s="411"/>
      <c r="M70" s="411"/>
      <c r="N70" s="411"/>
      <c r="O70" s="411"/>
      <c r="P70" s="411"/>
      <c r="Q70" s="411"/>
      <c r="R70" s="411"/>
      <c r="S70" s="411"/>
      <c r="T70" s="411"/>
      <c r="U70" s="411"/>
      <c r="V70" s="411"/>
      <c r="W70" s="411"/>
      <c r="X70" s="411"/>
      <c r="Y70" s="399" t="s">
        <v>664</v>
      </c>
      <c r="Z70" s="413"/>
      <c r="AA70" s="414"/>
      <c r="AB70" s="439" t="s">
        <v>704</v>
      </c>
      <c r="AC70" s="440"/>
      <c r="AD70" s="441"/>
      <c r="AE70" s="442" t="s">
        <v>708</v>
      </c>
      <c r="AF70" s="442"/>
      <c r="AG70" s="442"/>
      <c r="AH70" s="442"/>
      <c r="AI70" s="442" t="s">
        <v>709</v>
      </c>
      <c r="AJ70" s="442"/>
      <c r="AK70" s="442"/>
      <c r="AL70" s="442"/>
      <c r="AM70" s="442" t="s">
        <v>792</v>
      </c>
      <c r="AN70" s="442"/>
      <c r="AO70" s="442"/>
      <c r="AP70" s="442"/>
      <c r="AQ70" s="442" t="s">
        <v>809</v>
      </c>
      <c r="AR70" s="442"/>
      <c r="AS70" s="442"/>
      <c r="AT70" s="442"/>
      <c r="AU70" s="442"/>
      <c r="AV70" s="442"/>
      <c r="AW70" s="442"/>
      <c r="AX70" s="443"/>
      <c r="AY70">
        <f>$AY$68</f>
        <v>1</v>
      </c>
    </row>
    <row r="71" spans="1:51" ht="18.75" customHeight="1" x14ac:dyDescent="0.15">
      <c r="A71" s="516" t="s">
        <v>312</v>
      </c>
      <c r="B71" s="517"/>
      <c r="C71" s="517"/>
      <c r="D71" s="517"/>
      <c r="E71" s="517"/>
      <c r="F71" s="518"/>
      <c r="G71" s="490" t="s">
        <v>140</v>
      </c>
      <c r="H71" s="337"/>
      <c r="I71" s="337"/>
      <c r="J71" s="337"/>
      <c r="K71" s="337"/>
      <c r="L71" s="337"/>
      <c r="M71" s="337"/>
      <c r="N71" s="337"/>
      <c r="O71" s="338"/>
      <c r="P71" s="341" t="s">
        <v>56</v>
      </c>
      <c r="Q71" s="337"/>
      <c r="R71" s="337"/>
      <c r="S71" s="337"/>
      <c r="T71" s="337"/>
      <c r="U71" s="337"/>
      <c r="V71" s="337"/>
      <c r="W71" s="337"/>
      <c r="X71" s="338"/>
      <c r="Y71" s="491"/>
      <c r="Z71" s="492"/>
      <c r="AA71" s="493"/>
      <c r="AB71" s="497" t="s">
        <v>11</v>
      </c>
      <c r="AC71" s="498"/>
      <c r="AD71" s="499"/>
      <c r="AE71" s="429" t="s">
        <v>496</v>
      </c>
      <c r="AF71" s="429"/>
      <c r="AG71" s="429"/>
      <c r="AH71" s="429"/>
      <c r="AI71" s="429" t="s">
        <v>648</v>
      </c>
      <c r="AJ71" s="429"/>
      <c r="AK71" s="429"/>
      <c r="AL71" s="429"/>
      <c r="AM71" s="429" t="s">
        <v>464</v>
      </c>
      <c r="AN71" s="429"/>
      <c r="AO71" s="429"/>
      <c r="AP71" s="429"/>
      <c r="AQ71" s="471" t="s">
        <v>223</v>
      </c>
      <c r="AR71" s="472"/>
      <c r="AS71" s="472"/>
      <c r="AT71" s="473"/>
      <c r="AU71" s="337" t="s">
        <v>129</v>
      </c>
      <c r="AV71" s="337"/>
      <c r="AW71" s="337"/>
      <c r="AX71" s="342"/>
      <c r="AY71">
        <f>COUNTA($G$73)</f>
        <v>1</v>
      </c>
    </row>
    <row r="72" spans="1:51" ht="18.75" customHeight="1" x14ac:dyDescent="0.15">
      <c r="A72" s="519"/>
      <c r="B72" s="520"/>
      <c r="C72" s="520"/>
      <c r="D72" s="520"/>
      <c r="E72" s="520"/>
      <c r="F72" s="521"/>
      <c r="G72" s="357"/>
      <c r="H72" s="339"/>
      <c r="I72" s="339"/>
      <c r="J72" s="339"/>
      <c r="K72" s="339"/>
      <c r="L72" s="339"/>
      <c r="M72" s="339"/>
      <c r="N72" s="339"/>
      <c r="O72" s="340"/>
      <c r="P72" s="343"/>
      <c r="Q72" s="339"/>
      <c r="R72" s="339"/>
      <c r="S72" s="339"/>
      <c r="T72" s="339"/>
      <c r="U72" s="339"/>
      <c r="V72" s="339"/>
      <c r="W72" s="339"/>
      <c r="X72" s="340"/>
      <c r="Y72" s="494"/>
      <c r="Z72" s="495"/>
      <c r="AA72" s="496"/>
      <c r="AB72" s="416"/>
      <c r="AC72" s="500"/>
      <c r="AD72" s="501"/>
      <c r="AE72" s="429"/>
      <c r="AF72" s="429"/>
      <c r="AG72" s="429"/>
      <c r="AH72" s="429"/>
      <c r="AI72" s="429"/>
      <c r="AJ72" s="429"/>
      <c r="AK72" s="429"/>
      <c r="AL72" s="429"/>
      <c r="AM72" s="429"/>
      <c r="AN72" s="429"/>
      <c r="AO72" s="429"/>
      <c r="AP72" s="429"/>
      <c r="AQ72" s="444" t="s">
        <v>810</v>
      </c>
      <c r="AR72" s="445"/>
      <c r="AS72" s="446" t="s">
        <v>224</v>
      </c>
      <c r="AT72" s="447"/>
      <c r="AU72" s="448">
        <v>8</v>
      </c>
      <c r="AV72" s="448"/>
      <c r="AW72" s="339" t="s">
        <v>170</v>
      </c>
      <c r="AX72" s="344"/>
      <c r="AY72">
        <f t="shared" ref="AY72:AY77" si="1">$AY$71</f>
        <v>1</v>
      </c>
    </row>
    <row r="73" spans="1:51" ht="23.25" customHeight="1" x14ac:dyDescent="0.15">
      <c r="A73" s="522"/>
      <c r="B73" s="520"/>
      <c r="C73" s="520"/>
      <c r="D73" s="520"/>
      <c r="E73" s="520"/>
      <c r="F73" s="521"/>
      <c r="G73" s="388" t="s">
        <v>766</v>
      </c>
      <c r="H73" s="389"/>
      <c r="I73" s="389"/>
      <c r="J73" s="389"/>
      <c r="K73" s="389"/>
      <c r="L73" s="389"/>
      <c r="M73" s="389"/>
      <c r="N73" s="389"/>
      <c r="O73" s="390"/>
      <c r="P73" s="154" t="s">
        <v>767</v>
      </c>
      <c r="Q73" s="154"/>
      <c r="R73" s="154"/>
      <c r="S73" s="154"/>
      <c r="T73" s="154"/>
      <c r="U73" s="154"/>
      <c r="V73" s="154"/>
      <c r="W73" s="154"/>
      <c r="X73" s="155"/>
      <c r="Y73" s="399" t="s">
        <v>12</v>
      </c>
      <c r="Z73" s="400"/>
      <c r="AA73" s="401"/>
      <c r="AB73" s="402"/>
      <c r="AC73" s="402"/>
      <c r="AD73" s="402"/>
      <c r="AE73" s="403"/>
      <c r="AF73" s="386"/>
      <c r="AG73" s="386"/>
      <c r="AH73" s="386"/>
      <c r="AI73" s="403"/>
      <c r="AJ73" s="386"/>
      <c r="AK73" s="386"/>
      <c r="AL73" s="386"/>
      <c r="AM73" s="403">
        <v>977</v>
      </c>
      <c r="AN73" s="386"/>
      <c r="AO73" s="386"/>
      <c r="AP73" s="386"/>
      <c r="AQ73" s="405" t="s">
        <v>804</v>
      </c>
      <c r="AR73" s="406"/>
      <c r="AS73" s="406"/>
      <c r="AT73" s="407"/>
      <c r="AU73" s="386" t="s">
        <v>788</v>
      </c>
      <c r="AV73" s="386"/>
      <c r="AW73" s="386"/>
      <c r="AX73" s="387"/>
      <c r="AY73">
        <f t="shared" si="1"/>
        <v>1</v>
      </c>
    </row>
    <row r="74" spans="1:51" ht="23.25" customHeight="1" x14ac:dyDescent="0.15">
      <c r="A74" s="523"/>
      <c r="B74" s="524"/>
      <c r="C74" s="524"/>
      <c r="D74" s="524"/>
      <c r="E74" s="524"/>
      <c r="F74" s="525"/>
      <c r="G74" s="391"/>
      <c r="H74" s="392"/>
      <c r="I74" s="392"/>
      <c r="J74" s="392"/>
      <c r="K74" s="392"/>
      <c r="L74" s="392"/>
      <c r="M74" s="392"/>
      <c r="N74" s="392"/>
      <c r="O74" s="393"/>
      <c r="P74" s="397"/>
      <c r="Q74" s="397"/>
      <c r="R74" s="397"/>
      <c r="S74" s="397"/>
      <c r="T74" s="397"/>
      <c r="U74" s="397"/>
      <c r="V74" s="397"/>
      <c r="W74" s="397"/>
      <c r="X74" s="398"/>
      <c r="Y74" s="237" t="s">
        <v>51</v>
      </c>
      <c r="Z74" s="238"/>
      <c r="AA74" s="267"/>
      <c r="AB74" s="461"/>
      <c r="AC74" s="461"/>
      <c r="AD74" s="461"/>
      <c r="AE74" s="403"/>
      <c r="AF74" s="386"/>
      <c r="AG74" s="386"/>
      <c r="AH74" s="386"/>
      <c r="AI74" s="403"/>
      <c r="AJ74" s="386"/>
      <c r="AK74" s="386"/>
      <c r="AL74" s="386"/>
      <c r="AM74" s="403">
        <v>1000</v>
      </c>
      <c r="AN74" s="386"/>
      <c r="AO74" s="386"/>
      <c r="AP74" s="386"/>
      <c r="AQ74" s="405" t="s">
        <v>804</v>
      </c>
      <c r="AR74" s="406"/>
      <c r="AS74" s="406"/>
      <c r="AT74" s="407"/>
      <c r="AU74" s="386">
        <v>1000</v>
      </c>
      <c r="AV74" s="386"/>
      <c r="AW74" s="386"/>
      <c r="AX74" s="387"/>
      <c r="AY74">
        <f t="shared" si="1"/>
        <v>1</v>
      </c>
    </row>
    <row r="75" spans="1:51" ht="23.25" customHeight="1" x14ac:dyDescent="0.15">
      <c r="A75" s="522"/>
      <c r="B75" s="520"/>
      <c r="C75" s="520"/>
      <c r="D75" s="520"/>
      <c r="E75" s="520"/>
      <c r="F75" s="521"/>
      <c r="G75" s="394"/>
      <c r="H75" s="395"/>
      <c r="I75" s="395"/>
      <c r="J75" s="395"/>
      <c r="K75" s="395"/>
      <c r="L75" s="395"/>
      <c r="M75" s="395"/>
      <c r="N75" s="395"/>
      <c r="O75" s="396"/>
      <c r="P75" s="157"/>
      <c r="Q75" s="157"/>
      <c r="R75" s="157"/>
      <c r="S75" s="157"/>
      <c r="T75" s="157"/>
      <c r="U75" s="157"/>
      <c r="V75" s="157"/>
      <c r="W75" s="157"/>
      <c r="X75" s="158"/>
      <c r="Y75" s="237" t="s">
        <v>13</v>
      </c>
      <c r="Z75" s="238"/>
      <c r="AA75" s="267"/>
      <c r="AB75" s="404" t="s">
        <v>14</v>
      </c>
      <c r="AC75" s="404"/>
      <c r="AD75" s="404"/>
      <c r="AE75" s="403"/>
      <c r="AF75" s="386"/>
      <c r="AG75" s="386"/>
      <c r="AH75" s="386"/>
      <c r="AI75" s="403"/>
      <c r="AJ75" s="386"/>
      <c r="AK75" s="386"/>
      <c r="AL75" s="386"/>
      <c r="AM75" s="403">
        <v>98</v>
      </c>
      <c r="AN75" s="386"/>
      <c r="AO75" s="386"/>
      <c r="AP75" s="386"/>
      <c r="AQ75" s="405" t="s">
        <v>804</v>
      </c>
      <c r="AR75" s="406"/>
      <c r="AS75" s="406"/>
      <c r="AT75" s="407"/>
      <c r="AU75" s="386" t="s">
        <v>788</v>
      </c>
      <c r="AV75" s="386"/>
      <c r="AW75" s="386"/>
      <c r="AX75" s="387"/>
      <c r="AY75">
        <f t="shared" si="1"/>
        <v>1</v>
      </c>
    </row>
    <row r="76" spans="1:51" ht="23.25" customHeight="1" x14ac:dyDescent="0.15">
      <c r="A76" s="474" t="s">
        <v>339</v>
      </c>
      <c r="B76" s="469"/>
      <c r="C76" s="469"/>
      <c r="D76" s="469"/>
      <c r="E76" s="469"/>
      <c r="F76" s="470"/>
      <c r="G76" s="510" t="s">
        <v>768</v>
      </c>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1</v>
      </c>
    </row>
    <row r="77" spans="1:51" ht="23.25" customHeight="1" thickBot="1" x14ac:dyDescent="0.2">
      <c r="A77" s="363"/>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1</v>
      </c>
    </row>
    <row r="78" spans="1:51" ht="18.75" hidden="1" customHeight="1" x14ac:dyDescent="0.15">
      <c r="A78" s="329" t="s">
        <v>653</v>
      </c>
      <c r="B78" s="331" t="s">
        <v>654</v>
      </c>
      <c r="C78" s="332"/>
      <c r="D78" s="332"/>
      <c r="E78" s="332"/>
      <c r="F78" s="333"/>
      <c r="G78" s="337" t="s">
        <v>655</v>
      </c>
      <c r="H78" s="337"/>
      <c r="I78" s="337"/>
      <c r="J78" s="337"/>
      <c r="K78" s="337"/>
      <c r="L78" s="337"/>
      <c r="M78" s="337"/>
      <c r="N78" s="337"/>
      <c r="O78" s="337"/>
      <c r="P78" s="337"/>
      <c r="Q78" s="337"/>
      <c r="R78" s="337"/>
      <c r="S78" s="337"/>
      <c r="T78" s="337"/>
      <c r="U78" s="337"/>
      <c r="V78" s="337"/>
      <c r="W78" s="337"/>
      <c r="X78" s="337"/>
      <c r="Y78" s="337"/>
      <c r="Z78" s="337"/>
      <c r="AA78" s="338"/>
      <c r="AB78" s="341" t="s">
        <v>675</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9"/>
      <c r="B81" s="331"/>
      <c r="C81" s="332"/>
      <c r="D81" s="332"/>
      <c r="E81" s="332"/>
      <c r="F81" s="333"/>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9"/>
      <c r="B82" s="334"/>
      <c r="C82" s="335"/>
      <c r="D82" s="335"/>
      <c r="E82" s="335"/>
      <c r="F82" s="336"/>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9"/>
      <c r="B83" s="468" t="s">
        <v>139</v>
      </c>
      <c r="C83" s="469"/>
      <c r="D83" s="469"/>
      <c r="E83" s="469"/>
      <c r="F83" s="470"/>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899" t="s">
        <v>11</v>
      </c>
      <c r="AC83" s="900"/>
      <c r="AD83" s="901"/>
      <c r="AE83" s="429" t="s">
        <v>496</v>
      </c>
      <c r="AF83" s="429"/>
      <c r="AG83" s="429"/>
      <c r="AH83" s="429"/>
      <c r="AI83" s="429" t="s">
        <v>648</v>
      </c>
      <c r="AJ83" s="429"/>
      <c r="AK83" s="429"/>
      <c r="AL83" s="429"/>
      <c r="AM83" s="429" t="s">
        <v>464</v>
      </c>
      <c r="AN83" s="429"/>
      <c r="AO83" s="429"/>
      <c r="AP83" s="429"/>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6"/>
      <c r="AC84" s="500"/>
      <c r="AD84" s="501"/>
      <c r="AE84" s="429"/>
      <c r="AF84" s="429"/>
      <c r="AG84" s="429"/>
      <c r="AH84" s="429"/>
      <c r="AI84" s="429"/>
      <c r="AJ84" s="429"/>
      <c r="AK84" s="429"/>
      <c r="AL84" s="429"/>
      <c r="AM84" s="429"/>
      <c r="AN84" s="429"/>
      <c r="AO84" s="429"/>
      <c r="AP84" s="429"/>
      <c r="AQ84" s="509"/>
      <c r="AR84" s="448"/>
      <c r="AS84" s="446" t="s">
        <v>224</v>
      </c>
      <c r="AT84" s="447"/>
      <c r="AU84" s="448"/>
      <c r="AV84" s="448"/>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03" t="s">
        <v>58</v>
      </c>
      <c r="Z85" s="904"/>
      <c r="AA85" s="905"/>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9"/>
      <c r="B86" s="331"/>
      <c r="C86" s="332"/>
      <c r="D86" s="332"/>
      <c r="E86" s="332"/>
      <c r="F86" s="333"/>
      <c r="G86" s="906"/>
      <c r="H86" s="397"/>
      <c r="I86" s="397"/>
      <c r="J86" s="397"/>
      <c r="K86" s="397"/>
      <c r="L86" s="397"/>
      <c r="M86" s="397"/>
      <c r="N86" s="397"/>
      <c r="O86" s="398"/>
      <c r="P86" s="464"/>
      <c r="Q86" s="464"/>
      <c r="R86" s="464"/>
      <c r="S86" s="464"/>
      <c r="T86" s="464"/>
      <c r="U86" s="464"/>
      <c r="V86" s="464"/>
      <c r="W86" s="464"/>
      <c r="X86" s="465"/>
      <c r="Y86" s="907" t="s">
        <v>51</v>
      </c>
      <c r="Z86" s="799"/>
      <c r="AA86" s="800"/>
      <c r="AB86" s="461"/>
      <c r="AC86" s="461"/>
      <c r="AD86" s="461"/>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07" t="s">
        <v>13</v>
      </c>
      <c r="Z87" s="799"/>
      <c r="AA87" s="800"/>
      <c r="AB87" s="908" t="s">
        <v>14</v>
      </c>
      <c r="AC87" s="908"/>
      <c r="AD87" s="908"/>
      <c r="AE87" s="577"/>
      <c r="AF87" s="578"/>
      <c r="AG87" s="578"/>
      <c r="AH87" s="578"/>
      <c r="AI87" s="577"/>
      <c r="AJ87" s="578"/>
      <c r="AK87" s="578"/>
      <c r="AL87" s="578"/>
      <c r="AM87" s="577"/>
      <c r="AN87" s="578"/>
      <c r="AO87" s="578"/>
      <c r="AP87" s="578"/>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899" t="s">
        <v>11</v>
      </c>
      <c r="AC88" s="900"/>
      <c r="AD88" s="901"/>
      <c r="AE88" s="429" t="s">
        <v>496</v>
      </c>
      <c r="AF88" s="429"/>
      <c r="AG88" s="429"/>
      <c r="AH88" s="429"/>
      <c r="AI88" s="429" t="s">
        <v>648</v>
      </c>
      <c r="AJ88" s="429"/>
      <c r="AK88" s="429"/>
      <c r="AL88" s="429"/>
      <c r="AM88" s="429" t="s">
        <v>464</v>
      </c>
      <c r="AN88" s="429"/>
      <c r="AO88" s="429"/>
      <c r="AP88" s="429"/>
      <c r="AQ88" s="504" t="s">
        <v>223</v>
      </c>
      <c r="AR88" s="505"/>
      <c r="AS88" s="505"/>
      <c r="AT88" s="506"/>
      <c r="AU88" s="507" t="s">
        <v>129</v>
      </c>
      <c r="AV88" s="507"/>
      <c r="AW88" s="507"/>
      <c r="AX88" s="508"/>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6"/>
      <c r="AC89" s="500"/>
      <c r="AD89" s="501"/>
      <c r="AE89" s="429"/>
      <c r="AF89" s="429"/>
      <c r="AG89" s="429"/>
      <c r="AH89" s="429"/>
      <c r="AI89" s="429"/>
      <c r="AJ89" s="429"/>
      <c r="AK89" s="429"/>
      <c r="AL89" s="429"/>
      <c r="AM89" s="429"/>
      <c r="AN89" s="429"/>
      <c r="AO89" s="429"/>
      <c r="AP89" s="429"/>
      <c r="AQ89" s="509"/>
      <c r="AR89" s="448"/>
      <c r="AS89" s="446" t="s">
        <v>224</v>
      </c>
      <c r="AT89" s="447"/>
      <c r="AU89" s="448"/>
      <c r="AV89" s="448"/>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03" t="s">
        <v>58</v>
      </c>
      <c r="Z90" s="904"/>
      <c r="AA90" s="905"/>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9"/>
      <c r="B91" s="331"/>
      <c r="C91" s="332"/>
      <c r="D91" s="332"/>
      <c r="E91" s="332"/>
      <c r="F91" s="333"/>
      <c r="G91" s="906"/>
      <c r="H91" s="397"/>
      <c r="I91" s="397"/>
      <c r="J91" s="397"/>
      <c r="K91" s="397"/>
      <c r="L91" s="397"/>
      <c r="M91" s="397"/>
      <c r="N91" s="397"/>
      <c r="O91" s="398"/>
      <c r="P91" s="464"/>
      <c r="Q91" s="464"/>
      <c r="R91" s="464"/>
      <c r="S91" s="464"/>
      <c r="T91" s="464"/>
      <c r="U91" s="464"/>
      <c r="V91" s="464"/>
      <c r="W91" s="464"/>
      <c r="X91" s="465"/>
      <c r="Y91" s="907" t="s">
        <v>51</v>
      </c>
      <c r="Z91" s="799"/>
      <c r="AA91" s="800"/>
      <c r="AB91" s="461"/>
      <c r="AC91" s="461"/>
      <c r="AD91" s="461"/>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07" t="s">
        <v>13</v>
      </c>
      <c r="Z92" s="799"/>
      <c r="AA92" s="800"/>
      <c r="AB92" s="908" t="s">
        <v>14</v>
      </c>
      <c r="AC92" s="908"/>
      <c r="AD92" s="908"/>
      <c r="AE92" s="577"/>
      <c r="AF92" s="578"/>
      <c r="AG92" s="578"/>
      <c r="AH92" s="578"/>
      <c r="AI92" s="577"/>
      <c r="AJ92" s="578"/>
      <c r="AK92" s="578"/>
      <c r="AL92" s="578"/>
      <c r="AM92" s="577"/>
      <c r="AN92" s="578"/>
      <c r="AO92" s="578"/>
      <c r="AP92" s="578"/>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899" t="s">
        <v>11</v>
      </c>
      <c r="AC93" s="900"/>
      <c r="AD93" s="901"/>
      <c r="AE93" s="429" t="s">
        <v>496</v>
      </c>
      <c r="AF93" s="429"/>
      <c r="AG93" s="429"/>
      <c r="AH93" s="429"/>
      <c r="AI93" s="429" t="s">
        <v>648</v>
      </c>
      <c r="AJ93" s="429"/>
      <c r="AK93" s="429"/>
      <c r="AL93" s="429"/>
      <c r="AM93" s="429" t="s">
        <v>464</v>
      </c>
      <c r="AN93" s="429"/>
      <c r="AO93" s="429"/>
      <c r="AP93" s="429"/>
      <c r="AQ93" s="504" t="s">
        <v>223</v>
      </c>
      <c r="AR93" s="505"/>
      <c r="AS93" s="505"/>
      <c r="AT93" s="506"/>
      <c r="AU93" s="507" t="s">
        <v>129</v>
      </c>
      <c r="AV93" s="507"/>
      <c r="AW93" s="507"/>
      <c r="AX93" s="508"/>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6"/>
      <c r="AC94" s="500"/>
      <c r="AD94" s="501"/>
      <c r="AE94" s="429"/>
      <c r="AF94" s="429"/>
      <c r="AG94" s="429"/>
      <c r="AH94" s="429"/>
      <c r="AI94" s="429"/>
      <c r="AJ94" s="429"/>
      <c r="AK94" s="429"/>
      <c r="AL94" s="429"/>
      <c r="AM94" s="429"/>
      <c r="AN94" s="429"/>
      <c r="AO94" s="429"/>
      <c r="AP94" s="429"/>
      <c r="AQ94" s="509"/>
      <c r="AR94" s="448"/>
      <c r="AS94" s="446" t="s">
        <v>224</v>
      </c>
      <c r="AT94" s="447"/>
      <c r="AU94" s="448"/>
      <c r="AV94" s="448"/>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03" t="s">
        <v>58</v>
      </c>
      <c r="Z95" s="904"/>
      <c r="AA95" s="905"/>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9"/>
      <c r="B96" s="331"/>
      <c r="C96" s="332"/>
      <c r="D96" s="332"/>
      <c r="E96" s="332"/>
      <c r="F96" s="333"/>
      <c r="G96" s="906"/>
      <c r="H96" s="397"/>
      <c r="I96" s="397"/>
      <c r="J96" s="397"/>
      <c r="K96" s="397"/>
      <c r="L96" s="397"/>
      <c r="M96" s="397"/>
      <c r="N96" s="397"/>
      <c r="O96" s="398"/>
      <c r="P96" s="464"/>
      <c r="Q96" s="464"/>
      <c r="R96" s="464"/>
      <c r="S96" s="464"/>
      <c r="T96" s="464"/>
      <c r="U96" s="464"/>
      <c r="V96" s="464"/>
      <c r="W96" s="464"/>
      <c r="X96" s="465"/>
      <c r="Y96" s="907" t="s">
        <v>51</v>
      </c>
      <c r="Z96" s="799"/>
      <c r="AA96" s="800"/>
      <c r="AB96" s="461"/>
      <c r="AC96" s="461"/>
      <c r="AD96" s="461"/>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6"/>
      <c r="Q97" s="466"/>
      <c r="R97" s="466"/>
      <c r="S97" s="466"/>
      <c r="T97" s="466"/>
      <c r="U97" s="466"/>
      <c r="V97" s="466"/>
      <c r="W97" s="466"/>
      <c r="X97" s="467"/>
      <c r="Y97" s="907" t="s">
        <v>13</v>
      </c>
      <c r="Z97" s="799"/>
      <c r="AA97" s="800"/>
      <c r="AB97" s="908" t="s">
        <v>14</v>
      </c>
      <c r="AC97" s="908"/>
      <c r="AD97" s="908"/>
      <c r="AE97" s="577"/>
      <c r="AF97" s="578"/>
      <c r="AG97" s="578"/>
      <c r="AH97" s="578"/>
      <c r="AI97" s="577"/>
      <c r="AJ97" s="578"/>
      <c r="AK97" s="578"/>
      <c r="AL97" s="578"/>
      <c r="AM97" s="577"/>
      <c r="AN97" s="578"/>
      <c r="AO97" s="578"/>
      <c r="AP97" s="578"/>
      <c r="AQ97" s="405"/>
      <c r="AR97" s="406"/>
      <c r="AS97" s="406"/>
      <c r="AT97" s="407"/>
      <c r="AU97" s="386"/>
      <c r="AV97" s="386"/>
      <c r="AW97" s="386"/>
      <c r="AX97" s="387"/>
      <c r="AY97">
        <f>$AY$93</f>
        <v>0</v>
      </c>
      <c r="AZ97" s="10"/>
      <c r="BA97" s="10"/>
      <c r="BB97" s="10"/>
      <c r="BC97" s="10"/>
      <c r="BD97" s="10"/>
      <c r="BE97" s="10"/>
      <c r="BF97" s="10"/>
      <c r="BG97" s="10"/>
      <c r="BH97" s="10"/>
    </row>
    <row r="98" spans="1:60" ht="47.25" customHeight="1" x14ac:dyDescent="0.15">
      <c r="A98" s="323" t="s">
        <v>659</v>
      </c>
      <c r="B98" s="324"/>
      <c r="C98" s="324"/>
      <c r="D98" s="324"/>
      <c r="E98" s="324"/>
      <c r="F98" s="325"/>
      <c r="G98" s="326" t="s">
        <v>769</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2" t="s">
        <v>660</v>
      </c>
      <c r="B99" s="332"/>
      <c r="C99" s="332"/>
      <c r="D99" s="332"/>
      <c r="E99" s="332"/>
      <c r="F99" s="333"/>
      <c r="G99" s="364" t="s">
        <v>652</v>
      </c>
      <c r="H99" s="365"/>
      <c r="I99" s="365"/>
      <c r="J99" s="365"/>
      <c r="K99" s="365"/>
      <c r="L99" s="365"/>
      <c r="M99" s="365"/>
      <c r="N99" s="365"/>
      <c r="O99" s="365"/>
      <c r="P99" s="366" t="s">
        <v>651</v>
      </c>
      <c r="Q99" s="365"/>
      <c r="R99" s="365"/>
      <c r="S99" s="365"/>
      <c r="T99" s="365"/>
      <c r="U99" s="365"/>
      <c r="V99" s="365"/>
      <c r="W99" s="365"/>
      <c r="X99" s="367"/>
      <c r="Y99" s="368"/>
      <c r="Z99" s="369"/>
      <c r="AA99" s="370"/>
      <c r="AB99" s="415" t="s">
        <v>11</v>
      </c>
      <c r="AC99" s="415"/>
      <c r="AD99" s="415"/>
      <c r="AE99" s="429" t="s">
        <v>496</v>
      </c>
      <c r="AF99" s="429"/>
      <c r="AG99" s="429"/>
      <c r="AH99" s="429"/>
      <c r="AI99" s="429" t="s">
        <v>648</v>
      </c>
      <c r="AJ99" s="429"/>
      <c r="AK99" s="429"/>
      <c r="AL99" s="429"/>
      <c r="AM99" s="429" t="s">
        <v>464</v>
      </c>
      <c r="AN99" s="429"/>
      <c r="AO99" s="429"/>
      <c r="AP99" s="429"/>
      <c r="AQ99" s="424" t="s">
        <v>495</v>
      </c>
      <c r="AR99" s="425"/>
      <c r="AS99" s="425"/>
      <c r="AT99" s="426"/>
      <c r="AU99" s="424" t="s">
        <v>673</v>
      </c>
      <c r="AV99" s="425"/>
      <c r="AW99" s="425"/>
      <c r="AX99" s="427"/>
      <c r="AY99">
        <f>COUNTA($G$100)</f>
        <v>1</v>
      </c>
    </row>
    <row r="100" spans="1:60" ht="30.75" customHeight="1" x14ac:dyDescent="0.15">
      <c r="A100" s="362"/>
      <c r="B100" s="332"/>
      <c r="C100" s="332"/>
      <c r="D100" s="332"/>
      <c r="E100" s="332"/>
      <c r="F100" s="333"/>
      <c r="G100" s="371" t="s">
        <v>799</v>
      </c>
      <c r="H100" s="372"/>
      <c r="I100" s="372"/>
      <c r="J100" s="372"/>
      <c r="K100" s="372"/>
      <c r="L100" s="372"/>
      <c r="M100" s="372"/>
      <c r="N100" s="372"/>
      <c r="O100" s="372"/>
      <c r="P100" s="375" t="s">
        <v>701</v>
      </c>
      <c r="Q100" s="376"/>
      <c r="R100" s="376"/>
      <c r="S100" s="376"/>
      <c r="T100" s="376"/>
      <c r="U100" s="376"/>
      <c r="V100" s="376"/>
      <c r="W100" s="376"/>
      <c r="X100" s="377"/>
      <c r="Y100" s="381" t="s">
        <v>52</v>
      </c>
      <c r="Z100" s="382"/>
      <c r="AA100" s="383"/>
      <c r="AB100" s="384" t="s">
        <v>697</v>
      </c>
      <c r="AC100" s="384"/>
      <c r="AD100" s="384"/>
      <c r="AE100" s="385">
        <v>1</v>
      </c>
      <c r="AF100" s="385"/>
      <c r="AG100" s="385"/>
      <c r="AH100" s="385"/>
      <c r="AI100" s="385">
        <v>1</v>
      </c>
      <c r="AJ100" s="385"/>
      <c r="AK100" s="385"/>
      <c r="AL100" s="385"/>
      <c r="AM100" s="385">
        <v>1</v>
      </c>
      <c r="AN100" s="385"/>
      <c r="AO100" s="385"/>
      <c r="AP100" s="385"/>
      <c r="AQ100" s="412" t="s">
        <v>808</v>
      </c>
      <c r="AR100" s="385"/>
      <c r="AS100" s="385"/>
      <c r="AT100" s="385"/>
      <c r="AU100" s="403" t="s">
        <v>761</v>
      </c>
      <c r="AV100" s="419"/>
      <c r="AW100" s="419"/>
      <c r="AX100" s="420"/>
      <c r="AY100">
        <f>$AY$99</f>
        <v>1</v>
      </c>
    </row>
    <row r="101" spans="1:60" ht="30.75"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1" t="s">
        <v>53</v>
      </c>
      <c r="Z101" s="422"/>
      <c r="AA101" s="423"/>
      <c r="AB101" s="384" t="s">
        <v>697</v>
      </c>
      <c r="AC101" s="384"/>
      <c r="AD101" s="384"/>
      <c r="AE101" s="385">
        <v>3</v>
      </c>
      <c r="AF101" s="385"/>
      <c r="AG101" s="385"/>
      <c r="AH101" s="385"/>
      <c r="AI101" s="385">
        <v>2</v>
      </c>
      <c r="AJ101" s="385"/>
      <c r="AK101" s="385"/>
      <c r="AL101" s="385"/>
      <c r="AM101" s="385">
        <v>2</v>
      </c>
      <c r="AN101" s="385"/>
      <c r="AO101" s="385"/>
      <c r="AP101" s="385"/>
      <c r="AQ101" s="385">
        <v>2</v>
      </c>
      <c r="AR101" s="385"/>
      <c r="AS101" s="385"/>
      <c r="AT101" s="385"/>
      <c r="AU101" s="403">
        <v>2</v>
      </c>
      <c r="AV101" s="419"/>
      <c r="AW101" s="419"/>
      <c r="AX101" s="420"/>
      <c r="AY101">
        <f>$AY$99</f>
        <v>1</v>
      </c>
    </row>
    <row r="102" spans="1:60" ht="23.25" customHeight="1" x14ac:dyDescent="0.15">
      <c r="A102" s="474" t="s">
        <v>661</v>
      </c>
      <c r="B102" s="355"/>
      <c r="C102" s="355"/>
      <c r="D102" s="355"/>
      <c r="E102" s="355"/>
      <c r="F102" s="475"/>
      <c r="G102" s="238" t="s">
        <v>662</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29" t="s">
        <v>496</v>
      </c>
      <c r="AF102" s="429"/>
      <c r="AG102" s="429"/>
      <c r="AH102" s="429"/>
      <c r="AI102" s="429" t="s">
        <v>648</v>
      </c>
      <c r="AJ102" s="429"/>
      <c r="AK102" s="429"/>
      <c r="AL102" s="429"/>
      <c r="AM102" s="429" t="s">
        <v>464</v>
      </c>
      <c r="AN102" s="429"/>
      <c r="AO102" s="429"/>
      <c r="AP102" s="429"/>
      <c r="AQ102" s="430" t="s">
        <v>674</v>
      </c>
      <c r="AR102" s="431"/>
      <c r="AS102" s="431"/>
      <c r="AT102" s="431"/>
      <c r="AU102" s="431"/>
      <c r="AV102" s="431"/>
      <c r="AW102" s="431"/>
      <c r="AX102" s="432"/>
      <c r="AY102">
        <f>IF(SUBSTITUTE(SUBSTITUTE($G$103,"／",""),"　","")="",0,1)</f>
        <v>1</v>
      </c>
    </row>
    <row r="103" spans="1:60" ht="23.25" customHeight="1" x14ac:dyDescent="0.15">
      <c r="A103" s="476"/>
      <c r="B103" s="337"/>
      <c r="C103" s="337"/>
      <c r="D103" s="337"/>
      <c r="E103" s="337"/>
      <c r="F103" s="477"/>
      <c r="G103" s="408" t="s">
        <v>710</v>
      </c>
      <c r="H103" s="409"/>
      <c r="I103" s="409"/>
      <c r="J103" s="409"/>
      <c r="K103" s="409"/>
      <c r="L103" s="409"/>
      <c r="M103" s="409"/>
      <c r="N103" s="409"/>
      <c r="O103" s="409"/>
      <c r="P103" s="409"/>
      <c r="Q103" s="409"/>
      <c r="R103" s="409"/>
      <c r="S103" s="409"/>
      <c r="T103" s="409"/>
      <c r="U103" s="409"/>
      <c r="V103" s="409"/>
      <c r="W103" s="409"/>
      <c r="X103" s="409"/>
      <c r="Y103" s="433" t="s">
        <v>661</v>
      </c>
      <c r="Z103" s="434"/>
      <c r="AA103" s="435"/>
      <c r="AB103" s="436" t="s">
        <v>703</v>
      </c>
      <c r="AC103" s="437"/>
      <c r="AD103" s="438"/>
      <c r="AE103" s="412">
        <v>3.3</v>
      </c>
      <c r="AF103" s="412"/>
      <c r="AG103" s="412"/>
      <c r="AH103" s="412"/>
      <c r="AI103" s="412">
        <v>1.9</v>
      </c>
      <c r="AJ103" s="412"/>
      <c r="AK103" s="412"/>
      <c r="AL103" s="412"/>
      <c r="AM103" s="412">
        <v>3.6</v>
      </c>
      <c r="AN103" s="412"/>
      <c r="AO103" s="412"/>
      <c r="AP103" s="412"/>
      <c r="AQ103" s="403">
        <v>2.5</v>
      </c>
      <c r="AR103" s="386"/>
      <c r="AS103" s="386"/>
      <c r="AT103" s="386"/>
      <c r="AU103" s="386"/>
      <c r="AV103" s="386"/>
      <c r="AW103" s="386"/>
      <c r="AX103" s="387"/>
      <c r="AY103">
        <f>$AY$102</f>
        <v>1</v>
      </c>
    </row>
    <row r="104" spans="1:60" ht="46.5" customHeight="1" x14ac:dyDescent="0.15">
      <c r="A104" s="478"/>
      <c r="B104" s="339"/>
      <c r="C104" s="339"/>
      <c r="D104" s="339"/>
      <c r="E104" s="339"/>
      <c r="F104" s="479"/>
      <c r="G104" s="410"/>
      <c r="H104" s="411"/>
      <c r="I104" s="411"/>
      <c r="J104" s="411"/>
      <c r="K104" s="411"/>
      <c r="L104" s="411"/>
      <c r="M104" s="411"/>
      <c r="N104" s="411"/>
      <c r="O104" s="411"/>
      <c r="P104" s="411"/>
      <c r="Q104" s="411"/>
      <c r="R104" s="411"/>
      <c r="S104" s="411"/>
      <c r="T104" s="411"/>
      <c r="U104" s="411"/>
      <c r="V104" s="411"/>
      <c r="W104" s="411"/>
      <c r="X104" s="411"/>
      <c r="Y104" s="399" t="s">
        <v>664</v>
      </c>
      <c r="Z104" s="413"/>
      <c r="AA104" s="414"/>
      <c r="AB104" s="439" t="s">
        <v>704</v>
      </c>
      <c r="AC104" s="440"/>
      <c r="AD104" s="441"/>
      <c r="AE104" s="442" t="s">
        <v>711</v>
      </c>
      <c r="AF104" s="442"/>
      <c r="AG104" s="442"/>
      <c r="AH104" s="442"/>
      <c r="AI104" s="442" t="s">
        <v>712</v>
      </c>
      <c r="AJ104" s="442"/>
      <c r="AK104" s="442"/>
      <c r="AL104" s="442"/>
      <c r="AM104" s="442" t="s">
        <v>770</v>
      </c>
      <c r="AN104" s="442"/>
      <c r="AO104" s="442"/>
      <c r="AP104" s="442"/>
      <c r="AQ104" s="442" t="s">
        <v>771</v>
      </c>
      <c r="AR104" s="442"/>
      <c r="AS104" s="442"/>
      <c r="AT104" s="442"/>
      <c r="AU104" s="442"/>
      <c r="AV104" s="442"/>
      <c r="AW104" s="442"/>
      <c r="AX104" s="443"/>
      <c r="AY104">
        <f>$AY$102</f>
        <v>1</v>
      </c>
    </row>
    <row r="105" spans="1:60" ht="18.75" customHeight="1" x14ac:dyDescent="0.15">
      <c r="A105" s="516" t="s">
        <v>312</v>
      </c>
      <c r="B105" s="517"/>
      <c r="C105" s="517"/>
      <c r="D105" s="517"/>
      <c r="E105" s="517"/>
      <c r="F105" s="518"/>
      <c r="G105" s="490" t="s">
        <v>140</v>
      </c>
      <c r="H105" s="337"/>
      <c r="I105" s="337"/>
      <c r="J105" s="337"/>
      <c r="K105" s="337"/>
      <c r="L105" s="337"/>
      <c r="M105" s="337"/>
      <c r="N105" s="337"/>
      <c r="O105" s="338"/>
      <c r="P105" s="341" t="s">
        <v>56</v>
      </c>
      <c r="Q105" s="337"/>
      <c r="R105" s="337"/>
      <c r="S105" s="337"/>
      <c r="T105" s="337"/>
      <c r="U105" s="337"/>
      <c r="V105" s="337"/>
      <c r="W105" s="337"/>
      <c r="X105" s="338"/>
      <c r="Y105" s="491"/>
      <c r="Z105" s="492"/>
      <c r="AA105" s="493"/>
      <c r="AB105" s="497" t="s">
        <v>11</v>
      </c>
      <c r="AC105" s="498"/>
      <c r="AD105" s="499"/>
      <c r="AE105" s="429" t="s">
        <v>496</v>
      </c>
      <c r="AF105" s="429"/>
      <c r="AG105" s="429"/>
      <c r="AH105" s="429"/>
      <c r="AI105" s="429" t="s">
        <v>648</v>
      </c>
      <c r="AJ105" s="429"/>
      <c r="AK105" s="429"/>
      <c r="AL105" s="429"/>
      <c r="AM105" s="429" t="s">
        <v>464</v>
      </c>
      <c r="AN105" s="429"/>
      <c r="AO105" s="429"/>
      <c r="AP105" s="429"/>
      <c r="AQ105" s="471" t="s">
        <v>223</v>
      </c>
      <c r="AR105" s="472"/>
      <c r="AS105" s="472"/>
      <c r="AT105" s="473"/>
      <c r="AU105" s="337" t="s">
        <v>129</v>
      </c>
      <c r="AV105" s="337"/>
      <c r="AW105" s="337"/>
      <c r="AX105" s="342"/>
      <c r="AY105">
        <f>COUNTA($G$107)</f>
        <v>1</v>
      </c>
    </row>
    <row r="106" spans="1:60" ht="18.75" customHeight="1" x14ac:dyDescent="0.15">
      <c r="A106" s="519"/>
      <c r="B106" s="520"/>
      <c r="C106" s="520"/>
      <c r="D106" s="520"/>
      <c r="E106" s="520"/>
      <c r="F106" s="521"/>
      <c r="G106" s="357"/>
      <c r="H106" s="339"/>
      <c r="I106" s="339"/>
      <c r="J106" s="339"/>
      <c r="K106" s="339"/>
      <c r="L106" s="339"/>
      <c r="M106" s="339"/>
      <c r="N106" s="339"/>
      <c r="O106" s="340"/>
      <c r="P106" s="343"/>
      <c r="Q106" s="339"/>
      <c r="R106" s="339"/>
      <c r="S106" s="339"/>
      <c r="T106" s="339"/>
      <c r="U106" s="339"/>
      <c r="V106" s="339"/>
      <c r="W106" s="339"/>
      <c r="X106" s="340"/>
      <c r="Y106" s="494"/>
      <c r="Z106" s="495"/>
      <c r="AA106" s="496"/>
      <c r="AB106" s="416"/>
      <c r="AC106" s="500"/>
      <c r="AD106" s="501"/>
      <c r="AE106" s="429"/>
      <c r="AF106" s="429"/>
      <c r="AG106" s="429"/>
      <c r="AH106" s="429"/>
      <c r="AI106" s="429"/>
      <c r="AJ106" s="429"/>
      <c r="AK106" s="429"/>
      <c r="AL106" s="429"/>
      <c r="AM106" s="429"/>
      <c r="AN106" s="429"/>
      <c r="AO106" s="429"/>
      <c r="AP106" s="429"/>
      <c r="AQ106" s="444" t="s">
        <v>810</v>
      </c>
      <c r="AR106" s="445"/>
      <c r="AS106" s="446" t="s">
        <v>224</v>
      </c>
      <c r="AT106" s="447"/>
      <c r="AU106" s="448">
        <v>8</v>
      </c>
      <c r="AV106" s="448"/>
      <c r="AW106" s="339" t="s">
        <v>170</v>
      </c>
      <c r="AX106" s="344"/>
      <c r="AY106">
        <f t="shared" ref="AY106:AY111" si="3">$AY$105</f>
        <v>1</v>
      </c>
    </row>
    <row r="107" spans="1:60" ht="23.25" customHeight="1" x14ac:dyDescent="0.15">
      <c r="A107" s="522"/>
      <c r="B107" s="520"/>
      <c r="C107" s="520"/>
      <c r="D107" s="520"/>
      <c r="E107" s="520"/>
      <c r="F107" s="521"/>
      <c r="G107" s="388" t="s">
        <v>794</v>
      </c>
      <c r="H107" s="389"/>
      <c r="I107" s="389"/>
      <c r="J107" s="389"/>
      <c r="K107" s="389"/>
      <c r="L107" s="389"/>
      <c r="M107" s="389"/>
      <c r="N107" s="389"/>
      <c r="O107" s="390"/>
      <c r="P107" s="154" t="s">
        <v>796</v>
      </c>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v>0</v>
      </c>
      <c r="AN107" s="386"/>
      <c r="AO107" s="386"/>
      <c r="AP107" s="386"/>
      <c r="AQ107" s="405" t="s">
        <v>795</v>
      </c>
      <c r="AR107" s="406"/>
      <c r="AS107" s="406"/>
      <c r="AT107" s="407"/>
      <c r="AU107" s="386" t="s">
        <v>795</v>
      </c>
      <c r="AV107" s="386"/>
      <c r="AW107" s="386"/>
      <c r="AX107" s="387"/>
      <c r="AY107">
        <f t="shared" si="3"/>
        <v>1</v>
      </c>
    </row>
    <row r="108" spans="1:60" ht="23.25" customHeight="1" x14ac:dyDescent="0.15">
      <c r="A108" s="523"/>
      <c r="B108" s="524"/>
      <c r="C108" s="524"/>
      <c r="D108" s="524"/>
      <c r="E108" s="524"/>
      <c r="F108" s="525"/>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1"/>
      <c r="AC108" s="461"/>
      <c r="AD108" s="461"/>
      <c r="AE108" s="403"/>
      <c r="AF108" s="386"/>
      <c r="AG108" s="386"/>
      <c r="AH108" s="386"/>
      <c r="AI108" s="403"/>
      <c r="AJ108" s="386"/>
      <c r="AK108" s="386"/>
      <c r="AL108" s="386"/>
      <c r="AM108" s="403">
        <v>1</v>
      </c>
      <c r="AN108" s="386"/>
      <c r="AO108" s="386"/>
      <c r="AP108" s="386"/>
      <c r="AQ108" s="405" t="s">
        <v>808</v>
      </c>
      <c r="AR108" s="406"/>
      <c r="AS108" s="406"/>
      <c r="AT108" s="407"/>
      <c r="AU108" s="386">
        <v>1</v>
      </c>
      <c r="AV108" s="386"/>
      <c r="AW108" s="386"/>
      <c r="AX108" s="387"/>
      <c r="AY108">
        <f t="shared" si="3"/>
        <v>1</v>
      </c>
    </row>
    <row r="109" spans="1:60" ht="23.25" customHeight="1" x14ac:dyDescent="0.15">
      <c r="A109" s="522"/>
      <c r="B109" s="520"/>
      <c r="C109" s="520"/>
      <c r="D109" s="520"/>
      <c r="E109" s="520"/>
      <c r="F109" s="521"/>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4" t="s">
        <v>14</v>
      </c>
      <c r="AC109" s="404"/>
      <c r="AD109" s="404"/>
      <c r="AE109" s="403"/>
      <c r="AF109" s="386"/>
      <c r="AG109" s="386"/>
      <c r="AH109" s="386"/>
      <c r="AI109" s="403"/>
      <c r="AJ109" s="386"/>
      <c r="AK109" s="386"/>
      <c r="AL109" s="386"/>
      <c r="AM109" s="403">
        <v>0</v>
      </c>
      <c r="AN109" s="386"/>
      <c r="AO109" s="386"/>
      <c r="AP109" s="386"/>
      <c r="AQ109" s="405" t="s">
        <v>795</v>
      </c>
      <c r="AR109" s="406"/>
      <c r="AS109" s="406"/>
      <c r="AT109" s="407"/>
      <c r="AU109" s="386" t="s">
        <v>795</v>
      </c>
      <c r="AV109" s="386"/>
      <c r="AW109" s="386"/>
      <c r="AX109" s="387"/>
      <c r="AY109">
        <f t="shared" si="3"/>
        <v>1</v>
      </c>
    </row>
    <row r="110" spans="1:60" ht="23.25" customHeight="1" x14ac:dyDescent="0.15">
      <c r="A110" s="474" t="s">
        <v>339</v>
      </c>
      <c r="B110" s="469"/>
      <c r="C110" s="469"/>
      <c r="D110" s="469"/>
      <c r="E110" s="469"/>
      <c r="F110" s="470"/>
      <c r="G110" s="510" t="s">
        <v>800</v>
      </c>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1</v>
      </c>
    </row>
    <row r="111" spans="1:60" ht="23.25" customHeight="1" thickBot="1" x14ac:dyDescent="0.2">
      <c r="A111" s="363"/>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1</v>
      </c>
    </row>
    <row r="112" spans="1:60" ht="18.75" hidden="1" customHeight="1" x14ac:dyDescent="0.15">
      <c r="A112" s="329" t="s">
        <v>653</v>
      </c>
      <c r="B112" s="331" t="s">
        <v>654</v>
      </c>
      <c r="C112" s="332"/>
      <c r="D112" s="332"/>
      <c r="E112" s="332"/>
      <c r="F112" s="333"/>
      <c r="G112" s="337" t="s">
        <v>655</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675</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9"/>
      <c r="B115" s="331"/>
      <c r="C115" s="332"/>
      <c r="D115" s="332"/>
      <c r="E115" s="332"/>
      <c r="F115" s="333"/>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9"/>
      <c r="B116" s="334"/>
      <c r="C116" s="335"/>
      <c r="D116" s="335"/>
      <c r="E116" s="335"/>
      <c r="F116" s="336"/>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9"/>
      <c r="B117" s="468" t="s">
        <v>139</v>
      </c>
      <c r="C117" s="469"/>
      <c r="D117" s="469"/>
      <c r="E117" s="469"/>
      <c r="F117" s="470"/>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899" t="s">
        <v>11</v>
      </c>
      <c r="AC117" s="900"/>
      <c r="AD117" s="901"/>
      <c r="AE117" s="429" t="s">
        <v>496</v>
      </c>
      <c r="AF117" s="429"/>
      <c r="AG117" s="429"/>
      <c r="AH117" s="429"/>
      <c r="AI117" s="429" t="s">
        <v>648</v>
      </c>
      <c r="AJ117" s="429"/>
      <c r="AK117" s="429"/>
      <c r="AL117" s="429"/>
      <c r="AM117" s="429" t="s">
        <v>464</v>
      </c>
      <c r="AN117" s="429"/>
      <c r="AO117" s="429"/>
      <c r="AP117" s="429"/>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6"/>
      <c r="AC118" s="500"/>
      <c r="AD118" s="501"/>
      <c r="AE118" s="429"/>
      <c r="AF118" s="429"/>
      <c r="AG118" s="429"/>
      <c r="AH118" s="429"/>
      <c r="AI118" s="429"/>
      <c r="AJ118" s="429"/>
      <c r="AK118" s="429"/>
      <c r="AL118" s="429"/>
      <c r="AM118" s="429"/>
      <c r="AN118" s="429"/>
      <c r="AO118" s="429"/>
      <c r="AP118" s="429"/>
      <c r="AQ118" s="509"/>
      <c r="AR118" s="448"/>
      <c r="AS118" s="446" t="s">
        <v>224</v>
      </c>
      <c r="AT118" s="447"/>
      <c r="AU118" s="448"/>
      <c r="AV118" s="448"/>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03" t="s">
        <v>58</v>
      </c>
      <c r="Z119" s="904"/>
      <c r="AA119" s="905"/>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9"/>
      <c r="B120" s="331"/>
      <c r="C120" s="332"/>
      <c r="D120" s="332"/>
      <c r="E120" s="332"/>
      <c r="F120" s="333"/>
      <c r="G120" s="906"/>
      <c r="H120" s="397"/>
      <c r="I120" s="397"/>
      <c r="J120" s="397"/>
      <c r="K120" s="397"/>
      <c r="L120" s="397"/>
      <c r="M120" s="397"/>
      <c r="N120" s="397"/>
      <c r="O120" s="398"/>
      <c r="P120" s="464"/>
      <c r="Q120" s="464"/>
      <c r="R120" s="464"/>
      <c r="S120" s="464"/>
      <c r="T120" s="464"/>
      <c r="U120" s="464"/>
      <c r="V120" s="464"/>
      <c r="W120" s="464"/>
      <c r="X120" s="465"/>
      <c r="Y120" s="907" t="s">
        <v>51</v>
      </c>
      <c r="Z120" s="799"/>
      <c r="AA120" s="800"/>
      <c r="AB120" s="461"/>
      <c r="AC120" s="461"/>
      <c r="AD120" s="461"/>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07" t="s">
        <v>13</v>
      </c>
      <c r="Z121" s="799"/>
      <c r="AA121" s="800"/>
      <c r="AB121" s="908" t="s">
        <v>14</v>
      </c>
      <c r="AC121" s="908"/>
      <c r="AD121" s="908"/>
      <c r="AE121" s="577"/>
      <c r="AF121" s="578"/>
      <c r="AG121" s="578"/>
      <c r="AH121" s="578"/>
      <c r="AI121" s="577"/>
      <c r="AJ121" s="578"/>
      <c r="AK121" s="578"/>
      <c r="AL121" s="578"/>
      <c r="AM121" s="577"/>
      <c r="AN121" s="578"/>
      <c r="AO121" s="578"/>
      <c r="AP121" s="578"/>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899" t="s">
        <v>11</v>
      </c>
      <c r="AC122" s="900"/>
      <c r="AD122" s="901"/>
      <c r="AE122" s="429" t="s">
        <v>496</v>
      </c>
      <c r="AF122" s="429"/>
      <c r="AG122" s="429"/>
      <c r="AH122" s="429"/>
      <c r="AI122" s="429" t="s">
        <v>648</v>
      </c>
      <c r="AJ122" s="429"/>
      <c r="AK122" s="429"/>
      <c r="AL122" s="429"/>
      <c r="AM122" s="429" t="s">
        <v>464</v>
      </c>
      <c r="AN122" s="429"/>
      <c r="AO122" s="429"/>
      <c r="AP122" s="429"/>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6"/>
      <c r="AC123" s="500"/>
      <c r="AD123" s="501"/>
      <c r="AE123" s="429"/>
      <c r="AF123" s="429"/>
      <c r="AG123" s="429"/>
      <c r="AH123" s="429"/>
      <c r="AI123" s="429"/>
      <c r="AJ123" s="429"/>
      <c r="AK123" s="429"/>
      <c r="AL123" s="429"/>
      <c r="AM123" s="429"/>
      <c r="AN123" s="429"/>
      <c r="AO123" s="429"/>
      <c r="AP123" s="429"/>
      <c r="AQ123" s="509"/>
      <c r="AR123" s="448"/>
      <c r="AS123" s="446" t="s">
        <v>224</v>
      </c>
      <c r="AT123" s="447"/>
      <c r="AU123" s="448"/>
      <c r="AV123" s="448"/>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03" t="s">
        <v>58</v>
      </c>
      <c r="Z124" s="904"/>
      <c r="AA124" s="905"/>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9"/>
      <c r="B125" s="331"/>
      <c r="C125" s="332"/>
      <c r="D125" s="332"/>
      <c r="E125" s="332"/>
      <c r="F125" s="333"/>
      <c r="G125" s="906"/>
      <c r="H125" s="397"/>
      <c r="I125" s="397"/>
      <c r="J125" s="397"/>
      <c r="K125" s="397"/>
      <c r="L125" s="397"/>
      <c r="M125" s="397"/>
      <c r="N125" s="397"/>
      <c r="O125" s="398"/>
      <c r="P125" s="464"/>
      <c r="Q125" s="464"/>
      <c r="R125" s="464"/>
      <c r="S125" s="464"/>
      <c r="T125" s="464"/>
      <c r="U125" s="464"/>
      <c r="V125" s="464"/>
      <c r="W125" s="464"/>
      <c r="X125" s="465"/>
      <c r="Y125" s="907" t="s">
        <v>51</v>
      </c>
      <c r="Z125" s="799"/>
      <c r="AA125" s="800"/>
      <c r="AB125" s="461"/>
      <c r="AC125" s="461"/>
      <c r="AD125" s="461"/>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07" t="s">
        <v>13</v>
      </c>
      <c r="Z126" s="799"/>
      <c r="AA126" s="800"/>
      <c r="AB126" s="908" t="s">
        <v>14</v>
      </c>
      <c r="AC126" s="908"/>
      <c r="AD126" s="908"/>
      <c r="AE126" s="577"/>
      <c r="AF126" s="578"/>
      <c r="AG126" s="578"/>
      <c r="AH126" s="578"/>
      <c r="AI126" s="577"/>
      <c r="AJ126" s="578"/>
      <c r="AK126" s="578"/>
      <c r="AL126" s="578"/>
      <c r="AM126" s="577"/>
      <c r="AN126" s="578"/>
      <c r="AO126" s="578"/>
      <c r="AP126" s="578"/>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899" t="s">
        <v>11</v>
      </c>
      <c r="AC127" s="900"/>
      <c r="AD127" s="901"/>
      <c r="AE127" s="429" t="s">
        <v>496</v>
      </c>
      <c r="AF127" s="429"/>
      <c r="AG127" s="429"/>
      <c r="AH127" s="429"/>
      <c r="AI127" s="429" t="s">
        <v>648</v>
      </c>
      <c r="AJ127" s="429"/>
      <c r="AK127" s="429"/>
      <c r="AL127" s="429"/>
      <c r="AM127" s="429" t="s">
        <v>464</v>
      </c>
      <c r="AN127" s="429"/>
      <c r="AO127" s="429"/>
      <c r="AP127" s="429"/>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6"/>
      <c r="AC128" s="500"/>
      <c r="AD128" s="501"/>
      <c r="AE128" s="429"/>
      <c r="AF128" s="429"/>
      <c r="AG128" s="429"/>
      <c r="AH128" s="429"/>
      <c r="AI128" s="429"/>
      <c r="AJ128" s="429"/>
      <c r="AK128" s="429"/>
      <c r="AL128" s="429"/>
      <c r="AM128" s="429"/>
      <c r="AN128" s="429"/>
      <c r="AO128" s="429"/>
      <c r="AP128" s="429"/>
      <c r="AQ128" s="509"/>
      <c r="AR128" s="448"/>
      <c r="AS128" s="446" t="s">
        <v>224</v>
      </c>
      <c r="AT128" s="447"/>
      <c r="AU128" s="448"/>
      <c r="AV128" s="448"/>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03" t="s">
        <v>58</v>
      </c>
      <c r="Z129" s="904"/>
      <c r="AA129" s="905"/>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9"/>
      <c r="B130" s="331"/>
      <c r="C130" s="332"/>
      <c r="D130" s="332"/>
      <c r="E130" s="332"/>
      <c r="F130" s="333"/>
      <c r="G130" s="906"/>
      <c r="H130" s="397"/>
      <c r="I130" s="397"/>
      <c r="J130" s="397"/>
      <c r="K130" s="397"/>
      <c r="L130" s="397"/>
      <c r="M130" s="397"/>
      <c r="N130" s="397"/>
      <c r="O130" s="398"/>
      <c r="P130" s="464"/>
      <c r="Q130" s="464"/>
      <c r="R130" s="464"/>
      <c r="S130" s="464"/>
      <c r="T130" s="464"/>
      <c r="U130" s="464"/>
      <c r="V130" s="464"/>
      <c r="W130" s="464"/>
      <c r="X130" s="465"/>
      <c r="Y130" s="907" t="s">
        <v>51</v>
      </c>
      <c r="Z130" s="799"/>
      <c r="AA130" s="800"/>
      <c r="AB130" s="461"/>
      <c r="AC130" s="461"/>
      <c r="AD130" s="461"/>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6"/>
      <c r="Q131" s="466"/>
      <c r="R131" s="466"/>
      <c r="S131" s="466"/>
      <c r="T131" s="466"/>
      <c r="U131" s="466"/>
      <c r="V131" s="466"/>
      <c r="W131" s="466"/>
      <c r="X131" s="467"/>
      <c r="Y131" s="907" t="s">
        <v>13</v>
      </c>
      <c r="Z131" s="799"/>
      <c r="AA131" s="800"/>
      <c r="AB131" s="908" t="s">
        <v>14</v>
      </c>
      <c r="AC131" s="908"/>
      <c r="AD131" s="908"/>
      <c r="AE131" s="577"/>
      <c r="AF131" s="578"/>
      <c r="AG131" s="578"/>
      <c r="AH131" s="578"/>
      <c r="AI131" s="577"/>
      <c r="AJ131" s="578"/>
      <c r="AK131" s="578"/>
      <c r="AL131" s="578"/>
      <c r="AM131" s="577"/>
      <c r="AN131" s="578"/>
      <c r="AO131" s="578"/>
      <c r="AP131" s="578"/>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3" t="s">
        <v>659</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2" t="s">
        <v>660</v>
      </c>
      <c r="B133" s="332"/>
      <c r="C133" s="332"/>
      <c r="D133" s="332"/>
      <c r="E133" s="332"/>
      <c r="F133" s="333"/>
      <c r="G133" s="364" t="s">
        <v>652</v>
      </c>
      <c r="H133" s="365"/>
      <c r="I133" s="365"/>
      <c r="J133" s="365"/>
      <c r="K133" s="365"/>
      <c r="L133" s="365"/>
      <c r="M133" s="365"/>
      <c r="N133" s="365"/>
      <c r="O133" s="365"/>
      <c r="P133" s="366" t="s">
        <v>651</v>
      </c>
      <c r="Q133" s="365"/>
      <c r="R133" s="365"/>
      <c r="S133" s="365"/>
      <c r="T133" s="365"/>
      <c r="U133" s="365"/>
      <c r="V133" s="365"/>
      <c r="W133" s="365"/>
      <c r="X133" s="367"/>
      <c r="Y133" s="368"/>
      <c r="Z133" s="369"/>
      <c r="AA133" s="370"/>
      <c r="AB133" s="415" t="s">
        <v>11</v>
      </c>
      <c r="AC133" s="415"/>
      <c r="AD133" s="415"/>
      <c r="AE133" s="429" t="s">
        <v>496</v>
      </c>
      <c r="AF133" s="429"/>
      <c r="AG133" s="429"/>
      <c r="AH133" s="429"/>
      <c r="AI133" s="429" t="s">
        <v>648</v>
      </c>
      <c r="AJ133" s="429"/>
      <c r="AK133" s="429"/>
      <c r="AL133" s="429"/>
      <c r="AM133" s="429" t="s">
        <v>464</v>
      </c>
      <c r="AN133" s="429"/>
      <c r="AO133" s="429"/>
      <c r="AP133" s="429"/>
      <c r="AQ133" s="424" t="s">
        <v>495</v>
      </c>
      <c r="AR133" s="425"/>
      <c r="AS133" s="425"/>
      <c r="AT133" s="426"/>
      <c r="AU133" s="424" t="s">
        <v>673</v>
      </c>
      <c r="AV133" s="425"/>
      <c r="AW133" s="425"/>
      <c r="AX133" s="427"/>
      <c r="AY133">
        <f>COUNTA($G$134)</f>
        <v>0</v>
      </c>
    </row>
    <row r="134" spans="1:60" ht="23.25" hidden="1" customHeight="1" x14ac:dyDescent="0.15">
      <c r="A134" s="362"/>
      <c r="B134" s="332"/>
      <c r="C134" s="332"/>
      <c r="D134" s="332"/>
      <c r="E134" s="332"/>
      <c r="F134" s="333"/>
      <c r="G134" s="449"/>
      <c r="H134" s="372"/>
      <c r="I134" s="372"/>
      <c r="J134" s="372"/>
      <c r="K134" s="372"/>
      <c r="L134" s="372"/>
      <c r="M134" s="372"/>
      <c r="N134" s="372"/>
      <c r="O134" s="372"/>
      <c r="P134" s="375"/>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28"/>
      <c r="AV134" s="419"/>
      <c r="AW134" s="419"/>
      <c r="AX134" s="420"/>
      <c r="AY134">
        <f>$AY$133</f>
        <v>0</v>
      </c>
    </row>
    <row r="135" spans="1:60" ht="23.25" hidden="1"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1" t="s">
        <v>53</v>
      </c>
      <c r="Z135" s="422"/>
      <c r="AA135" s="423"/>
      <c r="AB135" s="384"/>
      <c r="AC135" s="384"/>
      <c r="AD135" s="384"/>
      <c r="AE135" s="385"/>
      <c r="AF135" s="385"/>
      <c r="AG135" s="385"/>
      <c r="AH135" s="385"/>
      <c r="AI135" s="385"/>
      <c r="AJ135" s="385"/>
      <c r="AK135" s="385"/>
      <c r="AL135" s="385"/>
      <c r="AM135" s="385"/>
      <c r="AN135" s="385"/>
      <c r="AO135" s="385"/>
      <c r="AP135" s="385"/>
      <c r="AQ135" s="385"/>
      <c r="AR135" s="385"/>
      <c r="AS135" s="385"/>
      <c r="AT135" s="385"/>
      <c r="AU135" s="428"/>
      <c r="AV135" s="419"/>
      <c r="AW135" s="419"/>
      <c r="AX135" s="420"/>
      <c r="AY135">
        <f>$AY$133</f>
        <v>0</v>
      </c>
    </row>
    <row r="136" spans="1:60" ht="23.25" hidden="1" customHeight="1" x14ac:dyDescent="0.15">
      <c r="A136" s="474" t="s">
        <v>661</v>
      </c>
      <c r="B136" s="355"/>
      <c r="C136" s="355"/>
      <c r="D136" s="355"/>
      <c r="E136" s="355"/>
      <c r="F136" s="475"/>
      <c r="G136" s="238" t="s">
        <v>662</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29" t="s">
        <v>496</v>
      </c>
      <c r="AF136" s="429"/>
      <c r="AG136" s="429"/>
      <c r="AH136" s="429"/>
      <c r="AI136" s="429" t="s">
        <v>648</v>
      </c>
      <c r="AJ136" s="429"/>
      <c r="AK136" s="429"/>
      <c r="AL136" s="429"/>
      <c r="AM136" s="429" t="s">
        <v>464</v>
      </c>
      <c r="AN136" s="429"/>
      <c r="AO136" s="429"/>
      <c r="AP136" s="429"/>
      <c r="AQ136" s="430" t="s">
        <v>674</v>
      </c>
      <c r="AR136" s="431"/>
      <c r="AS136" s="431"/>
      <c r="AT136" s="431"/>
      <c r="AU136" s="431"/>
      <c r="AV136" s="431"/>
      <c r="AW136" s="431"/>
      <c r="AX136" s="432"/>
      <c r="AY136">
        <f>IF(SUBSTITUTE(SUBSTITUTE($G$137,"／",""),"　","")="",0,1)</f>
        <v>0</v>
      </c>
    </row>
    <row r="137" spans="1:60" ht="23.25" hidden="1" customHeight="1" x14ac:dyDescent="0.15">
      <c r="A137" s="476"/>
      <c r="B137" s="337"/>
      <c r="C137" s="337"/>
      <c r="D137" s="337"/>
      <c r="E137" s="337"/>
      <c r="F137" s="477"/>
      <c r="G137" s="408" t="s">
        <v>663</v>
      </c>
      <c r="H137" s="409"/>
      <c r="I137" s="409"/>
      <c r="J137" s="409"/>
      <c r="K137" s="409"/>
      <c r="L137" s="409"/>
      <c r="M137" s="409"/>
      <c r="N137" s="409"/>
      <c r="O137" s="409"/>
      <c r="P137" s="409"/>
      <c r="Q137" s="409"/>
      <c r="R137" s="409"/>
      <c r="S137" s="409"/>
      <c r="T137" s="409"/>
      <c r="U137" s="409"/>
      <c r="V137" s="409"/>
      <c r="W137" s="409"/>
      <c r="X137" s="409"/>
      <c r="Y137" s="433" t="s">
        <v>661</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8"/>
      <c r="B138" s="339"/>
      <c r="C138" s="339"/>
      <c r="D138" s="339"/>
      <c r="E138" s="339"/>
      <c r="F138" s="479"/>
      <c r="G138" s="410"/>
      <c r="H138" s="411"/>
      <c r="I138" s="411"/>
      <c r="J138" s="411"/>
      <c r="K138" s="411"/>
      <c r="L138" s="411"/>
      <c r="M138" s="411"/>
      <c r="N138" s="411"/>
      <c r="O138" s="411"/>
      <c r="P138" s="411"/>
      <c r="Q138" s="411"/>
      <c r="R138" s="411"/>
      <c r="S138" s="411"/>
      <c r="T138" s="411"/>
      <c r="U138" s="411"/>
      <c r="V138" s="411"/>
      <c r="W138" s="411"/>
      <c r="X138" s="411"/>
      <c r="Y138" s="399" t="s">
        <v>664</v>
      </c>
      <c r="Z138" s="413"/>
      <c r="AA138" s="414"/>
      <c r="AB138" s="439" t="s">
        <v>665</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3"/>
      <c r="AY138">
        <f>$AY$136</f>
        <v>0</v>
      </c>
    </row>
    <row r="139" spans="1:60" ht="18.75" hidden="1" customHeight="1" x14ac:dyDescent="0.15">
      <c r="A139" s="516" t="s">
        <v>312</v>
      </c>
      <c r="B139" s="517"/>
      <c r="C139" s="517"/>
      <c r="D139" s="517"/>
      <c r="E139" s="517"/>
      <c r="F139" s="518"/>
      <c r="G139" s="490" t="s">
        <v>140</v>
      </c>
      <c r="H139" s="337"/>
      <c r="I139" s="337"/>
      <c r="J139" s="337"/>
      <c r="K139" s="337"/>
      <c r="L139" s="337"/>
      <c r="M139" s="337"/>
      <c r="N139" s="337"/>
      <c r="O139" s="338"/>
      <c r="P139" s="341" t="s">
        <v>56</v>
      </c>
      <c r="Q139" s="337"/>
      <c r="R139" s="337"/>
      <c r="S139" s="337"/>
      <c r="T139" s="337"/>
      <c r="U139" s="337"/>
      <c r="V139" s="337"/>
      <c r="W139" s="337"/>
      <c r="X139" s="338"/>
      <c r="Y139" s="491"/>
      <c r="Z139" s="492"/>
      <c r="AA139" s="493"/>
      <c r="AB139" s="497" t="s">
        <v>11</v>
      </c>
      <c r="AC139" s="498"/>
      <c r="AD139" s="499"/>
      <c r="AE139" s="429" t="s">
        <v>496</v>
      </c>
      <c r="AF139" s="429"/>
      <c r="AG139" s="429"/>
      <c r="AH139" s="429"/>
      <c r="AI139" s="429" t="s">
        <v>648</v>
      </c>
      <c r="AJ139" s="429"/>
      <c r="AK139" s="429"/>
      <c r="AL139" s="429"/>
      <c r="AM139" s="429" t="s">
        <v>464</v>
      </c>
      <c r="AN139" s="429"/>
      <c r="AO139" s="429"/>
      <c r="AP139" s="429"/>
      <c r="AQ139" s="471" t="s">
        <v>223</v>
      </c>
      <c r="AR139" s="472"/>
      <c r="AS139" s="472"/>
      <c r="AT139" s="473"/>
      <c r="AU139" s="337" t="s">
        <v>129</v>
      </c>
      <c r="AV139" s="337"/>
      <c r="AW139" s="337"/>
      <c r="AX139" s="342"/>
      <c r="AY139">
        <f>COUNTA($G$141)</f>
        <v>0</v>
      </c>
    </row>
    <row r="140" spans="1:60" ht="18.75" hidden="1" customHeight="1" x14ac:dyDescent="0.15">
      <c r="A140" s="519"/>
      <c r="B140" s="520"/>
      <c r="C140" s="520"/>
      <c r="D140" s="520"/>
      <c r="E140" s="520"/>
      <c r="F140" s="521"/>
      <c r="G140" s="357"/>
      <c r="H140" s="339"/>
      <c r="I140" s="339"/>
      <c r="J140" s="339"/>
      <c r="K140" s="339"/>
      <c r="L140" s="339"/>
      <c r="M140" s="339"/>
      <c r="N140" s="339"/>
      <c r="O140" s="340"/>
      <c r="P140" s="343"/>
      <c r="Q140" s="339"/>
      <c r="R140" s="339"/>
      <c r="S140" s="339"/>
      <c r="T140" s="339"/>
      <c r="U140" s="339"/>
      <c r="V140" s="339"/>
      <c r="W140" s="339"/>
      <c r="X140" s="340"/>
      <c r="Y140" s="494"/>
      <c r="Z140" s="495"/>
      <c r="AA140" s="496"/>
      <c r="AB140" s="416"/>
      <c r="AC140" s="500"/>
      <c r="AD140" s="501"/>
      <c r="AE140" s="429"/>
      <c r="AF140" s="429"/>
      <c r="AG140" s="429"/>
      <c r="AH140" s="429"/>
      <c r="AI140" s="429"/>
      <c r="AJ140" s="429"/>
      <c r="AK140" s="429"/>
      <c r="AL140" s="429"/>
      <c r="AM140" s="429"/>
      <c r="AN140" s="429"/>
      <c r="AO140" s="429"/>
      <c r="AP140" s="429"/>
      <c r="AQ140" s="444"/>
      <c r="AR140" s="445"/>
      <c r="AS140" s="446" t="s">
        <v>224</v>
      </c>
      <c r="AT140" s="447"/>
      <c r="AU140" s="448"/>
      <c r="AV140" s="448"/>
      <c r="AW140" s="339" t="s">
        <v>170</v>
      </c>
      <c r="AX140" s="344"/>
      <c r="AY140">
        <f t="shared" ref="AY140:AY145" si="5">$AY$139</f>
        <v>0</v>
      </c>
    </row>
    <row r="141" spans="1:60" ht="23.25" hidden="1" customHeight="1" x14ac:dyDescent="0.15">
      <c r="A141" s="522"/>
      <c r="B141" s="520"/>
      <c r="C141" s="520"/>
      <c r="D141" s="520"/>
      <c r="E141" s="520"/>
      <c r="F141" s="521"/>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3"/>
      <c r="B142" s="524"/>
      <c r="C142" s="524"/>
      <c r="D142" s="524"/>
      <c r="E142" s="524"/>
      <c r="F142" s="525"/>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1"/>
      <c r="AC142" s="461"/>
      <c r="AD142" s="461"/>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2"/>
      <c r="B143" s="520"/>
      <c r="C143" s="520"/>
      <c r="D143" s="520"/>
      <c r="E143" s="520"/>
      <c r="F143" s="521"/>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4" t="s">
        <v>339</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3"/>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9" t="s">
        <v>653</v>
      </c>
      <c r="B146" s="331" t="s">
        <v>654</v>
      </c>
      <c r="C146" s="332"/>
      <c r="D146" s="332"/>
      <c r="E146" s="332"/>
      <c r="F146" s="333"/>
      <c r="G146" s="337" t="s">
        <v>655</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675</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9"/>
      <c r="B149" s="331"/>
      <c r="C149" s="332"/>
      <c r="D149" s="332"/>
      <c r="E149" s="332"/>
      <c r="F149" s="333"/>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9"/>
      <c r="B150" s="334"/>
      <c r="C150" s="335"/>
      <c r="D150" s="335"/>
      <c r="E150" s="335"/>
      <c r="F150" s="336"/>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9"/>
      <c r="B151" s="468" t="s">
        <v>139</v>
      </c>
      <c r="C151" s="469"/>
      <c r="D151" s="469"/>
      <c r="E151" s="469"/>
      <c r="F151" s="470"/>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899" t="s">
        <v>11</v>
      </c>
      <c r="AC151" s="900"/>
      <c r="AD151" s="901"/>
      <c r="AE151" s="429" t="s">
        <v>496</v>
      </c>
      <c r="AF151" s="429"/>
      <c r="AG151" s="429"/>
      <c r="AH151" s="429"/>
      <c r="AI151" s="429" t="s">
        <v>648</v>
      </c>
      <c r="AJ151" s="429"/>
      <c r="AK151" s="429"/>
      <c r="AL151" s="429"/>
      <c r="AM151" s="429" t="s">
        <v>464</v>
      </c>
      <c r="AN151" s="429"/>
      <c r="AO151" s="429"/>
      <c r="AP151" s="429"/>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6"/>
      <c r="AC152" s="500"/>
      <c r="AD152" s="501"/>
      <c r="AE152" s="429"/>
      <c r="AF152" s="429"/>
      <c r="AG152" s="429"/>
      <c r="AH152" s="429"/>
      <c r="AI152" s="429"/>
      <c r="AJ152" s="429"/>
      <c r="AK152" s="429"/>
      <c r="AL152" s="429"/>
      <c r="AM152" s="429"/>
      <c r="AN152" s="429"/>
      <c r="AO152" s="429"/>
      <c r="AP152" s="429"/>
      <c r="AQ152" s="509"/>
      <c r="AR152" s="448"/>
      <c r="AS152" s="446" t="s">
        <v>224</v>
      </c>
      <c r="AT152" s="447"/>
      <c r="AU152" s="448"/>
      <c r="AV152" s="448"/>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03" t="s">
        <v>58</v>
      </c>
      <c r="Z153" s="904"/>
      <c r="AA153" s="905"/>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9"/>
      <c r="B154" s="331"/>
      <c r="C154" s="332"/>
      <c r="D154" s="332"/>
      <c r="E154" s="332"/>
      <c r="F154" s="333"/>
      <c r="G154" s="906"/>
      <c r="H154" s="397"/>
      <c r="I154" s="397"/>
      <c r="J154" s="397"/>
      <c r="K154" s="397"/>
      <c r="L154" s="397"/>
      <c r="M154" s="397"/>
      <c r="N154" s="397"/>
      <c r="O154" s="398"/>
      <c r="P154" s="464"/>
      <c r="Q154" s="464"/>
      <c r="R154" s="464"/>
      <c r="S154" s="464"/>
      <c r="T154" s="464"/>
      <c r="U154" s="464"/>
      <c r="V154" s="464"/>
      <c r="W154" s="464"/>
      <c r="X154" s="465"/>
      <c r="Y154" s="907" t="s">
        <v>51</v>
      </c>
      <c r="Z154" s="799"/>
      <c r="AA154" s="800"/>
      <c r="AB154" s="461"/>
      <c r="AC154" s="461"/>
      <c r="AD154" s="461"/>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07" t="s">
        <v>13</v>
      </c>
      <c r="Z155" s="799"/>
      <c r="AA155" s="800"/>
      <c r="AB155" s="908" t="s">
        <v>14</v>
      </c>
      <c r="AC155" s="908"/>
      <c r="AD155" s="908"/>
      <c r="AE155" s="577"/>
      <c r="AF155" s="578"/>
      <c r="AG155" s="578"/>
      <c r="AH155" s="578"/>
      <c r="AI155" s="577"/>
      <c r="AJ155" s="578"/>
      <c r="AK155" s="578"/>
      <c r="AL155" s="578"/>
      <c r="AM155" s="577"/>
      <c r="AN155" s="578"/>
      <c r="AO155" s="578"/>
      <c r="AP155" s="578"/>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899" t="s">
        <v>11</v>
      </c>
      <c r="AC156" s="900"/>
      <c r="AD156" s="901"/>
      <c r="AE156" s="429" t="s">
        <v>496</v>
      </c>
      <c r="AF156" s="429"/>
      <c r="AG156" s="429"/>
      <c r="AH156" s="429"/>
      <c r="AI156" s="429" t="s">
        <v>648</v>
      </c>
      <c r="AJ156" s="429"/>
      <c r="AK156" s="429"/>
      <c r="AL156" s="429"/>
      <c r="AM156" s="429" t="s">
        <v>464</v>
      </c>
      <c r="AN156" s="429"/>
      <c r="AO156" s="429"/>
      <c r="AP156" s="429"/>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6"/>
      <c r="AC157" s="500"/>
      <c r="AD157" s="501"/>
      <c r="AE157" s="429"/>
      <c r="AF157" s="429"/>
      <c r="AG157" s="429"/>
      <c r="AH157" s="429"/>
      <c r="AI157" s="429"/>
      <c r="AJ157" s="429"/>
      <c r="AK157" s="429"/>
      <c r="AL157" s="429"/>
      <c r="AM157" s="429"/>
      <c r="AN157" s="429"/>
      <c r="AO157" s="429"/>
      <c r="AP157" s="429"/>
      <c r="AQ157" s="509"/>
      <c r="AR157" s="448"/>
      <c r="AS157" s="446" t="s">
        <v>224</v>
      </c>
      <c r="AT157" s="447"/>
      <c r="AU157" s="448"/>
      <c r="AV157" s="448"/>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03" t="s">
        <v>58</v>
      </c>
      <c r="Z158" s="904"/>
      <c r="AA158" s="905"/>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9"/>
      <c r="B159" s="331"/>
      <c r="C159" s="332"/>
      <c r="D159" s="332"/>
      <c r="E159" s="332"/>
      <c r="F159" s="333"/>
      <c r="G159" s="906"/>
      <c r="H159" s="397"/>
      <c r="I159" s="397"/>
      <c r="J159" s="397"/>
      <c r="K159" s="397"/>
      <c r="L159" s="397"/>
      <c r="M159" s="397"/>
      <c r="N159" s="397"/>
      <c r="O159" s="398"/>
      <c r="P159" s="464"/>
      <c r="Q159" s="464"/>
      <c r="R159" s="464"/>
      <c r="S159" s="464"/>
      <c r="T159" s="464"/>
      <c r="U159" s="464"/>
      <c r="V159" s="464"/>
      <c r="W159" s="464"/>
      <c r="X159" s="465"/>
      <c r="Y159" s="907" t="s">
        <v>51</v>
      </c>
      <c r="Z159" s="799"/>
      <c r="AA159" s="800"/>
      <c r="AB159" s="461"/>
      <c r="AC159" s="461"/>
      <c r="AD159" s="461"/>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07" t="s">
        <v>13</v>
      </c>
      <c r="Z160" s="799"/>
      <c r="AA160" s="800"/>
      <c r="AB160" s="908" t="s">
        <v>14</v>
      </c>
      <c r="AC160" s="908"/>
      <c r="AD160" s="908"/>
      <c r="AE160" s="577"/>
      <c r="AF160" s="578"/>
      <c r="AG160" s="578"/>
      <c r="AH160" s="578"/>
      <c r="AI160" s="577"/>
      <c r="AJ160" s="578"/>
      <c r="AK160" s="578"/>
      <c r="AL160" s="578"/>
      <c r="AM160" s="577"/>
      <c r="AN160" s="578"/>
      <c r="AO160" s="578"/>
      <c r="AP160" s="578"/>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899" t="s">
        <v>11</v>
      </c>
      <c r="AC161" s="900"/>
      <c r="AD161" s="901"/>
      <c r="AE161" s="429" t="s">
        <v>496</v>
      </c>
      <c r="AF161" s="429"/>
      <c r="AG161" s="429"/>
      <c r="AH161" s="429"/>
      <c r="AI161" s="429" t="s">
        <v>648</v>
      </c>
      <c r="AJ161" s="429"/>
      <c r="AK161" s="429"/>
      <c r="AL161" s="429"/>
      <c r="AM161" s="429" t="s">
        <v>464</v>
      </c>
      <c r="AN161" s="429"/>
      <c r="AO161" s="429"/>
      <c r="AP161" s="429"/>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6"/>
      <c r="AC162" s="500"/>
      <c r="AD162" s="501"/>
      <c r="AE162" s="429"/>
      <c r="AF162" s="429"/>
      <c r="AG162" s="429"/>
      <c r="AH162" s="429"/>
      <c r="AI162" s="429"/>
      <c r="AJ162" s="429"/>
      <c r="AK162" s="429"/>
      <c r="AL162" s="429"/>
      <c r="AM162" s="429"/>
      <c r="AN162" s="429"/>
      <c r="AO162" s="429"/>
      <c r="AP162" s="429"/>
      <c r="AQ162" s="509"/>
      <c r="AR162" s="448"/>
      <c r="AS162" s="446" t="s">
        <v>224</v>
      </c>
      <c r="AT162" s="447"/>
      <c r="AU162" s="448"/>
      <c r="AV162" s="448"/>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03" t="s">
        <v>58</v>
      </c>
      <c r="Z163" s="904"/>
      <c r="AA163" s="905"/>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9"/>
      <c r="B164" s="331"/>
      <c r="C164" s="332"/>
      <c r="D164" s="332"/>
      <c r="E164" s="332"/>
      <c r="F164" s="333"/>
      <c r="G164" s="906"/>
      <c r="H164" s="397"/>
      <c r="I164" s="397"/>
      <c r="J164" s="397"/>
      <c r="K164" s="397"/>
      <c r="L164" s="397"/>
      <c r="M164" s="397"/>
      <c r="N164" s="397"/>
      <c r="O164" s="398"/>
      <c r="P164" s="464"/>
      <c r="Q164" s="464"/>
      <c r="R164" s="464"/>
      <c r="S164" s="464"/>
      <c r="T164" s="464"/>
      <c r="U164" s="464"/>
      <c r="V164" s="464"/>
      <c r="W164" s="464"/>
      <c r="X164" s="465"/>
      <c r="Y164" s="907" t="s">
        <v>51</v>
      </c>
      <c r="Z164" s="799"/>
      <c r="AA164" s="800"/>
      <c r="AB164" s="461"/>
      <c r="AC164" s="461"/>
      <c r="AD164" s="461"/>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3" t="s">
        <v>659</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2" t="s">
        <v>660</v>
      </c>
      <c r="B167" s="332"/>
      <c r="C167" s="332"/>
      <c r="D167" s="332"/>
      <c r="E167" s="332"/>
      <c r="F167" s="333"/>
      <c r="G167" s="364" t="s">
        <v>652</v>
      </c>
      <c r="H167" s="365"/>
      <c r="I167" s="365"/>
      <c r="J167" s="365"/>
      <c r="K167" s="365"/>
      <c r="L167" s="365"/>
      <c r="M167" s="365"/>
      <c r="N167" s="365"/>
      <c r="O167" s="365"/>
      <c r="P167" s="366" t="s">
        <v>651</v>
      </c>
      <c r="Q167" s="365"/>
      <c r="R167" s="365"/>
      <c r="S167" s="365"/>
      <c r="T167" s="365"/>
      <c r="U167" s="365"/>
      <c r="V167" s="365"/>
      <c r="W167" s="365"/>
      <c r="X167" s="367"/>
      <c r="Y167" s="368"/>
      <c r="Z167" s="369"/>
      <c r="AA167" s="370"/>
      <c r="AB167" s="415" t="s">
        <v>11</v>
      </c>
      <c r="AC167" s="415"/>
      <c r="AD167" s="415"/>
      <c r="AE167" s="429" t="s">
        <v>496</v>
      </c>
      <c r="AF167" s="429"/>
      <c r="AG167" s="429"/>
      <c r="AH167" s="429"/>
      <c r="AI167" s="429" t="s">
        <v>648</v>
      </c>
      <c r="AJ167" s="429"/>
      <c r="AK167" s="429"/>
      <c r="AL167" s="429"/>
      <c r="AM167" s="429" t="s">
        <v>464</v>
      </c>
      <c r="AN167" s="429"/>
      <c r="AO167" s="429"/>
      <c r="AP167" s="429"/>
      <c r="AQ167" s="424" t="s">
        <v>495</v>
      </c>
      <c r="AR167" s="425"/>
      <c r="AS167" s="425"/>
      <c r="AT167" s="426"/>
      <c r="AU167" s="424" t="s">
        <v>673</v>
      </c>
      <c r="AV167" s="425"/>
      <c r="AW167" s="425"/>
      <c r="AX167" s="427"/>
      <c r="AY167">
        <f>COUNTA($G$168)</f>
        <v>0</v>
      </c>
    </row>
    <row r="168" spans="1:60" ht="23.25" hidden="1" customHeight="1" x14ac:dyDescent="0.15">
      <c r="A168" s="362"/>
      <c r="B168" s="332"/>
      <c r="C168" s="332"/>
      <c r="D168" s="332"/>
      <c r="E168" s="332"/>
      <c r="F168" s="333"/>
      <c r="G168" s="449"/>
      <c r="H168" s="372"/>
      <c r="I168" s="372"/>
      <c r="J168" s="372"/>
      <c r="K168" s="372"/>
      <c r="L168" s="372"/>
      <c r="M168" s="372"/>
      <c r="N168" s="372"/>
      <c r="O168" s="372"/>
      <c r="P168" s="375"/>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28"/>
      <c r="AV168" s="419"/>
      <c r="AW168" s="419"/>
      <c r="AX168" s="420"/>
      <c r="AY168">
        <f>$AY$167</f>
        <v>0</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1" t="s">
        <v>53</v>
      </c>
      <c r="Z169" s="422"/>
      <c r="AA169" s="423"/>
      <c r="AB169" s="384"/>
      <c r="AC169" s="384"/>
      <c r="AD169" s="384"/>
      <c r="AE169" s="385"/>
      <c r="AF169" s="385"/>
      <c r="AG169" s="385"/>
      <c r="AH169" s="385"/>
      <c r="AI169" s="385"/>
      <c r="AJ169" s="385"/>
      <c r="AK169" s="385"/>
      <c r="AL169" s="385"/>
      <c r="AM169" s="385"/>
      <c r="AN169" s="385"/>
      <c r="AO169" s="385"/>
      <c r="AP169" s="385"/>
      <c r="AQ169" s="385"/>
      <c r="AR169" s="385"/>
      <c r="AS169" s="385"/>
      <c r="AT169" s="385"/>
      <c r="AU169" s="428"/>
      <c r="AV169" s="419"/>
      <c r="AW169" s="419"/>
      <c r="AX169" s="420"/>
      <c r="AY169">
        <f>$AY$167</f>
        <v>0</v>
      </c>
    </row>
    <row r="170" spans="1:60" ht="23.25" hidden="1" customHeight="1" x14ac:dyDescent="0.15">
      <c r="A170" s="474" t="s">
        <v>661</v>
      </c>
      <c r="B170" s="355"/>
      <c r="C170" s="355"/>
      <c r="D170" s="355"/>
      <c r="E170" s="355"/>
      <c r="F170" s="475"/>
      <c r="G170" s="238" t="s">
        <v>662</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29" t="s">
        <v>496</v>
      </c>
      <c r="AF170" s="429"/>
      <c r="AG170" s="429"/>
      <c r="AH170" s="429"/>
      <c r="AI170" s="429" t="s">
        <v>648</v>
      </c>
      <c r="AJ170" s="429"/>
      <c r="AK170" s="429"/>
      <c r="AL170" s="429"/>
      <c r="AM170" s="429" t="s">
        <v>464</v>
      </c>
      <c r="AN170" s="429"/>
      <c r="AO170" s="429"/>
      <c r="AP170" s="429"/>
      <c r="AQ170" s="430" t="s">
        <v>674</v>
      </c>
      <c r="AR170" s="431"/>
      <c r="AS170" s="431"/>
      <c r="AT170" s="431"/>
      <c r="AU170" s="431"/>
      <c r="AV170" s="431"/>
      <c r="AW170" s="431"/>
      <c r="AX170" s="432"/>
      <c r="AY170">
        <f>IF(SUBSTITUTE(SUBSTITUTE($G$171,"／",""),"　","")="",0,1)</f>
        <v>0</v>
      </c>
    </row>
    <row r="171" spans="1:60" ht="23.25" hidden="1" customHeight="1" x14ac:dyDescent="0.15">
      <c r="A171" s="476"/>
      <c r="B171" s="337"/>
      <c r="C171" s="337"/>
      <c r="D171" s="337"/>
      <c r="E171" s="337"/>
      <c r="F171" s="477"/>
      <c r="G171" s="408" t="s">
        <v>663</v>
      </c>
      <c r="H171" s="409"/>
      <c r="I171" s="409"/>
      <c r="J171" s="409"/>
      <c r="K171" s="409"/>
      <c r="L171" s="409"/>
      <c r="M171" s="409"/>
      <c r="N171" s="409"/>
      <c r="O171" s="409"/>
      <c r="P171" s="409"/>
      <c r="Q171" s="409"/>
      <c r="R171" s="409"/>
      <c r="S171" s="409"/>
      <c r="T171" s="409"/>
      <c r="U171" s="409"/>
      <c r="V171" s="409"/>
      <c r="W171" s="409"/>
      <c r="X171" s="409"/>
      <c r="Y171" s="433" t="s">
        <v>661</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8"/>
      <c r="B172" s="339"/>
      <c r="C172" s="339"/>
      <c r="D172" s="339"/>
      <c r="E172" s="339"/>
      <c r="F172" s="479"/>
      <c r="G172" s="410"/>
      <c r="H172" s="411"/>
      <c r="I172" s="411"/>
      <c r="J172" s="411"/>
      <c r="K172" s="411"/>
      <c r="L172" s="411"/>
      <c r="M172" s="411"/>
      <c r="N172" s="411"/>
      <c r="O172" s="411"/>
      <c r="P172" s="411"/>
      <c r="Q172" s="411"/>
      <c r="R172" s="411"/>
      <c r="S172" s="411"/>
      <c r="T172" s="411"/>
      <c r="U172" s="411"/>
      <c r="V172" s="411"/>
      <c r="W172" s="411"/>
      <c r="X172" s="411"/>
      <c r="Y172" s="399" t="s">
        <v>664</v>
      </c>
      <c r="Z172" s="413"/>
      <c r="AA172" s="414"/>
      <c r="AB172" s="439" t="s">
        <v>665</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3"/>
      <c r="AY172">
        <f>$AY$170</f>
        <v>0</v>
      </c>
    </row>
    <row r="173" spans="1:60" ht="18.75" hidden="1" customHeight="1" x14ac:dyDescent="0.15">
      <c r="A173" s="516" t="s">
        <v>312</v>
      </c>
      <c r="B173" s="517"/>
      <c r="C173" s="517"/>
      <c r="D173" s="517"/>
      <c r="E173" s="517"/>
      <c r="F173" s="518"/>
      <c r="G173" s="490" t="s">
        <v>140</v>
      </c>
      <c r="H173" s="337"/>
      <c r="I173" s="337"/>
      <c r="J173" s="337"/>
      <c r="K173" s="337"/>
      <c r="L173" s="337"/>
      <c r="M173" s="337"/>
      <c r="N173" s="337"/>
      <c r="O173" s="338"/>
      <c r="P173" s="341" t="s">
        <v>56</v>
      </c>
      <c r="Q173" s="337"/>
      <c r="R173" s="337"/>
      <c r="S173" s="337"/>
      <c r="T173" s="337"/>
      <c r="U173" s="337"/>
      <c r="V173" s="337"/>
      <c r="W173" s="337"/>
      <c r="X173" s="338"/>
      <c r="Y173" s="491"/>
      <c r="Z173" s="492"/>
      <c r="AA173" s="493"/>
      <c r="AB173" s="497" t="s">
        <v>11</v>
      </c>
      <c r="AC173" s="498"/>
      <c r="AD173" s="499"/>
      <c r="AE173" s="429" t="s">
        <v>496</v>
      </c>
      <c r="AF173" s="429"/>
      <c r="AG173" s="429"/>
      <c r="AH173" s="429"/>
      <c r="AI173" s="429" t="s">
        <v>648</v>
      </c>
      <c r="AJ173" s="429"/>
      <c r="AK173" s="429"/>
      <c r="AL173" s="429"/>
      <c r="AM173" s="429" t="s">
        <v>464</v>
      </c>
      <c r="AN173" s="429"/>
      <c r="AO173" s="429"/>
      <c r="AP173" s="429"/>
      <c r="AQ173" s="471" t="s">
        <v>223</v>
      </c>
      <c r="AR173" s="472"/>
      <c r="AS173" s="472"/>
      <c r="AT173" s="473"/>
      <c r="AU173" s="337" t="s">
        <v>129</v>
      </c>
      <c r="AV173" s="337"/>
      <c r="AW173" s="337"/>
      <c r="AX173" s="342"/>
      <c r="AY173">
        <f>COUNTA($G$175)</f>
        <v>0</v>
      </c>
    </row>
    <row r="174" spans="1:60" ht="18.75" hidden="1" customHeight="1" x14ac:dyDescent="0.15">
      <c r="A174" s="519"/>
      <c r="B174" s="520"/>
      <c r="C174" s="520"/>
      <c r="D174" s="520"/>
      <c r="E174" s="520"/>
      <c r="F174" s="521"/>
      <c r="G174" s="357"/>
      <c r="H174" s="339"/>
      <c r="I174" s="339"/>
      <c r="J174" s="339"/>
      <c r="K174" s="339"/>
      <c r="L174" s="339"/>
      <c r="M174" s="339"/>
      <c r="N174" s="339"/>
      <c r="O174" s="340"/>
      <c r="P174" s="343"/>
      <c r="Q174" s="339"/>
      <c r="R174" s="339"/>
      <c r="S174" s="339"/>
      <c r="T174" s="339"/>
      <c r="U174" s="339"/>
      <c r="V174" s="339"/>
      <c r="W174" s="339"/>
      <c r="X174" s="340"/>
      <c r="Y174" s="494"/>
      <c r="Z174" s="495"/>
      <c r="AA174" s="496"/>
      <c r="AB174" s="416"/>
      <c r="AC174" s="500"/>
      <c r="AD174" s="501"/>
      <c r="AE174" s="429"/>
      <c r="AF174" s="429"/>
      <c r="AG174" s="429"/>
      <c r="AH174" s="429"/>
      <c r="AI174" s="429"/>
      <c r="AJ174" s="429"/>
      <c r="AK174" s="429"/>
      <c r="AL174" s="429"/>
      <c r="AM174" s="429"/>
      <c r="AN174" s="429"/>
      <c r="AO174" s="429"/>
      <c r="AP174" s="429"/>
      <c r="AQ174" s="444"/>
      <c r="AR174" s="445"/>
      <c r="AS174" s="446" t="s">
        <v>224</v>
      </c>
      <c r="AT174" s="447"/>
      <c r="AU174" s="448"/>
      <c r="AV174" s="448"/>
      <c r="AW174" s="339" t="s">
        <v>170</v>
      </c>
      <c r="AX174" s="344"/>
      <c r="AY174">
        <f t="shared" ref="AY174:AY179" si="7">$AY$173</f>
        <v>0</v>
      </c>
    </row>
    <row r="175" spans="1:60" ht="23.25" hidden="1" customHeight="1" x14ac:dyDescent="0.15">
      <c r="A175" s="522"/>
      <c r="B175" s="520"/>
      <c r="C175" s="520"/>
      <c r="D175" s="520"/>
      <c r="E175" s="520"/>
      <c r="F175" s="521"/>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3"/>
      <c r="B176" s="524"/>
      <c r="C176" s="524"/>
      <c r="D176" s="524"/>
      <c r="E176" s="524"/>
      <c r="F176" s="525"/>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1"/>
      <c r="AC176" s="461"/>
      <c r="AD176" s="461"/>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2"/>
      <c r="B177" s="520"/>
      <c r="C177" s="520"/>
      <c r="D177" s="520"/>
      <c r="E177" s="520"/>
      <c r="F177" s="521"/>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4" t="s">
        <v>339</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3"/>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9" t="s">
        <v>653</v>
      </c>
      <c r="B180" s="331" t="s">
        <v>654</v>
      </c>
      <c r="C180" s="332"/>
      <c r="D180" s="332"/>
      <c r="E180" s="332"/>
      <c r="F180" s="333"/>
      <c r="G180" s="337" t="s">
        <v>655</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675</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9"/>
      <c r="B183" s="331"/>
      <c r="C183" s="332"/>
      <c r="D183" s="332"/>
      <c r="E183" s="332"/>
      <c r="F183" s="333"/>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9"/>
      <c r="B184" s="334"/>
      <c r="C184" s="335"/>
      <c r="D184" s="335"/>
      <c r="E184" s="335"/>
      <c r="F184" s="336"/>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9"/>
      <c r="B185" s="468" t="s">
        <v>139</v>
      </c>
      <c r="C185" s="469"/>
      <c r="D185" s="469"/>
      <c r="E185" s="469"/>
      <c r="F185" s="470"/>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899" t="s">
        <v>11</v>
      </c>
      <c r="AC185" s="900"/>
      <c r="AD185" s="901"/>
      <c r="AE185" s="429" t="s">
        <v>496</v>
      </c>
      <c r="AF185" s="429"/>
      <c r="AG185" s="429"/>
      <c r="AH185" s="429"/>
      <c r="AI185" s="429" t="s">
        <v>648</v>
      </c>
      <c r="AJ185" s="429"/>
      <c r="AK185" s="429"/>
      <c r="AL185" s="429"/>
      <c r="AM185" s="429" t="s">
        <v>464</v>
      </c>
      <c r="AN185" s="429"/>
      <c r="AO185" s="429"/>
      <c r="AP185" s="429"/>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6"/>
      <c r="AC186" s="500"/>
      <c r="AD186" s="501"/>
      <c r="AE186" s="429"/>
      <c r="AF186" s="429"/>
      <c r="AG186" s="429"/>
      <c r="AH186" s="429"/>
      <c r="AI186" s="429"/>
      <c r="AJ186" s="429"/>
      <c r="AK186" s="429"/>
      <c r="AL186" s="429"/>
      <c r="AM186" s="429"/>
      <c r="AN186" s="429"/>
      <c r="AO186" s="429"/>
      <c r="AP186" s="429"/>
      <c r="AQ186" s="509"/>
      <c r="AR186" s="448"/>
      <c r="AS186" s="446" t="s">
        <v>224</v>
      </c>
      <c r="AT186" s="447"/>
      <c r="AU186" s="448"/>
      <c r="AV186" s="448"/>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03" t="s">
        <v>58</v>
      </c>
      <c r="Z187" s="904"/>
      <c r="AA187" s="905"/>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9"/>
      <c r="B188" s="331"/>
      <c r="C188" s="332"/>
      <c r="D188" s="332"/>
      <c r="E188" s="332"/>
      <c r="F188" s="333"/>
      <c r="G188" s="906"/>
      <c r="H188" s="397"/>
      <c r="I188" s="397"/>
      <c r="J188" s="397"/>
      <c r="K188" s="397"/>
      <c r="L188" s="397"/>
      <c r="M188" s="397"/>
      <c r="N188" s="397"/>
      <c r="O188" s="398"/>
      <c r="P188" s="464"/>
      <c r="Q188" s="464"/>
      <c r="R188" s="464"/>
      <c r="S188" s="464"/>
      <c r="T188" s="464"/>
      <c r="U188" s="464"/>
      <c r="V188" s="464"/>
      <c r="W188" s="464"/>
      <c r="X188" s="465"/>
      <c r="Y188" s="907" t="s">
        <v>51</v>
      </c>
      <c r="Z188" s="799"/>
      <c r="AA188" s="800"/>
      <c r="AB188" s="461"/>
      <c r="AC188" s="461"/>
      <c r="AD188" s="461"/>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07" t="s">
        <v>13</v>
      </c>
      <c r="Z189" s="799"/>
      <c r="AA189" s="800"/>
      <c r="AB189" s="908" t="s">
        <v>14</v>
      </c>
      <c r="AC189" s="908"/>
      <c r="AD189" s="908"/>
      <c r="AE189" s="577"/>
      <c r="AF189" s="578"/>
      <c r="AG189" s="578"/>
      <c r="AH189" s="578"/>
      <c r="AI189" s="577"/>
      <c r="AJ189" s="578"/>
      <c r="AK189" s="578"/>
      <c r="AL189" s="578"/>
      <c r="AM189" s="577"/>
      <c r="AN189" s="578"/>
      <c r="AO189" s="578"/>
      <c r="AP189" s="578"/>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899" t="s">
        <v>11</v>
      </c>
      <c r="AC190" s="900"/>
      <c r="AD190" s="901"/>
      <c r="AE190" s="429" t="s">
        <v>496</v>
      </c>
      <c r="AF190" s="429"/>
      <c r="AG190" s="429"/>
      <c r="AH190" s="429"/>
      <c r="AI190" s="429" t="s">
        <v>648</v>
      </c>
      <c r="AJ190" s="429"/>
      <c r="AK190" s="429"/>
      <c r="AL190" s="429"/>
      <c r="AM190" s="429" t="s">
        <v>464</v>
      </c>
      <c r="AN190" s="429"/>
      <c r="AO190" s="429"/>
      <c r="AP190" s="429"/>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6"/>
      <c r="AC191" s="500"/>
      <c r="AD191" s="501"/>
      <c r="AE191" s="429"/>
      <c r="AF191" s="429"/>
      <c r="AG191" s="429"/>
      <c r="AH191" s="429"/>
      <c r="AI191" s="429"/>
      <c r="AJ191" s="429"/>
      <c r="AK191" s="429"/>
      <c r="AL191" s="429"/>
      <c r="AM191" s="429"/>
      <c r="AN191" s="429"/>
      <c r="AO191" s="429"/>
      <c r="AP191" s="429"/>
      <c r="AQ191" s="509"/>
      <c r="AR191" s="448"/>
      <c r="AS191" s="446" t="s">
        <v>224</v>
      </c>
      <c r="AT191" s="447"/>
      <c r="AU191" s="448"/>
      <c r="AV191" s="448"/>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03" t="s">
        <v>58</v>
      </c>
      <c r="Z192" s="904"/>
      <c r="AA192" s="905"/>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9"/>
      <c r="B193" s="331"/>
      <c r="C193" s="332"/>
      <c r="D193" s="332"/>
      <c r="E193" s="332"/>
      <c r="F193" s="333"/>
      <c r="G193" s="906"/>
      <c r="H193" s="397"/>
      <c r="I193" s="397"/>
      <c r="J193" s="397"/>
      <c r="K193" s="397"/>
      <c r="L193" s="397"/>
      <c r="M193" s="397"/>
      <c r="N193" s="397"/>
      <c r="O193" s="398"/>
      <c r="P193" s="464"/>
      <c r="Q193" s="464"/>
      <c r="R193" s="464"/>
      <c r="S193" s="464"/>
      <c r="T193" s="464"/>
      <c r="U193" s="464"/>
      <c r="V193" s="464"/>
      <c r="W193" s="464"/>
      <c r="X193" s="465"/>
      <c r="Y193" s="907" t="s">
        <v>51</v>
      </c>
      <c r="Z193" s="799"/>
      <c r="AA193" s="800"/>
      <c r="AB193" s="461"/>
      <c r="AC193" s="461"/>
      <c r="AD193" s="461"/>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07" t="s">
        <v>13</v>
      </c>
      <c r="Z194" s="799"/>
      <c r="AA194" s="800"/>
      <c r="AB194" s="908" t="s">
        <v>14</v>
      </c>
      <c r="AC194" s="908"/>
      <c r="AD194" s="908"/>
      <c r="AE194" s="577"/>
      <c r="AF194" s="578"/>
      <c r="AG194" s="578"/>
      <c r="AH194" s="578"/>
      <c r="AI194" s="577"/>
      <c r="AJ194" s="578"/>
      <c r="AK194" s="578"/>
      <c r="AL194" s="578"/>
      <c r="AM194" s="577"/>
      <c r="AN194" s="578"/>
      <c r="AO194" s="578"/>
      <c r="AP194" s="578"/>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899" t="s">
        <v>11</v>
      </c>
      <c r="AC195" s="900"/>
      <c r="AD195" s="901"/>
      <c r="AE195" s="429" t="s">
        <v>496</v>
      </c>
      <c r="AF195" s="429"/>
      <c r="AG195" s="429"/>
      <c r="AH195" s="429"/>
      <c r="AI195" s="429" t="s">
        <v>648</v>
      </c>
      <c r="AJ195" s="429"/>
      <c r="AK195" s="429"/>
      <c r="AL195" s="429"/>
      <c r="AM195" s="429" t="s">
        <v>464</v>
      </c>
      <c r="AN195" s="429"/>
      <c r="AO195" s="429"/>
      <c r="AP195" s="429"/>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6"/>
      <c r="AC196" s="500"/>
      <c r="AD196" s="501"/>
      <c r="AE196" s="429"/>
      <c r="AF196" s="429"/>
      <c r="AG196" s="429"/>
      <c r="AH196" s="429"/>
      <c r="AI196" s="429"/>
      <c r="AJ196" s="429"/>
      <c r="AK196" s="429"/>
      <c r="AL196" s="429"/>
      <c r="AM196" s="429"/>
      <c r="AN196" s="429"/>
      <c r="AO196" s="429"/>
      <c r="AP196" s="429"/>
      <c r="AQ196" s="509"/>
      <c r="AR196" s="448"/>
      <c r="AS196" s="446" t="s">
        <v>224</v>
      </c>
      <c r="AT196" s="447"/>
      <c r="AU196" s="448"/>
      <c r="AV196" s="448"/>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03" t="s">
        <v>58</v>
      </c>
      <c r="Z197" s="904"/>
      <c r="AA197" s="905"/>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9"/>
      <c r="B198" s="331"/>
      <c r="C198" s="332"/>
      <c r="D198" s="332"/>
      <c r="E198" s="332"/>
      <c r="F198" s="333"/>
      <c r="G198" s="906"/>
      <c r="H198" s="397"/>
      <c r="I198" s="397"/>
      <c r="J198" s="397"/>
      <c r="K198" s="397"/>
      <c r="L198" s="397"/>
      <c r="M198" s="397"/>
      <c r="N198" s="397"/>
      <c r="O198" s="398"/>
      <c r="P198" s="464"/>
      <c r="Q198" s="464"/>
      <c r="R198" s="464"/>
      <c r="S198" s="464"/>
      <c r="T198" s="464"/>
      <c r="U198" s="464"/>
      <c r="V198" s="464"/>
      <c r="W198" s="464"/>
      <c r="X198" s="465"/>
      <c r="Y198" s="907" t="s">
        <v>51</v>
      </c>
      <c r="Z198" s="799"/>
      <c r="AA198" s="800"/>
      <c r="AB198" s="461"/>
      <c r="AC198" s="461"/>
      <c r="AD198" s="461"/>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4" t="s">
        <v>313</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309</v>
      </c>
      <c r="X200" s="568"/>
      <c r="Y200" s="571"/>
      <c r="Z200" s="571"/>
      <c r="AA200" s="572"/>
      <c r="AB200" s="565" t="s">
        <v>11</v>
      </c>
      <c r="AC200" s="562"/>
      <c r="AD200" s="563"/>
      <c r="AE200" s="429" t="s">
        <v>496</v>
      </c>
      <c r="AF200" s="429"/>
      <c r="AG200" s="429"/>
      <c r="AH200" s="429"/>
      <c r="AI200" s="429" t="s">
        <v>648</v>
      </c>
      <c r="AJ200" s="429"/>
      <c r="AK200" s="429"/>
      <c r="AL200" s="429"/>
      <c r="AM200" s="429" t="s">
        <v>464</v>
      </c>
      <c r="AN200" s="429"/>
      <c r="AO200" s="429"/>
      <c r="AP200" s="429"/>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9"/>
      <c r="AF201" s="429"/>
      <c r="AG201" s="429"/>
      <c r="AH201" s="429"/>
      <c r="AI201" s="429"/>
      <c r="AJ201" s="429"/>
      <c r="AK201" s="429"/>
      <c r="AL201" s="429"/>
      <c r="AM201" s="429"/>
      <c r="AN201" s="429"/>
      <c r="AO201" s="429"/>
      <c r="AP201" s="429"/>
      <c r="AQ201" s="444"/>
      <c r="AR201" s="445"/>
      <c r="AS201" s="446" t="s">
        <v>224</v>
      </c>
      <c r="AT201" s="447"/>
      <c r="AU201" s="448"/>
      <c r="AV201" s="448"/>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329</v>
      </c>
      <c r="AC202" s="555"/>
      <c r="AD202" s="555"/>
      <c r="AE202" s="403"/>
      <c r="AF202" s="386"/>
      <c r="AG202" s="386"/>
      <c r="AH202" s="386"/>
      <c r="AI202" s="403"/>
      <c r="AJ202" s="386"/>
      <c r="AK202" s="386"/>
      <c r="AL202" s="386"/>
      <c r="AM202" s="403"/>
      <c r="AN202" s="386"/>
      <c r="AO202" s="386"/>
      <c r="AP202" s="386"/>
      <c r="AQ202" s="403"/>
      <c r="AR202" s="386"/>
      <c r="AS202" s="386"/>
      <c r="AT202" s="575"/>
      <c r="AU202" s="386"/>
      <c r="AV202" s="386"/>
      <c r="AW202" s="386"/>
      <c r="AX202" s="387"/>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90" t="s">
        <v>51</v>
      </c>
      <c r="Z203" s="290"/>
      <c r="AA203" s="322"/>
      <c r="AB203" s="598" t="s">
        <v>329</v>
      </c>
      <c r="AC203" s="598"/>
      <c r="AD203" s="598"/>
      <c r="AE203" s="403"/>
      <c r="AF203" s="386"/>
      <c r="AG203" s="386"/>
      <c r="AH203" s="386"/>
      <c r="AI203" s="403"/>
      <c r="AJ203" s="386"/>
      <c r="AK203" s="386"/>
      <c r="AL203" s="386"/>
      <c r="AM203" s="403"/>
      <c r="AN203" s="386"/>
      <c r="AO203" s="386"/>
      <c r="AP203" s="386"/>
      <c r="AQ203" s="403"/>
      <c r="AR203" s="386"/>
      <c r="AS203" s="386"/>
      <c r="AT203" s="575"/>
      <c r="AU203" s="386"/>
      <c r="AV203" s="386"/>
      <c r="AW203" s="386"/>
      <c r="AX203" s="387"/>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90" t="s">
        <v>13</v>
      </c>
      <c r="Z204" s="290"/>
      <c r="AA204" s="322"/>
      <c r="AB204" s="576" t="s">
        <v>330</v>
      </c>
      <c r="AC204" s="576"/>
      <c r="AD204" s="576"/>
      <c r="AE204" s="577"/>
      <c r="AF204" s="578"/>
      <c r="AG204" s="578"/>
      <c r="AH204" s="578"/>
      <c r="AI204" s="577"/>
      <c r="AJ204" s="578"/>
      <c r="AK204" s="578"/>
      <c r="AL204" s="578"/>
      <c r="AM204" s="577"/>
      <c r="AN204" s="578"/>
      <c r="AO204" s="578"/>
      <c r="AP204" s="578"/>
      <c r="AQ204" s="403"/>
      <c r="AR204" s="386"/>
      <c r="AS204" s="386"/>
      <c r="AT204" s="575"/>
      <c r="AU204" s="386"/>
      <c r="AV204" s="386"/>
      <c r="AW204" s="386"/>
      <c r="AX204" s="387"/>
      <c r="AY204">
        <f t="shared" si="10"/>
        <v>0</v>
      </c>
    </row>
    <row r="205" spans="1:60" ht="23.25" hidden="1" customHeight="1" x14ac:dyDescent="0.15">
      <c r="A205" s="579" t="s">
        <v>317</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328</v>
      </c>
      <c r="X205" s="589"/>
      <c r="Y205" s="553" t="s">
        <v>12</v>
      </c>
      <c r="Z205" s="553"/>
      <c r="AA205" s="554"/>
      <c r="AB205" s="555" t="s">
        <v>329</v>
      </c>
      <c r="AC205" s="555"/>
      <c r="AD205" s="555"/>
      <c r="AE205" s="403"/>
      <c r="AF205" s="386"/>
      <c r="AG205" s="386"/>
      <c r="AH205" s="386"/>
      <c r="AI205" s="403"/>
      <c r="AJ205" s="386"/>
      <c r="AK205" s="386"/>
      <c r="AL205" s="386"/>
      <c r="AM205" s="403"/>
      <c r="AN205" s="386"/>
      <c r="AO205" s="386"/>
      <c r="AP205" s="386"/>
      <c r="AQ205" s="403"/>
      <c r="AR205" s="386"/>
      <c r="AS205" s="386"/>
      <c r="AT205" s="575"/>
      <c r="AU205" s="386"/>
      <c r="AV205" s="386"/>
      <c r="AW205" s="386"/>
      <c r="AX205" s="387"/>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90" t="s">
        <v>51</v>
      </c>
      <c r="Z206" s="290"/>
      <c r="AA206" s="322"/>
      <c r="AB206" s="598" t="s">
        <v>329</v>
      </c>
      <c r="AC206" s="598"/>
      <c r="AD206" s="598"/>
      <c r="AE206" s="403"/>
      <c r="AF206" s="386"/>
      <c r="AG206" s="386"/>
      <c r="AH206" s="386"/>
      <c r="AI206" s="403"/>
      <c r="AJ206" s="386"/>
      <c r="AK206" s="386"/>
      <c r="AL206" s="386"/>
      <c r="AM206" s="403"/>
      <c r="AN206" s="386"/>
      <c r="AO206" s="386"/>
      <c r="AP206" s="386"/>
      <c r="AQ206" s="403"/>
      <c r="AR206" s="386"/>
      <c r="AS206" s="386"/>
      <c r="AT206" s="575"/>
      <c r="AU206" s="386"/>
      <c r="AV206" s="386"/>
      <c r="AW206" s="386"/>
      <c r="AX206" s="387"/>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90" t="s">
        <v>13</v>
      </c>
      <c r="Z207" s="290"/>
      <c r="AA207" s="322"/>
      <c r="AB207" s="576" t="s">
        <v>330</v>
      </c>
      <c r="AC207" s="576"/>
      <c r="AD207" s="576"/>
      <c r="AE207" s="577"/>
      <c r="AF207" s="578"/>
      <c r="AG207" s="578"/>
      <c r="AH207" s="578"/>
      <c r="AI207" s="577"/>
      <c r="AJ207" s="578"/>
      <c r="AK207" s="578"/>
      <c r="AL207" s="578"/>
      <c r="AM207" s="577"/>
      <c r="AN207" s="578"/>
      <c r="AO207" s="578"/>
      <c r="AP207" s="597"/>
      <c r="AQ207" s="403"/>
      <c r="AR207" s="386"/>
      <c r="AS207" s="386"/>
      <c r="AT207" s="575"/>
      <c r="AU207" s="386"/>
      <c r="AV207" s="386"/>
      <c r="AW207" s="386"/>
      <c r="AX207" s="387"/>
      <c r="AY207">
        <f t="shared" si="10"/>
        <v>0</v>
      </c>
    </row>
    <row r="208" spans="1:60" ht="18.75" hidden="1" customHeight="1" x14ac:dyDescent="0.15">
      <c r="A208" s="603" t="s">
        <v>313</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8" t="s">
        <v>11</v>
      </c>
      <c r="AC208" s="355"/>
      <c r="AD208" s="356"/>
      <c r="AE208" s="151" t="s">
        <v>496</v>
      </c>
      <c r="AF208" s="151"/>
      <c r="AG208" s="151"/>
      <c r="AH208" s="151"/>
      <c r="AI208" s="429" t="s">
        <v>648</v>
      </c>
      <c r="AJ208" s="429"/>
      <c r="AK208" s="429"/>
      <c r="AL208" s="429"/>
      <c r="AM208" s="429" t="s">
        <v>464</v>
      </c>
      <c r="AN208" s="429"/>
      <c r="AO208" s="429"/>
      <c r="AP208" s="429"/>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6"/>
      <c r="I209" s="446"/>
      <c r="J209" s="446"/>
      <c r="K209" s="446"/>
      <c r="L209" s="446"/>
      <c r="M209" s="446"/>
      <c r="N209" s="446"/>
      <c r="O209" s="447"/>
      <c r="P209" s="608"/>
      <c r="Q209" s="446"/>
      <c r="R209" s="446"/>
      <c r="S209" s="446"/>
      <c r="T209" s="446"/>
      <c r="U209" s="446"/>
      <c r="V209" s="446"/>
      <c r="W209" s="446"/>
      <c r="X209" s="447"/>
      <c r="Y209" s="612"/>
      <c r="Z209" s="613"/>
      <c r="AA209" s="614"/>
      <c r="AB209" s="343"/>
      <c r="AC209" s="339"/>
      <c r="AD209" s="340"/>
      <c r="AE209" s="151"/>
      <c r="AF209" s="151"/>
      <c r="AG209" s="151"/>
      <c r="AH209" s="151"/>
      <c r="AI209" s="429"/>
      <c r="AJ209" s="429"/>
      <c r="AK209" s="429"/>
      <c r="AL209" s="429"/>
      <c r="AM209" s="429"/>
      <c r="AN209" s="429"/>
      <c r="AO209" s="429"/>
      <c r="AP209" s="429"/>
      <c r="AQ209" s="444"/>
      <c r="AR209" s="445"/>
      <c r="AS209" s="446" t="s">
        <v>224</v>
      </c>
      <c r="AT209" s="447"/>
      <c r="AU209" s="444"/>
      <c r="AV209" s="445"/>
      <c r="AW209" s="446"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79"/>
      <c r="B211" s="580"/>
      <c r="C211" s="580"/>
      <c r="D211" s="580"/>
      <c r="E211" s="580"/>
      <c r="F211" s="581"/>
      <c r="G211" s="616"/>
      <c r="H211" s="397"/>
      <c r="I211" s="397"/>
      <c r="J211" s="397"/>
      <c r="K211" s="397"/>
      <c r="L211" s="397"/>
      <c r="M211" s="397"/>
      <c r="N211" s="397"/>
      <c r="O211" s="398"/>
      <c r="P211" s="397"/>
      <c r="Q211" s="397"/>
      <c r="R211" s="397"/>
      <c r="S211" s="397"/>
      <c r="T211" s="397"/>
      <c r="U211" s="397"/>
      <c r="V211" s="397"/>
      <c r="W211" s="397"/>
      <c r="X211" s="398"/>
      <c r="Y211" s="624" t="s">
        <v>51</v>
      </c>
      <c r="Z211" s="625"/>
      <c r="AA211" s="626"/>
      <c r="AB211" s="627"/>
      <c r="AC211" s="627"/>
      <c r="AD211" s="627"/>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7"/>
      <c r="Q212" s="397"/>
      <c r="R212" s="397"/>
      <c r="S212" s="397"/>
      <c r="T212" s="397"/>
      <c r="U212" s="397"/>
      <c r="V212" s="397"/>
      <c r="W212" s="397"/>
      <c r="X212" s="398"/>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5"/>
      <c r="AR212" s="406"/>
      <c r="AS212" s="406"/>
      <c r="AT212" s="407"/>
      <c r="AU212" s="386"/>
      <c r="AV212" s="386"/>
      <c r="AW212" s="386"/>
      <c r="AX212" s="387"/>
      <c r="AY212">
        <f>$AY$208</f>
        <v>0</v>
      </c>
    </row>
    <row r="213" spans="1:51" ht="69.75" hidden="1" customHeight="1" x14ac:dyDescent="0.15">
      <c r="A213" s="658" t="s">
        <v>342</v>
      </c>
      <c r="B213" s="659"/>
      <c r="C213" s="659"/>
      <c r="D213" s="659"/>
      <c r="E213" s="583" t="s">
        <v>301</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6" t="s">
        <v>656</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308</v>
      </c>
      <c r="AP214" s="675"/>
      <c r="AQ214" s="675"/>
      <c r="AR214" s="96" t="s">
        <v>307</v>
      </c>
      <c r="AS214" s="674"/>
      <c r="AT214" s="675"/>
      <c r="AU214" s="675"/>
      <c r="AV214" s="675"/>
      <c r="AW214" s="675"/>
      <c r="AX214" s="676"/>
      <c r="AY214">
        <f>COUNTIF($AR$214,"☑")</f>
        <v>0</v>
      </c>
    </row>
    <row r="215" spans="1:51" ht="45" customHeight="1" x14ac:dyDescent="0.15">
      <c r="A215" s="664" t="s">
        <v>362</v>
      </c>
      <c r="B215" s="665"/>
      <c r="C215" s="667" t="s">
        <v>227</v>
      </c>
      <c r="D215" s="665"/>
      <c r="E215" s="668" t="s">
        <v>243</v>
      </c>
      <c r="F215" s="669"/>
      <c r="G215" s="670" t="s">
        <v>772</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8" t="s">
        <v>242</v>
      </c>
      <c r="F216" s="470"/>
      <c r="G216" s="153" t="s">
        <v>773</v>
      </c>
      <c r="H216" s="154"/>
      <c r="I216" s="154"/>
      <c r="J216" s="154"/>
      <c r="K216" s="154"/>
      <c r="L216" s="154"/>
      <c r="M216" s="154"/>
      <c r="N216" s="154"/>
      <c r="O216" s="154"/>
      <c r="P216" s="154"/>
      <c r="Q216" s="154"/>
      <c r="R216" s="154"/>
      <c r="S216" s="154"/>
      <c r="T216" s="154"/>
      <c r="U216" s="154"/>
      <c r="V216" s="155"/>
      <c r="W216" s="642" t="s">
        <v>666</v>
      </c>
      <c r="X216" s="643"/>
      <c r="Y216" s="643"/>
      <c r="Z216" s="643"/>
      <c r="AA216" s="644"/>
      <c r="AB216" s="645" t="s">
        <v>774</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4"/>
      <c r="F217" s="336"/>
      <c r="G217" s="156"/>
      <c r="H217" s="157"/>
      <c r="I217" s="157"/>
      <c r="J217" s="157"/>
      <c r="K217" s="157"/>
      <c r="L217" s="157"/>
      <c r="M217" s="157"/>
      <c r="N217" s="157"/>
      <c r="O217" s="157"/>
      <c r="P217" s="157"/>
      <c r="Q217" s="157"/>
      <c r="R217" s="157"/>
      <c r="S217" s="157"/>
      <c r="T217" s="157"/>
      <c r="U217" s="157"/>
      <c r="V217" s="158"/>
      <c r="W217" s="648" t="s">
        <v>667</v>
      </c>
      <c r="X217" s="649"/>
      <c r="Y217" s="649"/>
      <c r="Z217" s="649"/>
      <c r="AA217" s="650"/>
      <c r="AB217" s="645" t="s">
        <v>775</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679</v>
      </c>
      <c r="D218" s="652"/>
      <c r="E218" s="468" t="s">
        <v>358</v>
      </c>
      <c r="F218" s="470"/>
      <c r="G218" s="632" t="s">
        <v>230</v>
      </c>
      <c r="H218" s="633"/>
      <c r="I218" s="633"/>
      <c r="J218" s="655" t="s">
        <v>692</v>
      </c>
      <c r="K218" s="656"/>
      <c r="L218" s="656"/>
      <c r="M218" s="656"/>
      <c r="N218" s="656"/>
      <c r="O218" s="656"/>
      <c r="P218" s="656"/>
      <c r="Q218" s="656"/>
      <c r="R218" s="656"/>
      <c r="S218" s="656"/>
      <c r="T218" s="657"/>
      <c r="U218" s="630" t="s">
        <v>789</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1"/>
      <c r="F219" s="333"/>
      <c r="G219" s="632" t="s">
        <v>680</v>
      </c>
      <c r="H219" s="633"/>
      <c r="I219" s="633"/>
      <c r="J219" s="633"/>
      <c r="K219" s="633"/>
      <c r="L219" s="633"/>
      <c r="M219" s="633"/>
      <c r="N219" s="633"/>
      <c r="O219" s="633"/>
      <c r="P219" s="633"/>
      <c r="Q219" s="633"/>
      <c r="R219" s="633"/>
      <c r="S219" s="633"/>
      <c r="T219" s="633"/>
      <c r="U219" s="629" t="s">
        <v>789</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4"/>
      <c r="F220" s="336"/>
      <c r="G220" s="632" t="s">
        <v>667</v>
      </c>
      <c r="H220" s="633"/>
      <c r="I220" s="633"/>
      <c r="J220" s="633"/>
      <c r="K220" s="633"/>
      <c r="L220" s="633"/>
      <c r="M220" s="633"/>
      <c r="N220" s="633"/>
      <c r="O220" s="633"/>
      <c r="P220" s="633"/>
      <c r="Q220" s="633"/>
      <c r="R220" s="633"/>
      <c r="S220" s="633"/>
      <c r="T220" s="633"/>
      <c r="U220" s="159" t="s">
        <v>789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27"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716</v>
      </c>
      <c r="AE223" s="720"/>
      <c r="AF223" s="720"/>
      <c r="AG223" s="721" t="s">
        <v>779</v>
      </c>
      <c r="AH223" s="722"/>
      <c r="AI223" s="722"/>
      <c r="AJ223" s="722"/>
      <c r="AK223" s="722"/>
      <c r="AL223" s="722"/>
      <c r="AM223" s="722"/>
      <c r="AN223" s="722"/>
      <c r="AO223" s="722"/>
      <c r="AP223" s="722"/>
      <c r="AQ223" s="722"/>
      <c r="AR223" s="722"/>
      <c r="AS223" s="722"/>
      <c r="AT223" s="722"/>
      <c r="AU223" s="722"/>
      <c r="AV223" s="722"/>
      <c r="AW223" s="722"/>
      <c r="AX223" s="723"/>
    </row>
    <row r="224" spans="1:51" ht="27"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716</v>
      </c>
      <c r="AE224" s="701"/>
      <c r="AF224" s="701"/>
      <c r="AG224" s="727" t="s">
        <v>780</v>
      </c>
      <c r="AH224" s="728"/>
      <c r="AI224" s="728"/>
      <c r="AJ224" s="728"/>
      <c r="AK224" s="728"/>
      <c r="AL224" s="728"/>
      <c r="AM224" s="728"/>
      <c r="AN224" s="728"/>
      <c r="AO224" s="728"/>
      <c r="AP224" s="728"/>
      <c r="AQ224" s="728"/>
      <c r="AR224" s="728"/>
      <c r="AS224" s="728"/>
      <c r="AT224" s="728"/>
      <c r="AU224" s="728"/>
      <c r="AV224" s="728"/>
      <c r="AW224" s="728"/>
      <c r="AX224" s="729"/>
    </row>
    <row r="225" spans="1:50" ht="27"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716</v>
      </c>
      <c r="AE225" s="734"/>
      <c r="AF225" s="734"/>
      <c r="AG225" s="691" t="s">
        <v>781</v>
      </c>
      <c r="AH225" s="397"/>
      <c r="AI225" s="397"/>
      <c r="AJ225" s="397"/>
      <c r="AK225" s="397"/>
      <c r="AL225" s="397"/>
      <c r="AM225" s="397"/>
      <c r="AN225" s="397"/>
      <c r="AO225" s="397"/>
      <c r="AP225" s="397"/>
      <c r="AQ225" s="397"/>
      <c r="AR225" s="397"/>
      <c r="AS225" s="397"/>
      <c r="AT225" s="397"/>
      <c r="AU225" s="397"/>
      <c r="AV225" s="397"/>
      <c r="AW225" s="397"/>
      <c r="AX225" s="692"/>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716</v>
      </c>
      <c r="AE226" s="688"/>
      <c r="AF226" s="688"/>
      <c r="AG226" s="689" t="s">
        <v>782</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8"/>
      <c r="B227" s="679"/>
      <c r="C227" s="693"/>
      <c r="D227" s="694"/>
      <c r="E227" s="697" t="s">
        <v>340</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776</v>
      </c>
      <c r="AE227" s="701"/>
      <c r="AF227" s="702"/>
      <c r="AG227" s="691"/>
      <c r="AH227" s="397"/>
      <c r="AI227" s="397"/>
      <c r="AJ227" s="397"/>
      <c r="AK227" s="397"/>
      <c r="AL227" s="397"/>
      <c r="AM227" s="397"/>
      <c r="AN227" s="397"/>
      <c r="AO227" s="397"/>
      <c r="AP227" s="397"/>
      <c r="AQ227" s="397"/>
      <c r="AR227" s="397"/>
      <c r="AS227" s="397"/>
      <c r="AT227" s="397"/>
      <c r="AU227" s="397"/>
      <c r="AV227" s="397"/>
      <c r="AW227" s="397"/>
      <c r="AX227" s="692"/>
    </row>
    <row r="228" spans="1:50" ht="26.25" customHeight="1" x14ac:dyDescent="0.15">
      <c r="A228" s="678"/>
      <c r="B228" s="679"/>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777</v>
      </c>
      <c r="AE228" s="707"/>
      <c r="AF228" s="707"/>
      <c r="AG228" s="691"/>
      <c r="AH228" s="397"/>
      <c r="AI228" s="397"/>
      <c r="AJ228" s="397"/>
      <c r="AK228" s="397"/>
      <c r="AL228" s="397"/>
      <c r="AM228" s="397"/>
      <c r="AN228" s="397"/>
      <c r="AO228" s="397"/>
      <c r="AP228" s="397"/>
      <c r="AQ228" s="397"/>
      <c r="AR228" s="397"/>
      <c r="AS228" s="397"/>
      <c r="AT228" s="397"/>
      <c r="AU228" s="397"/>
      <c r="AV228" s="397"/>
      <c r="AW228" s="397"/>
      <c r="AX228" s="692"/>
    </row>
    <row r="229" spans="1:50" ht="26.25" customHeight="1" x14ac:dyDescent="0.15">
      <c r="A229" s="678"/>
      <c r="B229" s="680"/>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778</v>
      </c>
      <c r="AE229" s="753"/>
      <c r="AF229" s="753"/>
      <c r="AG229" s="754" t="s">
        <v>802</v>
      </c>
      <c r="AH229" s="755"/>
      <c r="AI229" s="755"/>
      <c r="AJ229" s="755"/>
      <c r="AK229" s="755"/>
      <c r="AL229" s="755"/>
      <c r="AM229" s="755"/>
      <c r="AN229" s="755"/>
      <c r="AO229" s="755"/>
      <c r="AP229" s="755"/>
      <c r="AQ229" s="755"/>
      <c r="AR229" s="755"/>
      <c r="AS229" s="755"/>
      <c r="AT229" s="755"/>
      <c r="AU229" s="755"/>
      <c r="AV229" s="755"/>
      <c r="AW229" s="755"/>
      <c r="AX229" s="756"/>
    </row>
    <row r="230" spans="1:50" ht="26.25" customHeight="1" x14ac:dyDescent="0.15">
      <c r="A230" s="678"/>
      <c r="B230" s="680"/>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716</v>
      </c>
      <c r="AE230" s="701"/>
      <c r="AF230" s="701"/>
      <c r="AG230" s="727" t="s">
        <v>783</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8"/>
      <c r="B231" s="680"/>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778</v>
      </c>
      <c r="AE231" s="701"/>
      <c r="AF231" s="701"/>
      <c r="AG231" s="727" t="s">
        <v>802</v>
      </c>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15">
      <c r="A232" s="678"/>
      <c r="B232" s="680"/>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778</v>
      </c>
      <c r="AE232" s="701"/>
      <c r="AF232" s="701"/>
      <c r="AG232" s="727" t="s">
        <v>802</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8"/>
      <c r="B233" s="680"/>
      <c r="C233" s="747" t="s">
        <v>310</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778</v>
      </c>
      <c r="AE233" s="734"/>
      <c r="AF233" s="734"/>
      <c r="AG233" s="749" t="s">
        <v>802</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8"/>
      <c r="B234" s="680"/>
      <c r="C234" s="735" t="s">
        <v>311</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778</v>
      </c>
      <c r="AE234" s="701"/>
      <c r="AF234" s="702"/>
      <c r="AG234" s="727" t="s">
        <v>802</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1"/>
      <c r="B235" s="682"/>
      <c r="C235" s="738" t="s">
        <v>298</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778</v>
      </c>
      <c r="AE235" s="742"/>
      <c r="AF235" s="743"/>
      <c r="AG235" s="744" t="s">
        <v>802</v>
      </c>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37" t="s">
        <v>38</v>
      </c>
      <c r="B236" s="759"/>
      <c r="C236" s="760" t="s">
        <v>299</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716</v>
      </c>
      <c r="AE236" s="753"/>
      <c r="AF236" s="763"/>
      <c r="AG236" s="754" t="s">
        <v>784</v>
      </c>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78"/>
      <c r="B237" s="680"/>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778</v>
      </c>
      <c r="AE237" s="768"/>
      <c r="AF237" s="768"/>
      <c r="AG237" s="727" t="s">
        <v>802</v>
      </c>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15">
      <c r="A238" s="678"/>
      <c r="B238" s="680"/>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716</v>
      </c>
      <c r="AE238" s="701"/>
      <c r="AF238" s="701"/>
      <c r="AG238" s="727" t="s">
        <v>785</v>
      </c>
      <c r="AH238" s="728"/>
      <c r="AI238" s="728"/>
      <c r="AJ238" s="728"/>
      <c r="AK238" s="728"/>
      <c r="AL238" s="728"/>
      <c r="AM238" s="728"/>
      <c r="AN238" s="728"/>
      <c r="AO238" s="728"/>
      <c r="AP238" s="728"/>
      <c r="AQ238" s="728"/>
      <c r="AR238" s="728"/>
      <c r="AS238" s="728"/>
      <c r="AT238" s="728"/>
      <c r="AU238" s="728"/>
      <c r="AV238" s="728"/>
      <c r="AW238" s="728"/>
      <c r="AX238" s="729"/>
    </row>
    <row r="239" spans="1:50" ht="48" customHeight="1" x14ac:dyDescent="0.15">
      <c r="A239" s="681"/>
      <c r="B239" s="682"/>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716</v>
      </c>
      <c r="AE239" s="701"/>
      <c r="AF239" s="701"/>
      <c r="AG239" s="757" t="s">
        <v>786</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4"/>
      <c r="AD240" s="687" t="s">
        <v>716</v>
      </c>
      <c r="AE240" s="688"/>
      <c r="AF240" s="780"/>
      <c r="AG240" s="689" t="s">
        <v>790</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691"/>
      <c r="AH241" s="397"/>
      <c r="AI241" s="397"/>
      <c r="AJ241" s="397"/>
      <c r="AK241" s="397"/>
      <c r="AL241" s="397"/>
      <c r="AM241" s="397"/>
      <c r="AN241" s="397"/>
      <c r="AO241" s="397"/>
      <c r="AP241" s="397"/>
      <c r="AQ241" s="397"/>
      <c r="AR241" s="397"/>
      <c r="AS241" s="397"/>
      <c r="AT241" s="397"/>
      <c r="AU241" s="397"/>
      <c r="AV241" s="397"/>
      <c r="AW241" s="397"/>
      <c r="AX241" s="692"/>
    </row>
    <row r="242" spans="1:50" ht="24.75" customHeight="1" x14ac:dyDescent="0.15">
      <c r="A242" s="774"/>
      <c r="B242" s="775"/>
      <c r="C242" s="101">
        <v>2022</v>
      </c>
      <c r="D242" s="102"/>
      <c r="E242" s="103" t="s">
        <v>687</v>
      </c>
      <c r="F242" s="103"/>
      <c r="G242" s="103"/>
      <c r="H242" s="104">
        <v>21</v>
      </c>
      <c r="I242" s="104"/>
      <c r="J242" s="105">
        <v>1017</v>
      </c>
      <c r="K242" s="105"/>
      <c r="L242" s="105"/>
      <c r="M242" s="104"/>
      <c r="N242" s="106"/>
      <c r="O242" s="107" t="s">
        <v>801</v>
      </c>
      <c r="P242" s="108"/>
      <c r="Q242" s="108"/>
      <c r="R242" s="108"/>
      <c r="S242" s="108"/>
      <c r="T242" s="108"/>
      <c r="U242" s="108"/>
      <c r="V242" s="108"/>
      <c r="W242" s="108"/>
      <c r="X242" s="108"/>
      <c r="Y242" s="108"/>
      <c r="Z242" s="108"/>
      <c r="AA242" s="108"/>
      <c r="AB242" s="108"/>
      <c r="AC242" s="108"/>
      <c r="AD242" s="108"/>
      <c r="AE242" s="108"/>
      <c r="AF242" s="109"/>
      <c r="AG242" s="691"/>
      <c r="AH242" s="397"/>
      <c r="AI242" s="397"/>
      <c r="AJ242" s="397"/>
      <c r="AK242" s="397"/>
      <c r="AL242" s="397"/>
      <c r="AM242" s="397"/>
      <c r="AN242" s="397"/>
      <c r="AO242" s="397"/>
      <c r="AP242" s="397"/>
      <c r="AQ242" s="397"/>
      <c r="AR242" s="397"/>
      <c r="AS242" s="397"/>
      <c r="AT242" s="397"/>
      <c r="AU242" s="397"/>
      <c r="AV242" s="397"/>
      <c r="AW242" s="397"/>
      <c r="AX242" s="692"/>
    </row>
    <row r="243" spans="1:50" ht="24.75"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7"/>
      <c r="AI243" s="397"/>
      <c r="AJ243" s="397"/>
      <c r="AK243" s="397"/>
      <c r="AL243" s="397"/>
      <c r="AM243" s="397"/>
      <c r="AN243" s="397"/>
      <c r="AO243" s="397"/>
      <c r="AP243" s="397"/>
      <c r="AQ243" s="397"/>
      <c r="AR243" s="397"/>
      <c r="AS243" s="397"/>
      <c r="AT243" s="397"/>
      <c r="AU243" s="397"/>
      <c r="AV243" s="397"/>
      <c r="AW243" s="397"/>
      <c r="AX243" s="692"/>
    </row>
    <row r="244" spans="1:50" ht="24.75"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7"/>
      <c r="AI244" s="397"/>
      <c r="AJ244" s="397"/>
      <c r="AK244" s="397"/>
      <c r="AL244" s="397"/>
      <c r="AM244" s="397"/>
      <c r="AN244" s="397"/>
      <c r="AO244" s="397"/>
      <c r="AP244" s="397"/>
      <c r="AQ244" s="397"/>
      <c r="AR244" s="397"/>
      <c r="AS244" s="397"/>
      <c r="AT244" s="397"/>
      <c r="AU244" s="397"/>
      <c r="AV244" s="397"/>
      <c r="AW244" s="397"/>
      <c r="AX244" s="692"/>
    </row>
    <row r="245" spans="1:50" ht="24.75"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7"/>
      <c r="AI245" s="397"/>
      <c r="AJ245" s="397"/>
      <c r="AK245" s="397"/>
      <c r="AL245" s="397"/>
      <c r="AM245" s="397"/>
      <c r="AN245" s="397"/>
      <c r="AO245" s="397"/>
      <c r="AP245" s="397"/>
      <c r="AQ245" s="397"/>
      <c r="AR245" s="397"/>
      <c r="AS245" s="397"/>
      <c r="AT245" s="397"/>
      <c r="AU245" s="397"/>
      <c r="AV245" s="397"/>
      <c r="AW245" s="397"/>
      <c r="AX245" s="692"/>
    </row>
    <row r="246" spans="1:50" ht="24.75"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67.5" customHeight="1" x14ac:dyDescent="0.15">
      <c r="A247" s="137" t="s">
        <v>46</v>
      </c>
      <c r="B247" s="138"/>
      <c r="C247" s="141" t="s">
        <v>50</v>
      </c>
      <c r="D247" s="142"/>
      <c r="E247" s="142"/>
      <c r="F247" s="143"/>
      <c r="G247" s="144" t="s">
        <v>791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793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14.25" thickBot="1" x14ac:dyDescent="0.2">
      <c r="A250" s="127" t="s">
        <v>787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14.25" thickBot="1" x14ac:dyDescent="0.2">
      <c r="A252" s="133" t="s">
        <v>133</v>
      </c>
      <c r="B252" s="134"/>
      <c r="C252" s="134"/>
      <c r="D252" s="134"/>
      <c r="E252" s="135"/>
      <c r="F252" s="136" t="s">
        <v>805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14.25" thickBot="1" x14ac:dyDescent="0.2">
      <c r="A254" s="133" t="s">
        <v>133</v>
      </c>
      <c r="B254" s="134"/>
      <c r="C254" s="134"/>
      <c r="D254" s="134"/>
      <c r="E254" s="135"/>
      <c r="F254" s="788" t="s">
        <v>806</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31.5" customHeight="1" thickBot="1" x14ac:dyDescent="0.2">
      <c r="A256" s="794" t="s">
        <v>807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314</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356</v>
      </c>
      <c r="B258" s="799"/>
      <c r="C258" s="799"/>
      <c r="D258" s="800"/>
      <c r="E258" s="784" t="s">
        <v>692</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355</v>
      </c>
      <c r="B259" s="151"/>
      <c r="C259" s="151"/>
      <c r="D259" s="151"/>
      <c r="E259" s="784" t="s">
        <v>692</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354</v>
      </c>
      <c r="B260" s="151"/>
      <c r="C260" s="151"/>
      <c r="D260" s="151"/>
      <c r="E260" s="784" t="s">
        <v>692</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353</v>
      </c>
      <c r="B261" s="151"/>
      <c r="C261" s="151"/>
      <c r="D261" s="151"/>
      <c r="E261" s="784" t="s">
        <v>692</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352</v>
      </c>
      <c r="B262" s="151"/>
      <c r="C262" s="151"/>
      <c r="D262" s="151"/>
      <c r="E262" s="784" t="s">
        <v>692</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351</v>
      </c>
      <c r="B263" s="151"/>
      <c r="C263" s="151"/>
      <c r="D263" s="151"/>
      <c r="E263" s="784" t="s">
        <v>713</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350</v>
      </c>
      <c r="B264" s="151"/>
      <c r="C264" s="151"/>
      <c r="D264" s="151"/>
      <c r="E264" s="784" t="s">
        <v>714</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349</v>
      </c>
      <c r="B265" s="151"/>
      <c r="C265" s="151"/>
      <c r="D265" s="151"/>
      <c r="E265" s="784" t="s">
        <v>715</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496</v>
      </c>
      <c r="B266" s="151"/>
      <c r="C266" s="151"/>
      <c r="D266" s="151"/>
      <c r="E266" s="803" t="s">
        <v>687</v>
      </c>
      <c r="F266" s="804"/>
      <c r="G266" s="804"/>
      <c r="H266" s="92" t="str">
        <f>IF(E266="","","-")</f>
        <v>-</v>
      </c>
      <c r="I266" s="804"/>
      <c r="J266" s="804"/>
      <c r="K266" s="92" t="str">
        <f>IF(I266="","","-")</f>
        <v/>
      </c>
      <c r="L266" s="121">
        <v>259</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676</v>
      </c>
      <c r="B267" s="151"/>
      <c r="C267" s="151"/>
      <c r="D267" s="151"/>
      <c r="E267" s="803" t="s">
        <v>687</v>
      </c>
      <c r="F267" s="804"/>
      <c r="G267" s="804"/>
      <c r="H267" s="92"/>
      <c r="I267" s="804"/>
      <c r="J267" s="804"/>
      <c r="K267" s="92"/>
      <c r="L267" s="121">
        <v>269</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464</v>
      </c>
      <c r="B268" s="151"/>
      <c r="C268" s="151"/>
      <c r="D268" s="151"/>
      <c r="E268" s="806">
        <v>2021</v>
      </c>
      <c r="F268" s="152"/>
      <c r="G268" s="804" t="s">
        <v>717</v>
      </c>
      <c r="H268" s="804"/>
      <c r="I268" s="804"/>
      <c r="J268" s="152">
        <v>20</v>
      </c>
      <c r="K268" s="152"/>
      <c r="L268" s="121">
        <v>320</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343</v>
      </c>
      <c r="B269" s="262"/>
      <c r="C269" s="262"/>
      <c r="D269" s="262"/>
      <c r="E269" s="262"/>
      <c r="F269" s="263"/>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thickBo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345</v>
      </c>
      <c r="B308" s="811"/>
      <c r="C308" s="811"/>
      <c r="D308" s="811"/>
      <c r="E308" s="811"/>
      <c r="F308" s="812"/>
      <c r="G308" s="816" t="s">
        <v>728</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729</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721</v>
      </c>
      <c r="H310" s="838"/>
      <c r="I310" s="838"/>
      <c r="J310" s="838"/>
      <c r="K310" s="839"/>
      <c r="L310" s="840" t="s">
        <v>722</v>
      </c>
      <c r="M310" s="841"/>
      <c r="N310" s="841"/>
      <c r="O310" s="841"/>
      <c r="P310" s="841"/>
      <c r="Q310" s="841"/>
      <c r="R310" s="841"/>
      <c r="S310" s="841"/>
      <c r="T310" s="841"/>
      <c r="U310" s="841"/>
      <c r="V310" s="841"/>
      <c r="W310" s="841"/>
      <c r="X310" s="842"/>
      <c r="Y310" s="843">
        <v>5</v>
      </c>
      <c r="Z310" s="844"/>
      <c r="AA310" s="844"/>
      <c r="AB310" s="845"/>
      <c r="AC310" s="837" t="s">
        <v>721</v>
      </c>
      <c r="AD310" s="838"/>
      <c r="AE310" s="838"/>
      <c r="AF310" s="838"/>
      <c r="AG310" s="839"/>
      <c r="AH310" s="840" t="s">
        <v>721</v>
      </c>
      <c r="AI310" s="841"/>
      <c r="AJ310" s="841"/>
      <c r="AK310" s="841"/>
      <c r="AL310" s="841"/>
      <c r="AM310" s="841"/>
      <c r="AN310" s="841"/>
      <c r="AO310" s="841"/>
      <c r="AP310" s="841"/>
      <c r="AQ310" s="841"/>
      <c r="AR310" s="841"/>
      <c r="AS310" s="841"/>
      <c r="AT310" s="842"/>
      <c r="AU310" s="843">
        <v>72</v>
      </c>
      <c r="AV310" s="844"/>
      <c r="AW310" s="844"/>
      <c r="AX310" s="846"/>
    </row>
    <row r="311" spans="1:50" ht="24.75" customHeight="1" x14ac:dyDescent="0.15">
      <c r="A311" s="813"/>
      <c r="B311" s="814"/>
      <c r="C311" s="814"/>
      <c r="D311" s="814"/>
      <c r="E311" s="814"/>
      <c r="F311" s="815"/>
      <c r="G311" s="823" t="s">
        <v>723</v>
      </c>
      <c r="H311" s="824"/>
      <c r="I311" s="824"/>
      <c r="J311" s="824"/>
      <c r="K311" s="825"/>
      <c r="L311" s="826" t="s">
        <v>723</v>
      </c>
      <c r="M311" s="827"/>
      <c r="N311" s="827"/>
      <c r="O311" s="827"/>
      <c r="P311" s="827"/>
      <c r="Q311" s="827"/>
      <c r="R311" s="827"/>
      <c r="S311" s="827"/>
      <c r="T311" s="827"/>
      <c r="U311" s="827"/>
      <c r="V311" s="827"/>
      <c r="W311" s="827"/>
      <c r="X311" s="828"/>
      <c r="Y311" s="829">
        <v>3</v>
      </c>
      <c r="Z311" s="830"/>
      <c r="AA311" s="830"/>
      <c r="AB311" s="831"/>
      <c r="AC311" s="823" t="s">
        <v>735</v>
      </c>
      <c r="AD311" s="824"/>
      <c r="AE311" s="824"/>
      <c r="AF311" s="824"/>
      <c r="AG311" s="825"/>
      <c r="AH311" s="826" t="s">
        <v>735</v>
      </c>
      <c r="AI311" s="827"/>
      <c r="AJ311" s="827"/>
      <c r="AK311" s="827"/>
      <c r="AL311" s="827"/>
      <c r="AM311" s="827"/>
      <c r="AN311" s="827"/>
      <c r="AO311" s="827"/>
      <c r="AP311" s="827"/>
      <c r="AQ311" s="827"/>
      <c r="AR311" s="827"/>
      <c r="AS311" s="827"/>
      <c r="AT311" s="828"/>
      <c r="AU311" s="829">
        <v>85</v>
      </c>
      <c r="AV311" s="830"/>
      <c r="AW311" s="830"/>
      <c r="AX311" s="832"/>
    </row>
    <row r="312" spans="1:50" ht="24.75" customHeight="1" x14ac:dyDescent="0.15">
      <c r="A312" s="813"/>
      <c r="B312" s="814"/>
      <c r="C312" s="814"/>
      <c r="D312" s="814"/>
      <c r="E312" s="814"/>
      <c r="F312" s="815"/>
      <c r="G312" s="823" t="s">
        <v>724</v>
      </c>
      <c r="H312" s="824"/>
      <c r="I312" s="824"/>
      <c r="J312" s="824"/>
      <c r="K312" s="825"/>
      <c r="L312" s="826" t="s">
        <v>724</v>
      </c>
      <c r="M312" s="827"/>
      <c r="N312" s="827"/>
      <c r="O312" s="827"/>
      <c r="P312" s="827"/>
      <c r="Q312" s="827"/>
      <c r="R312" s="827"/>
      <c r="S312" s="827"/>
      <c r="T312" s="827"/>
      <c r="U312" s="827"/>
      <c r="V312" s="827"/>
      <c r="W312" s="827"/>
      <c r="X312" s="828"/>
      <c r="Y312" s="829">
        <v>65</v>
      </c>
      <c r="Z312" s="830"/>
      <c r="AA312" s="830"/>
      <c r="AB312" s="831"/>
      <c r="AC312" s="823" t="s">
        <v>726</v>
      </c>
      <c r="AD312" s="824"/>
      <c r="AE312" s="824"/>
      <c r="AF312" s="824"/>
      <c r="AG312" s="825"/>
      <c r="AH312" s="826" t="s">
        <v>736</v>
      </c>
      <c r="AI312" s="827"/>
      <c r="AJ312" s="827"/>
      <c r="AK312" s="827"/>
      <c r="AL312" s="827"/>
      <c r="AM312" s="827"/>
      <c r="AN312" s="827"/>
      <c r="AO312" s="827"/>
      <c r="AP312" s="827"/>
      <c r="AQ312" s="827"/>
      <c r="AR312" s="827"/>
      <c r="AS312" s="827"/>
      <c r="AT312" s="828"/>
      <c r="AU312" s="829">
        <v>3</v>
      </c>
      <c r="AV312" s="830"/>
      <c r="AW312" s="830"/>
      <c r="AX312" s="832"/>
    </row>
    <row r="313" spans="1:50" ht="24.75" customHeight="1" x14ac:dyDescent="0.15">
      <c r="A313" s="813"/>
      <c r="B313" s="814"/>
      <c r="C313" s="814"/>
      <c r="D313" s="814"/>
      <c r="E313" s="814"/>
      <c r="F313" s="815"/>
      <c r="G313" s="823" t="s">
        <v>725</v>
      </c>
      <c r="H313" s="824"/>
      <c r="I313" s="824"/>
      <c r="J313" s="824"/>
      <c r="K313" s="825"/>
      <c r="L313" s="826" t="s">
        <v>725</v>
      </c>
      <c r="M313" s="827"/>
      <c r="N313" s="827"/>
      <c r="O313" s="827"/>
      <c r="P313" s="827"/>
      <c r="Q313" s="827"/>
      <c r="R313" s="827"/>
      <c r="S313" s="827"/>
      <c r="T313" s="827"/>
      <c r="U313" s="827"/>
      <c r="V313" s="827"/>
      <c r="W313" s="827"/>
      <c r="X313" s="828"/>
      <c r="Y313" s="829">
        <v>7</v>
      </c>
      <c r="Z313" s="830"/>
      <c r="AA313" s="830"/>
      <c r="AB313" s="831"/>
      <c r="AC313" s="823" t="s">
        <v>737</v>
      </c>
      <c r="AD313" s="824"/>
      <c r="AE313" s="824"/>
      <c r="AF313" s="824"/>
      <c r="AG313" s="825"/>
      <c r="AH313" s="826" t="s">
        <v>737</v>
      </c>
      <c r="AI313" s="827"/>
      <c r="AJ313" s="827"/>
      <c r="AK313" s="827"/>
      <c r="AL313" s="827"/>
      <c r="AM313" s="827"/>
      <c r="AN313" s="827"/>
      <c r="AO313" s="827"/>
      <c r="AP313" s="827"/>
      <c r="AQ313" s="827"/>
      <c r="AR313" s="827"/>
      <c r="AS313" s="827"/>
      <c r="AT313" s="828"/>
      <c r="AU313" s="829">
        <v>24</v>
      </c>
      <c r="AV313" s="830"/>
      <c r="AW313" s="830"/>
      <c r="AX313" s="832"/>
    </row>
    <row r="314" spans="1:50" ht="24.75"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t="s">
        <v>725</v>
      </c>
      <c r="AD314" s="824"/>
      <c r="AE314" s="824"/>
      <c r="AF314" s="824"/>
      <c r="AG314" s="825"/>
      <c r="AH314" s="826" t="s">
        <v>725</v>
      </c>
      <c r="AI314" s="827"/>
      <c r="AJ314" s="827"/>
      <c r="AK314" s="827"/>
      <c r="AL314" s="827"/>
      <c r="AM314" s="827"/>
      <c r="AN314" s="827"/>
      <c r="AO314" s="827"/>
      <c r="AP314" s="827"/>
      <c r="AQ314" s="827"/>
      <c r="AR314" s="827"/>
      <c r="AS314" s="827"/>
      <c r="AT314" s="828"/>
      <c r="AU314" s="829">
        <v>18</v>
      </c>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thickBot="1" x14ac:dyDescent="0.2">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80</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202</v>
      </c>
      <c r="AV320" s="853"/>
      <c r="AW320" s="853"/>
      <c r="AX320" s="855"/>
    </row>
    <row r="321" spans="1:51" ht="24.75" customHeight="1" x14ac:dyDescent="0.15">
      <c r="A321" s="813"/>
      <c r="B321" s="814"/>
      <c r="C321" s="814"/>
      <c r="D321" s="814"/>
      <c r="E321" s="814"/>
      <c r="F321" s="815"/>
      <c r="G321" s="816" t="s">
        <v>730</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731</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2</v>
      </c>
    </row>
    <row r="322" spans="1:51" ht="24.75"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2</v>
      </c>
    </row>
    <row r="323" spans="1:51" ht="24.75" customHeight="1" x14ac:dyDescent="0.15">
      <c r="A323" s="813"/>
      <c r="B323" s="814"/>
      <c r="C323" s="814"/>
      <c r="D323" s="814"/>
      <c r="E323" s="814"/>
      <c r="F323" s="815"/>
      <c r="G323" s="837" t="s">
        <v>721</v>
      </c>
      <c r="H323" s="838"/>
      <c r="I323" s="838"/>
      <c r="J323" s="838"/>
      <c r="K323" s="839"/>
      <c r="L323" s="840" t="s">
        <v>738</v>
      </c>
      <c r="M323" s="841"/>
      <c r="N323" s="841"/>
      <c r="O323" s="841"/>
      <c r="P323" s="841"/>
      <c r="Q323" s="841"/>
      <c r="R323" s="841"/>
      <c r="S323" s="841"/>
      <c r="T323" s="841"/>
      <c r="U323" s="841"/>
      <c r="V323" s="841"/>
      <c r="W323" s="841"/>
      <c r="X323" s="842"/>
      <c r="Y323" s="843">
        <v>96</v>
      </c>
      <c r="Z323" s="844"/>
      <c r="AA323" s="844"/>
      <c r="AB323" s="845"/>
      <c r="AC323" s="837" t="s">
        <v>721</v>
      </c>
      <c r="AD323" s="838"/>
      <c r="AE323" s="838"/>
      <c r="AF323" s="838"/>
      <c r="AG323" s="839"/>
      <c r="AH323" s="840" t="s">
        <v>721</v>
      </c>
      <c r="AI323" s="841"/>
      <c r="AJ323" s="841"/>
      <c r="AK323" s="841"/>
      <c r="AL323" s="841"/>
      <c r="AM323" s="841"/>
      <c r="AN323" s="841"/>
      <c r="AO323" s="841"/>
      <c r="AP323" s="841"/>
      <c r="AQ323" s="841"/>
      <c r="AR323" s="841"/>
      <c r="AS323" s="841"/>
      <c r="AT323" s="842"/>
      <c r="AU323" s="843">
        <v>2</v>
      </c>
      <c r="AV323" s="844"/>
      <c r="AW323" s="844"/>
      <c r="AX323" s="846"/>
      <c r="AY323">
        <f t="shared" si="11"/>
        <v>2</v>
      </c>
    </row>
    <row r="324" spans="1:51" ht="24.75" customHeight="1" x14ac:dyDescent="0.15">
      <c r="A324" s="813"/>
      <c r="B324" s="814"/>
      <c r="C324" s="814"/>
      <c r="D324" s="814"/>
      <c r="E324" s="814"/>
      <c r="F324" s="815"/>
      <c r="G324" s="823" t="s">
        <v>724</v>
      </c>
      <c r="H324" s="824"/>
      <c r="I324" s="824"/>
      <c r="J324" s="824"/>
      <c r="K324" s="825"/>
      <c r="L324" s="826" t="s">
        <v>724</v>
      </c>
      <c r="M324" s="827"/>
      <c r="N324" s="827"/>
      <c r="O324" s="827"/>
      <c r="P324" s="827"/>
      <c r="Q324" s="827"/>
      <c r="R324" s="827"/>
      <c r="S324" s="827"/>
      <c r="T324" s="827"/>
      <c r="U324" s="827"/>
      <c r="V324" s="827"/>
      <c r="W324" s="827"/>
      <c r="X324" s="828"/>
      <c r="Y324" s="829">
        <v>15</v>
      </c>
      <c r="Z324" s="830"/>
      <c r="AA324" s="830"/>
      <c r="AB324" s="831"/>
      <c r="AC324" s="823" t="s">
        <v>726</v>
      </c>
      <c r="AD324" s="824"/>
      <c r="AE324" s="824"/>
      <c r="AF324" s="824"/>
      <c r="AG324" s="825"/>
      <c r="AH324" s="826" t="s">
        <v>727</v>
      </c>
      <c r="AI324" s="827"/>
      <c r="AJ324" s="827"/>
      <c r="AK324" s="827"/>
      <c r="AL324" s="827"/>
      <c r="AM324" s="827"/>
      <c r="AN324" s="827"/>
      <c r="AO324" s="827"/>
      <c r="AP324" s="827"/>
      <c r="AQ324" s="827"/>
      <c r="AR324" s="827"/>
      <c r="AS324" s="827"/>
      <c r="AT324" s="828"/>
      <c r="AU324" s="829">
        <v>1</v>
      </c>
      <c r="AV324" s="830"/>
      <c r="AW324" s="830"/>
      <c r="AX324" s="832"/>
      <c r="AY324">
        <f t="shared" si="11"/>
        <v>2</v>
      </c>
    </row>
    <row r="325" spans="1:51" ht="24.75" customHeight="1" x14ac:dyDescent="0.15">
      <c r="A325" s="813"/>
      <c r="B325" s="814"/>
      <c r="C325" s="814"/>
      <c r="D325" s="814"/>
      <c r="E325" s="814"/>
      <c r="F325" s="815"/>
      <c r="G325" s="823" t="s">
        <v>739</v>
      </c>
      <c r="H325" s="824"/>
      <c r="I325" s="824"/>
      <c r="J325" s="824"/>
      <c r="K325" s="825"/>
      <c r="L325" s="826" t="s">
        <v>740</v>
      </c>
      <c r="M325" s="827"/>
      <c r="N325" s="827"/>
      <c r="O325" s="827"/>
      <c r="P325" s="827"/>
      <c r="Q325" s="827"/>
      <c r="R325" s="827"/>
      <c r="S325" s="827"/>
      <c r="T325" s="827"/>
      <c r="U325" s="827"/>
      <c r="V325" s="827"/>
      <c r="W325" s="827"/>
      <c r="X325" s="828"/>
      <c r="Y325" s="829">
        <v>10</v>
      </c>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2</v>
      </c>
    </row>
    <row r="326" spans="1:51" ht="24.75" customHeight="1" x14ac:dyDescent="0.15">
      <c r="A326" s="813"/>
      <c r="B326" s="814"/>
      <c r="C326" s="814"/>
      <c r="D326" s="814"/>
      <c r="E326" s="814"/>
      <c r="F326" s="815"/>
      <c r="G326" s="823" t="s">
        <v>735</v>
      </c>
      <c r="H326" s="824"/>
      <c r="I326" s="824"/>
      <c r="J326" s="824"/>
      <c r="K326" s="825"/>
      <c r="L326" s="826"/>
      <c r="M326" s="827"/>
      <c r="N326" s="827"/>
      <c r="O326" s="827"/>
      <c r="P326" s="827"/>
      <c r="Q326" s="827"/>
      <c r="R326" s="827"/>
      <c r="S326" s="827"/>
      <c r="T326" s="827"/>
      <c r="U326" s="827"/>
      <c r="V326" s="827"/>
      <c r="W326" s="827"/>
      <c r="X326" s="828"/>
      <c r="Y326" s="829">
        <v>5</v>
      </c>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2</v>
      </c>
    </row>
    <row r="327" spans="1:51" ht="24.75" customHeight="1" x14ac:dyDescent="0.15">
      <c r="A327" s="813"/>
      <c r="B327" s="814"/>
      <c r="C327" s="814"/>
      <c r="D327" s="814"/>
      <c r="E327" s="814"/>
      <c r="F327" s="815"/>
      <c r="G327" s="823" t="s">
        <v>737</v>
      </c>
      <c r="H327" s="824"/>
      <c r="I327" s="824"/>
      <c r="J327" s="824"/>
      <c r="K327" s="825"/>
      <c r="L327" s="826"/>
      <c r="M327" s="827"/>
      <c r="N327" s="827"/>
      <c r="O327" s="827"/>
      <c r="P327" s="827"/>
      <c r="Q327" s="827"/>
      <c r="R327" s="827"/>
      <c r="S327" s="827"/>
      <c r="T327" s="827"/>
      <c r="U327" s="827"/>
      <c r="V327" s="827"/>
      <c r="W327" s="827"/>
      <c r="X327" s="828"/>
      <c r="Y327" s="829">
        <v>13</v>
      </c>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2</v>
      </c>
    </row>
    <row r="328" spans="1:51" ht="24.75" customHeight="1" x14ac:dyDescent="0.15">
      <c r="A328" s="813"/>
      <c r="B328" s="814"/>
      <c r="C328" s="814"/>
      <c r="D328" s="814"/>
      <c r="E328" s="814"/>
      <c r="F328" s="815"/>
      <c r="G328" s="823" t="s">
        <v>725</v>
      </c>
      <c r="H328" s="824"/>
      <c r="I328" s="824"/>
      <c r="J328" s="824"/>
      <c r="K328" s="825"/>
      <c r="L328" s="826"/>
      <c r="M328" s="827"/>
      <c r="N328" s="827"/>
      <c r="O328" s="827"/>
      <c r="P328" s="827"/>
      <c r="Q328" s="827"/>
      <c r="R328" s="827"/>
      <c r="S328" s="827"/>
      <c r="T328" s="827"/>
      <c r="U328" s="827"/>
      <c r="V328" s="827"/>
      <c r="W328" s="827"/>
      <c r="X328" s="828"/>
      <c r="Y328" s="829">
        <v>10</v>
      </c>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2</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2</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2</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2</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2</v>
      </c>
    </row>
    <row r="333" spans="1:51" ht="24.75"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149</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3</v>
      </c>
      <c r="AV333" s="853"/>
      <c r="AW333" s="853"/>
      <c r="AX333" s="855"/>
      <c r="AY333">
        <f t="shared" si="11"/>
        <v>2</v>
      </c>
    </row>
    <row r="334" spans="1:51" ht="24.75" customHeight="1" x14ac:dyDescent="0.15">
      <c r="A334" s="813"/>
      <c r="B334" s="814"/>
      <c r="C334" s="814"/>
      <c r="D334" s="814"/>
      <c r="E334" s="814"/>
      <c r="F334" s="815"/>
      <c r="G334" s="816" t="s">
        <v>732</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742</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2</v>
      </c>
    </row>
    <row r="335" spans="1:51" ht="24.75"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2</v>
      </c>
    </row>
    <row r="336" spans="1:51" ht="24.75" customHeight="1" x14ac:dyDescent="0.15">
      <c r="A336" s="813"/>
      <c r="B336" s="814"/>
      <c r="C336" s="814"/>
      <c r="D336" s="814"/>
      <c r="E336" s="814"/>
      <c r="F336" s="815"/>
      <c r="G336" s="837" t="s">
        <v>721</v>
      </c>
      <c r="H336" s="838"/>
      <c r="I336" s="838"/>
      <c r="J336" s="838"/>
      <c r="K336" s="839"/>
      <c r="L336" s="840" t="s">
        <v>721</v>
      </c>
      <c r="M336" s="841"/>
      <c r="N336" s="841"/>
      <c r="O336" s="841"/>
      <c r="P336" s="841"/>
      <c r="Q336" s="841"/>
      <c r="R336" s="841"/>
      <c r="S336" s="841"/>
      <c r="T336" s="841"/>
      <c r="U336" s="841"/>
      <c r="V336" s="841"/>
      <c r="W336" s="841"/>
      <c r="X336" s="842"/>
      <c r="Y336" s="843">
        <v>62</v>
      </c>
      <c r="Z336" s="844"/>
      <c r="AA336" s="844"/>
      <c r="AB336" s="845"/>
      <c r="AC336" s="837" t="s">
        <v>721</v>
      </c>
      <c r="AD336" s="838"/>
      <c r="AE336" s="838"/>
      <c r="AF336" s="838"/>
      <c r="AG336" s="839"/>
      <c r="AH336" s="840" t="s">
        <v>721</v>
      </c>
      <c r="AI336" s="841"/>
      <c r="AJ336" s="841"/>
      <c r="AK336" s="841"/>
      <c r="AL336" s="841"/>
      <c r="AM336" s="841"/>
      <c r="AN336" s="841"/>
      <c r="AO336" s="841"/>
      <c r="AP336" s="841"/>
      <c r="AQ336" s="841"/>
      <c r="AR336" s="841"/>
      <c r="AS336" s="841"/>
      <c r="AT336" s="842"/>
      <c r="AU336" s="843">
        <v>1</v>
      </c>
      <c r="AV336" s="844"/>
      <c r="AW336" s="844"/>
      <c r="AX336" s="846"/>
      <c r="AY336">
        <f t="shared" si="12"/>
        <v>2</v>
      </c>
    </row>
    <row r="337" spans="1:51" ht="24.75"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2</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2</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2</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2</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2</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2</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2</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2</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2</v>
      </c>
    </row>
    <row r="346" spans="1:51" ht="24.75" customHeight="1" x14ac:dyDescent="0.15">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62</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1</v>
      </c>
      <c r="AV346" s="853"/>
      <c r="AW346" s="853"/>
      <c r="AX346" s="855"/>
      <c r="AY346">
        <f t="shared" si="13"/>
        <v>2</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657</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308</v>
      </c>
      <c r="AM360" s="860"/>
      <c r="AN360" s="860"/>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29" t="s">
        <v>25</v>
      </c>
      <c r="Q365" s="429"/>
      <c r="R365" s="429"/>
      <c r="S365" s="429"/>
      <c r="T365" s="429"/>
      <c r="U365" s="429"/>
      <c r="V365" s="429"/>
      <c r="W365" s="429"/>
      <c r="X365" s="429"/>
      <c r="Y365" s="863" t="s">
        <v>273</v>
      </c>
      <c r="Z365" s="864"/>
      <c r="AA365" s="864"/>
      <c r="AB365" s="864"/>
      <c r="AC365" s="862" t="s">
        <v>306</v>
      </c>
      <c r="AD365" s="862"/>
      <c r="AE365" s="862"/>
      <c r="AF365" s="862"/>
      <c r="AG365" s="862"/>
      <c r="AH365" s="863" t="s">
        <v>326</v>
      </c>
      <c r="AI365" s="861"/>
      <c r="AJ365" s="861"/>
      <c r="AK365" s="861"/>
      <c r="AL365" s="861" t="s">
        <v>19</v>
      </c>
      <c r="AM365" s="861"/>
      <c r="AN365" s="861"/>
      <c r="AO365" s="865"/>
      <c r="AP365" s="886" t="s">
        <v>275</v>
      </c>
      <c r="AQ365" s="886"/>
      <c r="AR365" s="886"/>
      <c r="AS365" s="886"/>
      <c r="AT365" s="886"/>
      <c r="AU365" s="886"/>
      <c r="AV365" s="886"/>
      <c r="AW365" s="886"/>
      <c r="AX365" s="886"/>
    </row>
    <row r="366" spans="1:51" ht="30" customHeight="1" x14ac:dyDescent="0.15">
      <c r="A366" s="872">
        <v>1</v>
      </c>
      <c r="B366" s="872">
        <v>1</v>
      </c>
      <c r="C366" s="873" t="s">
        <v>743</v>
      </c>
      <c r="D366" s="874"/>
      <c r="E366" s="874"/>
      <c r="F366" s="874"/>
      <c r="G366" s="874"/>
      <c r="H366" s="874"/>
      <c r="I366" s="874"/>
      <c r="J366" s="875">
        <v>2010701023536</v>
      </c>
      <c r="K366" s="876"/>
      <c r="L366" s="876"/>
      <c r="M366" s="876"/>
      <c r="N366" s="876"/>
      <c r="O366" s="876"/>
      <c r="P366" s="877" t="s">
        <v>744</v>
      </c>
      <c r="Q366" s="878"/>
      <c r="R366" s="878"/>
      <c r="S366" s="878"/>
      <c r="T366" s="878"/>
      <c r="U366" s="878"/>
      <c r="V366" s="878"/>
      <c r="W366" s="878"/>
      <c r="X366" s="878"/>
      <c r="Y366" s="879">
        <v>80</v>
      </c>
      <c r="Z366" s="880"/>
      <c r="AA366" s="880"/>
      <c r="AB366" s="881"/>
      <c r="AC366" s="882" t="s">
        <v>338</v>
      </c>
      <c r="AD366" s="883"/>
      <c r="AE366" s="883"/>
      <c r="AF366" s="883"/>
      <c r="AG366" s="883"/>
      <c r="AH366" s="866" t="s">
        <v>745</v>
      </c>
      <c r="AI366" s="867"/>
      <c r="AJ366" s="867"/>
      <c r="AK366" s="867"/>
      <c r="AL366" s="868" t="s">
        <v>745</v>
      </c>
      <c r="AM366" s="869"/>
      <c r="AN366" s="869"/>
      <c r="AO366" s="870"/>
      <c r="AP366" s="871" t="s">
        <v>746</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1"/>
      <c r="L398" s="151"/>
      <c r="M398" s="151"/>
      <c r="N398" s="151"/>
      <c r="O398" s="151"/>
      <c r="P398" s="429" t="s">
        <v>25</v>
      </c>
      <c r="Q398" s="429"/>
      <c r="R398" s="429"/>
      <c r="S398" s="429"/>
      <c r="T398" s="429"/>
      <c r="U398" s="429"/>
      <c r="V398" s="429"/>
      <c r="W398" s="429"/>
      <c r="X398" s="429"/>
      <c r="Y398" s="863" t="s">
        <v>273</v>
      </c>
      <c r="Z398" s="864"/>
      <c r="AA398" s="864"/>
      <c r="AB398" s="864"/>
      <c r="AC398" s="862" t="s">
        <v>306</v>
      </c>
      <c r="AD398" s="862"/>
      <c r="AE398" s="862"/>
      <c r="AF398" s="862"/>
      <c r="AG398" s="862"/>
      <c r="AH398" s="863" t="s">
        <v>326</v>
      </c>
      <c r="AI398" s="861"/>
      <c r="AJ398" s="861"/>
      <c r="AK398" s="861"/>
      <c r="AL398" s="861" t="s">
        <v>19</v>
      </c>
      <c r="AM398" s="861"/>
      <c r="AN398" s="861"/>
      <c r="AO398" s="865"/>
      <c r="AP398" s="886" t="s">
        <v>275</v>
      </c>
      <c r="AQ398" s="886"/>
      <c r="AR398" s="886"/>
      <c r="AS398" s="886"/>
      <c r="AT398" s="886"/>
      <c r="AU398" s="886"/>
      <c r="AV398" s="886"/>
      <c r="AW398" s="886"/>
      <c r="AX398" s="886"/>
      <c r="AY398">
        <f>$AY$396</f>
        <v>1</v>
      </c>
    </row>
    <row r="399" spans="1:51" ht="43.5" customHeight="1" x14ac:dyDescent="0.15">
      <c r="A399" s="872">
        <v>1</v>
      </c>
      <c r="B399" s="872">
        <v>1</v>
      </c>
      <c r="C399" s="873" t="s">
        <v>747</v>
      </c>
      <c r="D399" s="874"/>
      <c r="E399" s="874"/>
      <c r="F399" s="874"/>
      <c r="G399" s="874"/>
      <c r="H399" s="874"/>
      <c r="I399" s="874"/>
      <c r="J399" s="875">
        <v>6010001030403</v>
      </c>
      <c r="K399" s="876"/>
      <c r="L399" s="876"/>
      <c r="M399" s="876"/>
      <c r="N399" s="876"/>
      <c r="O399" s="876"/>
      <c r="P399" s="877" t="s">
        <v>748</v>
      </c>
      <c r="Q399" s="878"/>
      <c r="R399" s="878"/>
      <c r="S399" s="878"/>
      <c r="T399" s="878"/>
      <c r="U399" s="878"/>
      <c r="V399" s="878"/>
      <c r="W399" s="878"/>
      <c r="X399" s="878"/>
      <c r="Y399" s="879">
        <v>199</v>
      </c>
      <c r="Z399" s="880"/>
      <c r="AA399" s="880"/>
      <c r="AB399" s="881"/>
      <c r="AC399" s="882" t="s">
        <v>332</v>
      </c>
      <c r="AD399" s="883"/>
      <c r="AE399" s="883"/>
      <c r="AF399" s="883"/>
      <c r="AG399" s="883"/>
      <c r="AH399" s="866">
        <v>2</v>
      </c>
      <c r="AI399" s="867"/>
      <c r="AJ399" s="867"/>
      <c r="AK399" s="867"/>
      <c r="AL399" s="868">
        <v>73.2</v>
      </c>
      <c r="AM399" s="869"/>
      <c r="AN399" s="869"/>
      <c r="AO399" s="870"/>
      <c r="AP399" s="871" t="s">
        <v>746</v>
      </c>
      <c r="AQ399" s="871"/>
      <c r="AR399" s="871"/>
      <c r="AS399" s="871"/>
      <c r="AT399" s="871"/>
      <c r="AU399" s="871"/>
      <c r="AV399" s="871"/>
      <c r="AW399" s="871"/>
      <c r="AX399" s="871"/>
      <c r="AY399">
        <f>$AY$396</f>
        <v>1</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1"/>
      <c r="B431" s="861"/>
      <c r="C431" s="861" t="s">
        <v>24</v>
      </c>
      <c r="D431" s="861"/>
      <c r="E431" s="861"/>
      <c r="F431" s="861"/>
      <c r="G431" s="861"/>
      <c r="H431" s="861"/>
      <c r="I431" s="861"/>
      <c r="J431" s="862" t="s">
        <v>274</v>
      </c>
      <c r="K431" s="151"/>
      <c r="L431" s="151"/>
      <c r="M431" s="151"/>
      <c r="N431" s="151"/>
      <c r="O431" s="151"/>
      <c r="P431" s="429" t="s">
        <v>25</v>
      </c>
      <c r="Q431" s="429"/>
      <c r="R431" s="429"/>
      <c r="S431" s="429"/>
      <c r="T431" s="429"/>
      <c r="U431" s="429"/>
      <c r="V431" s="429"/>
      <c r="W431" s="429"/>
      <c r="X431" s="429"/>
      <c r="Y431" s="863" t="s">
        <v>273</v>
      </c>
      <c r="Z431" s="864"/>
      <c r="AA431" s="864"/>
      <c r="AB431" s="864"/>
      <c r="AC431" s="862" t="s">
        <v>306</v>
      </c>
      <c r="AD431" s="862"/>
      <c r="AE431" s="862"/>
      <c r="AF431" s="862"/>
      <c r="AG431" s="862"/>
      <c r="AH431" s="863" t="s">
        <v>326</v>
      </c>
      <c r="AI431" s="861"/>
      <c r="AJ431" s="861"/>
      <c r="AK431" s="861"/>
      <c r="AL431" s="861" t="s">
        <v>19</v>
      </c>
      <c r="AM431" s="861"/>
      <c r="AN431" s="861"/>
      <c r="AO431" s="865"/>
      <c r="AP431" s="886" t="s">
        <v>275</v>
      </c>
      <c r="AQ431" s="886"/>
      <c r="AR431" s="886"/>
      <c r="AS431" s="886"/>
      <c r="AT431" s="886"/>
      <c r="AU431" s="886"/>
      <c r="AV431" s="886"/>
      <c r="AW431" s="886"/>
      <c r="AX431" s="886"/>
      <c r="AY431">
        <f>$AY$429</f>
        <v>1</v>
      </c>
    </row>
    <row r="432" spans="1:51" ht="45" customHeight="1" x14ac:dyDescent="0.15">
      <c r="A432" s="872">
        <v>1</v>
      </c>
      <c r="B432" s="872">
        <v>1</v>
      </c>
      <c r="C432" s="873" t="s">
        <v>747</v>
      </c>
      <c r="D432" s="874"/>
      <c r="E432" s="874"/>
      <c r="F432" s="874"/>
      <c r="G432" s="874"/>
      <c r="H432" s="874"/>
      <c r="I432" s="874"/>
      <c r="J432" s="875">
        <v>6010001030403</v>
      </c>
      <c r="K432" s="876"/>
      <c r="L432" s="876"/>
      <c r="M432" s="876"/>
      <c r="N432" s="876"/>
      <c r="O432" s="876"/>
      <c r="P432" s="877" t="s">
        <v>749</v>
      </c>
      <c r="Q432" s="878"/>
      <c r="R432" s="878"/>
      <c r="S432" s="878"/>
      <c r="T432" s="878"/>
      <c r="U432" s="878"/>
      <c r="V432" s="878"/>
      <c r="W432" s="878"/>
      <c r="X432" s="878"/>
      <c r="Y432" s="879">
        <v>117</v>
      </c>
      <c r="Z432" s="880"/>
      <c r="AA432" s="880"/>
      <c r="AB432" s="881"/>
      <c r="AC432" s="882" t="s">
        <v>332</v>
      </c>
      <c r="AD432" s="883"/>
      <c r="AE432" s="883"/>
      <c r="AF432" s="883"/>
      <c r="AG432" s="883"/>
      <c r="AH432" s="866">
        <v>1</v>
      </c>
      <c r="AI432" s="867"/>
      <c r="AJ432" s="867"/>
      <c r="AK432" s="867"/>
      <c r="AL432" s="868">
        <v>87.7</v>
      </c>
      <c r="AM432" s="869"/>
      <c r="AN432" s="869"/>
      <c r="AO432" s="870"/>
      <c r="AP432" s="871" t="s">
        <v>746</v>
      </c>
      <c r="AQ432" s="871"/>
      <c r="AR432" s="871"/>
      <c r="AS432" s="871"/>
      <c r="AT432" s="871"/>
      <c r="AU432" s="871"/>
      <c r="AV432" s="871"/>
      <c r="AW432" s="871"/>
      <c r="AX432" s="871"/>
      <c r="AY432">
        <f>$AY$429</f>
        <v>1</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1"/>
      <c r="B464" s="861"/>
      <c r="C464" s="861" t="s">
        <v>24</v>
      </c>
      <c r="D464" s="861"/>
      <c r="E464" s="861"/>
      <c r="F464" s="861"/>
      <c r="G464" s="861"/>
      <c r="H464" s="861"/>
      <c r="I464" s="861"/>
      <c r="J464" s="862" t="s">
        <v>274</v>
      </c>
      <c r="K464" s="151"/>
      <c r="L464" s="151"/>
      <c r="M464" s="151"/>
      <c r="N464" s="151"/>
      <c r="O464" s="151"/>
      <c r="P464" s="429" t="s">
        <v>25</v>
      </c>
      <c r="Q464" s="429"/>
      <c r="R464" s="429"/>
      <c r="S464" s="429"/>
      <c r="T464" s="429"/>
      <c r="U464" s="429"/>
      <c r="V464" s="429"/>
      <c r="W464" s="429"/>
      <c r="X464" s="429"/>
      <c r="Y464" s="863" t="s">
        <v>273</v>
      </c>
      <c r="Z464" s="864"/>
      <c r="AA464" s="864"/>
      <c r="AB464" s="864"/>
      <c r="AC464" s="862" t="s">
        <v>306</v>
      </c>
      <c r="AD464" s="862"/>
      <c r="AE464" s="862"/>
      <c r="AF464" s="862"/>
      <c r="AG464" s="862"/>
      <c r="AH464" s="863" t="s">
        <v>326</v>
      </c>
      <c r="AI464" s="861"/>
      <c r="AJ464" s="861"/>
      <c r="AK464" s="861"/>
      <c r="AL464" s="861" t="s">
        <v>19</v>
      </c>
      <c r="AM464" s="861"/>
      <c r="AN464" s="861"/>
      <c r="AO464" s="865"/>
      <c r="AP464" s="886" t="s">
        <v>275</v>
      </c>
      <c r="AQ464" s="886"/>
      <c r="AR464" s="886"/>
      <c r="AS464" s="886"/>
      <c r="AT464" s="886"/>
      <c r="AU464" s="886"/>
      <c r="AV464" s="886"/>
      <c r="AW464" s="886"/>
      <c r="AX464" s="886"/>
      <c r="AY464">
        <f>$AY$462</f>
        <v>1</v>
      </c>
    </row>
    <row r="465" spans="1:51" ht="57" customHeight="1" x14ac:dyDescent="0.15">
      <c r="A465" s="872">
        <v>1</v>
      </c>
      <c r="B465" s="872">
        <v>1</v>
      </c>
      <c r="C465" s="873" t="s">
        <v>750</v>
      </c>
      <c r="D465" s="874"/>
      <c r="E465" s="874"/>
      <c r="F465" s="874"/>
      <c r="G465" s="874"/>
      <c r="H465" s="874"/>
      <c r="I465" s="874"/>
      <c r="J465" s="875">
        <v>6011401007346</v>
      </c>
      <c r="K465" s="876"/>
      <c r="L465" s="876"/>
      <c r="M465" s="876"/>
      <c r="N465" s="876"/>
      <c r="O465" s="876"/>
      <c r="P465" s="877" t="s">
        <v>751</v>
      </c>
      <c r="Q465" s="878"/>
      <c r="R465" s="878"/>
      <c r="S465" s="878"/>
      <c r="T465" s="878"/>
      <c r="U465" s="878"/>
      <c r="V465" s="878"/>
      <c r="W465" s="878"/>
      <c r="X465" s="878"/>
      <c r="Y465" s="879">
        <v>3</v>
      </c>
      <c r="Z465" s="880"/>
      <c r="AA465" s="880"/>
      <c r="AB465" s="881"/>
      <c r="AC465" s="882" t="s">
        <v>338</v>
      </c>
      <c r="AD465" s="883"/>
      <c r="AE465" s="883"/>
      <c r="AF465" s="883"/>
      <c r="AG465" s="883"/>
      <c r="AH465" s="866" t="s">
        <v>745</v>
      </c>
      <c r="AI465" s="867"/>
      <c r="AJ465" s="867"/>
      <c r="AK465" s="867"/>
      <c r="AL465" s="868" t="s">
        <v>745</v>
      </c>
      <c r="AM465" s="869"/>
      <c r="AN465" s="869"/>
      <c r="AO465" s="870"/>
      <c r="AP465" s="871" t="s">
        <v>746</v>
      </c>
      <c r="AQ465" s="871"/>
      <c r="AR465" s="871"/>
      <c r="AS465" s="871"/>
      <c r="AT465" s="871"/>
      <c r="AU465" s="871"/>
      <c r="AV465" s="871"/>
      <c r="AW465" s="871"/>
      <c r="AX465" s="871"/>
      <c r="AY465">
        <f>$AY$462</f>
        <v>1</v>
      </c>
    </row>
    <row r="466" spans="1:51" ht="30" hidden="1" customHeight="1" x14ac:dyDescent="0.15">
      <c r="A466" s="872">
        <v>2</v>
      </c>
      <c r="B466" s="872">
        <v>1</v>
      </c>
      <c r="C466" s="873"/>
      <c r="D466" s="874"/>
      <c r="E466" s="874"/>
      <c r="F466" s="874"/>
      <c r="G466" s="874"/>
      <c r="H466" s="874"/>
      <c r="I466" s="874"/>
      <c r="J466" s="875"/>
      <c r="K466" s="876"/>
      <c r="L466" s="876"/>
      <c r="M466" s="876"/>
      <c r="N466" s="876"/>
      <c r="O466" s="876"/>
      <c r="P466" s="877"/>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1"/>
      <c r="B497" s="861"/>
      <c r="C497" s="861" t="s">
        <v>24</v>
      </c>
      <c r="D497" s="861"/>
      <c r="E497" s="861"/>
      <c r="F497" s="861"/>
      <c r="G497" s="861"/>
      <c r="H497" s="861"/>
      <c r="I497" s="861"/>
      <c r="J497" s="862" t="s">
        <v>274</v>
      </c>
      <c r="K497" s="151"/>
      <c r="L497" s="151"/>
      <c r="M497" s="151"/>
      <c r="N497" s="151"/>
      <c r="O497" s="151"/>
      <c r="P497" s="429" t="s">
        <v>25</v>
      </c>
      <c r="Q497" s="429"/>
      <c r="R497" s="429"/>
      <c r="S497" s="429"/>
      <c r="T497" s="429"/>
      <c r="U497" s="429"/>
      <c r="V497" s="429"/>
      <c r="W497" s="429"/>
      <c r="X497" s="429"/>
      <c r="Y497" s="863" t="s">
        <v>273</v>
      </c>
      <c r="Z497" s="864"/>
      <c r="AA497" s="864"/>
      <c r="AB497" s="864"/>
      <c r="AC497" s="862" t="s">
        <v>306</v>
      </c>
      <c r="AD497" s="862"/>
      <c r="AE497" s="862"/>
      <c r="AF497" s="862"/>
      <c r="AG497" s="862"/>
      <c r="AH497" s="863" t="s">
        <v>326</v>
      </c>
      <c r="AI497" s="861"/>
      <c r="AJ497" s="861"/>
      <c r="AK497" s="861"/>
      <c r="AL497" s="861" t="s">
        <v>19</v>
      </c>
      <c r="AM497" s="861"/>
      <c r="AN497" s="861"/>
      <c r="AO497" s="865"/>
      <c r="AP497" s="886" t="s">
        <v>275</v>
      </c>
      <c r="AQ497" s="886"/>
      <c r="AR497" s="886"/>
      <c r="AS497" s="886"/>
      <c r="AT497" s="886"/>
      <c r="AU497" s="886"/>
      <c r="AV497" s="886"/>
      <c r="AW497" s="886"/>
      <c r="AX497" s="886"/>
      <c r="AY497">
        <f>$AY$495</f>
        <v>1</v>
      </c>
    </row>
    <row r="498" spans="1:51" ht="42.75" customHeight="1" x14ac:dyDescent="0.15">
      <c r="A498" s="872">
        <v>1</v>
      </c>
      <c r="B498" s="872">
        <v>1</v>
      </c>
      <c r="C498" s="873" t="s">
        <v>733</v>
      </c>
      <c r="D498" s="874"/>
      <c r="E498" s="874"/>
      <c r="F498" s="874"/>
      <c r="G498" s="874"/>
      <c r="H498" s="874"/>
      <c r="I498" s="874"/>
      <c r="J498" s="875">
        <v>9010001144299</v>
      </c>
      <c r="K498" s="876"/>
      <c r="L498" s="876"/>
      <c r="M498" s="876"/>
      <c r="N498" s="876"/>
      <c r="O498" s="876"/>
      <c r="P498" s="877" t="s">
        <v>734</v>
      </c>
      <c r="Q498" s="878"/>
      <c r="R498" s="878"/>
      <c r="S498" s="878"/>
      <c r="T498" s="878"/>
      <c r="U498" s="878"/>
      <c r="V498" s="878"/>
      <c r="W498" s="878"/>
      <c r="X498" s="878"/>
      <c r="Y498" s="879">
        <v>62</v>
      </c>
      <c r="Z498" s="880"/>
      <c r="AA498" s="880"/>
      <c r="AB498" s="881"/>
      <c r="AC498" s="882" t="s">
        <v>338</v>
      </c>
      <c r="AD498" s="883"/>
      <c r="AE498" s="883"/>
      <c r="AF498" s="883"/>
      <c r="AG498" s="883"/>
      <c r="AH498" s="879" t="s">
        <v>363</v>
      </c>
      <c r="AI498" s="880"/>
      <c r="AJ498" s="880"/>
      <c r="AK498" s="881"/>
      <c r="AL498" s="879" t="s">
        <v>363</v>
      </c>
      <c r="AM498" s="880"/>
      <c r="AN498" s="880"/>
      <c r="AO498" s="881"/>
      <c r="AP498" s="871" t="s">
        <v>363</v>
      </c>
      <c r="AQ498" s="871"/>
      <c r="AR498" s="871"/>
      <c r="AS498" s="871"/>
      <c r="AT498" s="871"/>
      <c r="AU498" s="871"/>
      <c r="AV498" s="871"/>
      <c r="AW498" s="871"/>
      <c r="AX498" s="871"/>
      <c r="AY498">
        <f>$AY$495</f>
        <v>1</v>
      </c>
    </row>
    <row r="499" spans="1:51" ht="30" customHeight="1" x14ac:dyDescent="0.15">
      <c r="A499" s="872">
        <v>2</v>
      </c>
      <c r="B499" s="872">
        <v>1</v>
      </c>
      <c r="C499" s="873" t="s">
        <v>752</v>
      </c>
      <c r="D499" s="874"/>
      <c r="E499" s="874"/>
      <c r="F499" s="874"/>
      <c r="G499" s="874"/>
      <c r="H499" s="874"/>
      <c r="I499" s="874"/>
      <c r="J499" s="875">
        <v>8120001060882</v>
      </c>
      <c r="K499" s="876"/>
      <c r="L499" s="876"/>
      <c r="M499" s="876"/>
      <c r="N499" s="876"/>
      <c r="O499" s="876"/>
      <c r="P499" s="877" t="s">
        <v>753</v>
      </c>
      <c r="Q499" s="878"/>
      <c r="R499" s="878"/>
      <c r="S499" s="878"/>
      <c r="T499" s="878"/>
      <c r="U499" s="878"/>
      <c r="V499" s="878"/>
      <c r="W499" s="878"/>
      <c r="X499" s="878"/>
      <c r="Y499" s="879">
        <v>15</v>
      </c>
      <c r="Z499" s="880"/>
      <c r="AA499" s="880"/>
      <c r="AB499" s="881"/>
      <c r="AC499" s="882" t="s">
        <v>338</v>
      </c>
      <c r="AD499" s="883"/>
      <c r="AE499" s="883"/>
      <c r="AF499" s="883"/>
      <c r="AG499" s="883"/>
      <c r="AH499" s="866" t="s">
        <v>745</v>
      </c>
      <c r="AI499" s="867"/>
      <c r="AJ499" s="867"/>
      <c r="AK499" s="867"/>
      <c r="AL499" s="868" t="s">
        <v>745</v>
      </c>
      <c r="AM499" s="869"/>
      <c r="AN499" s="869"/>
      <c r="AO499" s="870"/>
      <c r="AP499" s="871"/>
      <c r="AQ499" s="871"/>
      <c r="AR499" s="871"/>
      <c r="AS499" s="871"/>
      <c r="AT499" s="871"/>
      <c r="AU499" s="871"/>
      <c r="AV499" s="871"/>
      <c r="AW499" s="871"/>
      <c r="AX499" s="871"/>
      <c r="AY499">
        <f>COUNTA($C$499)</f>
        <v>1</v>
      </c>
    </row>
    <row r="500" spans="1:51" ht="30" customHeight="1" x14ac:dyDescent="0.15">
      <c r="A500" s="872">
        <v>3</v>
      </c>
      <c r="B500" s="872">
        <v>1</v>
      </c>
      <c r="C500" s="873" t="s">
        <v>758</v>
      </c>
      <c r="D500" s="874"/>
      <c r="E500" s="874"/>
      <c r="F500" s="874"/>
      <c r="G500" s="874"/>
      <c r="H500" s="874"/>
      <c r="I500" s="874"/>
      <c r="J500" s="875">
        <v>2010701031142</v>
      </c>
      <c r="K500" s="876"/>
      <c r="L500" s="876"/>
      <c r="M500" s="876"/>
      <c r="N500" s="876"/>
      <c r="O500" s="876"/>
      <c r="P500" s="877" t="s">
        <v>756</v>
      </c>
      <c r="Q500" s="878"/>
      <c r="R500" s="878"/>
      <c r="S500" s="878"/>
      <c r="T500" s="878"/>
      <c r="U500" s="878"/>
      <c r="V500" s="878"/>
      <c r="W500" s="878"/>
      <c r="X500" s="878"/>
      <c r="Y500" s="879">
        <v>5</v>
      </c>
      <c r="Z500" s="880"/>
      <c r="AA500" s="880"/>
      <c r="AB500" s="881"/>
      <c r="AC500" s="882" t="s">
        <v>338</v>
      </c>
      <c r="AD500" s="883"/>
      <c r="AE500" s="883"/>
      <c r="AF500" s="883"/>
      <c r="AG500" s="883"/>
      <c r="AH500" s="884" t="s">
        <v>745</v>
      </c>
      <c r="AI500" s="885"/>
      <c r="AJ500" s="885"/>
      <c r="AK500" s="885"/>
      <c r="AL500" s="868" t="s">
        <v>745</v>
      </c>
      <c r="AM500" s="869"/>
      <c r="AN500" s="869"/>
      <c r="AO500" s="870"/>
      <c r="AP500" s="871" t="s">
        <v>363</v>
      </c>
      <c r="AQ500" s="871"/>
      <c r="AR500" s="871"/>
      <c r="AS500" s="871"/>
      <c r="AT500" s="871"/>
      <c r="AU500" s="871"/>
      <c r="AV500" s="871"/>
      <c r="AW500" s="871"/>
      <c r="AX500" s="871"/>
      <c r="AY500">
        <f>COUNTA($C$500)</f>
        <v>1</v>
      </c>
    </row>
    <row r="501" spans="1:51" ht="47.25" customHeight="1" x14ac:dyDescent="0.15">
      <c r="A501" s="872">
        <v>4</v>
      </c>
      <c r="B501" s="872">
        <v>1</v>
      </c>
      <c r="C501" s="873" t="s">
        <v>757</v>
      </c>
      <c r="D501" s="874"/>
      <c r="E501" s="874"/>
      <c r="F501" s="874"/>
      <c r="G501" s="874"/>
      <c r="H501" s="874"/>
      <c r="I501" s="874"/>
      <c r="J501" s="875"/>
      <c r="K501" s="876"/>
      <c r="L501" s="876"/>
      <c r="M501" s="876"/>
      <c r="N501" s="876"/>
      <c r="O501" s="876"/>
      <c r="P501" s="877" t="s">
        <v>759</v>
      </c>
      <c r="Q501" s="878"/>
      <c r="R501" s="878"/>
      <c r="S501" s="878"/>
      <c r="T501" s="878"/>
      <c r="U501" s="878"/>
      <c r="V501" s="878"/>
      <c r="W501" s="878"/>
      <c r="X501" s="878"/>
      <c r="Y501" s="879">
        <v>3</v>
      </c>
      <c r="Z501" s="880"/>
      <c r="AA501" s="880"/>
      <c r="AB501" s="881"/>
      <c r="AC501" s="882" t="s">
        <v>338</v>
      </c>
      <c r="AD501" s="883"/>
      <c r="AE501" s="883"/>
      <c r="AF501" s="883"/>
      <c r="AG501" s="883"/>
      <c r="AH501" s="884" t="s">
        <v>745</v>
      </c>
      <c r="AI501" s="885"/>
      <c r="AJ501" s="885"/>
      <c r="AK501" s="885"/>
      <c r="AL501" s="868" t="s">
        <v>745</v>
      </c>
      <c r="AM501" s="869"/>
      <c r="AN501" s="869"/>
      <c r="AO501" s="870"/>
      <c r="AP501" s="871" t="s">
        <v>363</v>
      </c>
      <c r="AQ501" s="871"/>
      <c r="AR501" s="871"/>
      <c r="AS501" s="871"/>
      <c r="AT501" s="871"/>
      <c r="AU501" s="871"/>
      <c r="AV501" s="871"/>
      <c r="AW501" s="871"/>
      <c r="AX501" s="871"/>
      <c r="AY501">
        <f>COUNTA($C$501)</f>
        <v>1</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1"/>
      <c r="B530" s="861"/>
      <c r="C530" s="861" t="s">
        <v>24</v>
      </c>
      <c r="D530" s="861"/>
      <c r="E530" s="861"/>
      <c r="F530" s="861"/>
      <c r="G530" s="861"/>
      <c r="H530" s="861"/>
      <c r="I530" s="861"/>
      <c r="J530" s="862" t="s">
        <v>274</v>
      </c>
      <c r="K530" s="151"/>
      <c r="L530" s="151"/>
      <c r="M530" s="151"/>
      <c r="N530" s="151"/>
      <c r="O530" s="151"/>
      <c r="P530" s="429" t="s">
        <v>25</v>
      </c>
      <c r="Q530" s="429"/>
      <c r="R530" s="429"/>
      <c r="S530" s="429"/>
      <c r="T530" s="429"/>
      <c r="U530" s="429"/>
      <c r="V530" s="429"/>
      <c r="W530" s="429"/>
      <c r="X530" s="429"/>
      <c r="Y530" s="863" t="s">
        <v>273</v>
      </c>
      <c r="Z530" s="864"/>
      <c r="AA530" s="864"/>
      <c r="AB530" s="864"/>
      <c r="AC530" s="862" t="s">
        <v>306</v>
      </c>
      <c r="AD530" s="862"/>
      <c r="AE530" s="862"/>
      <c r="AF530" s="862"/>
      <c r="AG530" s="862"/>
      <c r="AH530" s="863" t="s">
        <v>326</v>
      </c>
      <c r="AI530" s="861"/>
      <c r="AJ530" s="861"/>
      <c r="AK530" s="861"/>
      <c r="AL530" s="861" t="s">
        <v>19</v>
      </c>
      <c r="AM530" s="861"/>
      <c r="AN530" s="861"/>
      <c r="AO530" s="865"/>
      <c r="AP530" s="886" t="s">
        <v>275</v>
      </c>
      <c r="AQ530" s="886"/>
      <c r="AR530" s="886"/>
      <c r="AS530" s="886"/>
      <c r="AT530" s="886"/>
      <c r="AU530" s="886"/>
      <c r="AV530" s="886"/>
      <c r="AW530" s="886"/>
      <c r="AX530" s="886"/>
      <c r="AY530">
        <f>$AY$528</f>
        <v>1</v>
      </c>
    </row>
    <row r="531" spans="1:51" ht="30" customHeight="1" x14ac:dyDescent="0.15">
      <c r="A531" s="872">
        <v>1</v>
      </c>
      <c r="B531" s="872">
        <v>1</v>
      </c>
      <c r="C531" s="873" t="s">
        <v>754</v>
      </c>
      <c r="D531" s="874"/>
      <c r="E531" s="874"/>
      <c r="F531" s="874"/>
      <c r="G531" s="874"/>
      <c r="H531" s="874"/>
      <c r="I531" s="874"/>
      <c r="J531" s="875"/>
      <c r="K531" s="876"/>
      <c r="L531" s="876"/>
      <c r="M531" s="876"/>
      <c r="N531" s="876"/>
      <c r="O531" s="876"/>
      <c r="P531" s="877" t="s">
        <v>755</v>
      </c>
      <c r="Q531" s="878"/>
      <c r="R531" s="878"/>
      <c r="S531" s="878"/>
      <c r="T531" s="878"/>
      <c r="U531" s="878"/>
      <c r="V531" s="878"/>
      <c r="W531" s="878"/>
      <c r="X531" s="878"/>
      <c r="Y531" s="879" t="s">
        <v>745</v>
      </c>
      <c r="Z531" s="880"/>
      <c r="AA531" s="880"/>
      <c r="AB531" s="881"/>
      <c r="AC531" s="882" t="s">
        <v>338</v>
      </c>
      <c r="AD531" s="883"/>
      <c r="AE531" s="883"/>
      <c r="AF531" s="883"/>
      <c r="AG531" s="883"/>
      <c r="AH531" s="866" t="s">
        <v>745</v>
      </c>
      <c r="AI531" s="867"/>
      <c r="AJ531" s="867"/>
      <c r="AK531" s="867"/>
      <c r="AL531" s="868" t="s">
        <v>745</v>
      </c>
      <c r="AM531" s="869"/>
      <c r="AN531" s="869"/>
      <c r="AO531" s="870"/>
      <c r="AP531" s="871" t="s">
        <v>363</v>
      </c>
      <c r="AQ531" s="871"/>
      <c r="AR531" s="871"/>
      <c r="AS531" s="871"/>
      <c r="AT531" s="871"/>
      <c r="AU531" s="871"/>
      <c r="AV531" s="871"/>
      <c r="AW531" s="871"/>
      <c r="AX531" s="871"/>
      <c r="AY531">
        <f>$AY$528</f>
        <v>1</v>
      </c>
    </row>
    <row r="532" spans="1:51" ht="30" customHeight="1" x14ac:dyDescent="0.15">
      <c r="A532" s="872">
        <v>2</v>
      </c>
      <c r="B532" s="872">
        <v>1</v>
      </c>
      <c r="C532" s="873" t="s">
        <v>812</v>
      </c>
      <c r="D532" s="874"/>
      <c r="E532" s="874"/>
      <c r="F532" s="874"/>
      <c r="G532" s="874"/>
      <c r="H532" s="874"/>
      <c r="I532" s="874"/>
      <c r="J532" s="875">
        <v>2030001124446</v>
      </c>
      <c r="K532" s="876"/>
      <c r="L532" s="876"/>
      <c r="M532" s="876"/>
      <c r="N532" s="876"/>
      <c r="O532" s="876"/>
      <c r="P532" s="877" t="s">
        <v>741</v>
      </c>
      <c r="Q532" s="878"/>
      <c r="R532" s="878"/>
      <c r="S532" s="878"/>
      <c r="T532" s="878"/>
      <c r="U532" s="878"/>
      <c r="V532" s="878"/>
      <c r="W532" s="878"/>
      <c r="X532" s="878"/>
      <c r="Y532" s="879" t="s">
        <v>363</v>
      </c>
      <c r="Z532" s="880"/>
      <c r="AA532" s="880"/>
      <c r="AB532" s="881"/>
      <c r="AC532" s="882" t="s">
        <v>338</v>
      </c>
      <c r="AD532" s="883"/>
      <c r="AE532" s="883"/>
      <c r="AF532" s="883"/>
      <c r="AG532" s="883"/>
      <c r="AH532" s="879" t="s">
        <v>363</v>
      </c>
      <c r="AI532" s="880"/>
      <c r="AJ532" s="880"/>
      <c r="AK532" s="881"/>
      <c r="AL532" s="879" t="s">
        <v>363</v>
      </c>
      <c r="AM532" s="880"/>
      <c r="AN532" s="880"/>
      <c r="AO532" s="881"/>
      <c r="AP532" s="871" t="s">
        <v>363</v>
      </c>
      <c r="AQ532" s="871"/>
      <c r="AR532" s="871"/>
      <c r="AS532" s="871"/>
      <c r="AT532" s="871"/>
      <c r="AU532" s="871"/>
      <c r="AV532" s="871"/>
      <c r="AW532" s="871"/>
      <c r="AX532" s="871"/>
      <c r="AY532">
        <f>COUNTA($C$532)</f>
        <v>1</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29" t="s">
        <v>25</v>
      </c>
      <c r="Q563" s="429"/>
      <c r="R563" s="429"/>
      <c r="S563" s="429"/>
      <c r="T563" s="429"/>
      <c r="U563" s="429"/>
      <c r="V563" s="429"/>
      <c r="W563" s="429"/>
      <c r="X563" s="429"/>
      <c r="Y563" s="863" t="s">
        <v>273</v>
      </c>
      <c r="Z563" s="864"/>
      <c r="AA563" s="864"/>
      <c r="AB563" s="864"/>
      <c r="AC563" s="862" t="s">
        <v>306</v>
      </c>
      <c r="AD563" s="862"/>
      <c r="AE563" s="862"/>
      <c r="AF563" s="862"/>
      <c r="AG563" s="862"/>
      <c r="AH563" s="863" t="s">
        <v>326</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29" t="s">
        <v>25</v>
      </c>
      <c r="Q596" s="429"/>
      <c r="R596" s="429"/>
      <c r="S596" s="429"/>
      <c r="T596" s="429"/>
      <c r="U596" s="429"/>
      <c r="V596" s="429"/>
      <c r="W596" s="429"/>
      <c r="X596" s="429"/>
      <c r="Y596" s="863" t="s">
        <v>273</v>
      </c>
      <c r="Z596" s="864"/>
      <c r="AA596" s="864"/>
      <c r="AB596" s="864"/>
      <c r="AC596" s="862" t="s">
        <v>306</v>
      </c>
      <c r="AD596" s="862"/>
      <c r="AE596" s="862"/>
      <c r="AF596" s="862"/>
      <c r="AG596" s="862"/>
      <c r="AH596" s="863" t="s">
        <v>326</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hidden="1" customHeight="1" x14ac:dyDescent="0.15">
      <c r="A627" s="887" t="s">
        <v>658</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308</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302</v>
      </c>
      <c r="AQ630" s="886"/>
      <c r="AR630" s="886"/>
      <c r="AS630" s="886"/>
      <c r="AT630" s="886"/>
      <c r="AU630" s="886"/>
      <c r="AV630" s="886"/>
      <c r="AW630" s="886"/>
      <c r="AX630" s="886"/>
    </row>
    <row r="631" spans="1:51" ht="30" customHeight="1" x14ac:dyDescent="0.15">
      <c r="A631" s="872">
        <v>1</v>
      </c>
      <c r="B631" s="872">
        <v>1</v>
      </c>
      <c r="C631" s="894"/>
      <c r="D631" s="894"/>
      <c r="E631" s="661" t="s">
        <v>746</v>
      </c>
      <c r="F631" s="895"/>
      <c r="G631" s="895"/>
      <c r="H631" s="895"/>
      <c r="I631" s="895"/>
      <c r="J631" s="875"/>
      <c r="K631" s="876"/>
      <c r="L631" s="876"/>
      <c r="M631" s="876"/>
      <c r="N631" s="876"/>
      <c r="O631" s="876"/>
      <c r="P631" s="877" t="s">
        <v>746</v>
      </c>
      <c r="Q631" s="878"/>
      <c r="R631" s="878"/>
      <c r="S631" s="878"/>
      <c r="T631" s="878"/>
      <c r="U631" s="878"/>
      <c r="V631" s="878"/>
      <c r="W631" s="878"/>
      <c r="X631" s="878"/>
      <c r="Y631" s="879" t="s">
        <v>745</v>
      </c>
      <c r="Z631" s="880"/>
      <c r="AA631" s="880"/>
      <c r="AB631" s="881"/>
      <c r="AC631" s="882"/>
      <c r="AD631" s="883"/>
      <c r="AE631" s="883"/>
      <c r="AF631" s="883"/>
      <c r="AG631" s="883"/>
      <c r="AH631" s="884" t="s">
        <v>745</v>
      </c>
      <c r="AI631" s="885"/>
      <c r="AJ631" s="885"/>
      <c r="AK631" s="885"/>
      <c r="AL631" s="868" t="s">
        <v>745</v>
      </c>
      <c r="AM631" s="869"/>
      <c r="AN631" s="869"/>
      <c r="AO631" s="870"/>
      <c r="AP631" s="871" t="s">
        <v>746</v>
      </c>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1"/>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919">
      <formula>IF(RIGHT(TEXT(P14,"0.#"),1)=".",FALSE,TRUE)</formula>
    </cfRule>
    <cfRule type="expression" dxfId="1514" priority="920">
      <formula>IF(RIGHT(TEXT(P14,"0.#"),1)=".",TRUE,FALSE)</formula>
    </cfRule>
  </conditionalFormatting>
  <conditionalFormatting sqref="P18:AX18">
    <cfRule type="expression" dxfId="1513" priority="917">
      <formula>IF(RIGHT(TEXT(P18,"0.#"),1)=".",FALSE,TRUE)</formula>
    </cfRule>
    <cfRule type="expression" dxfId="1512" priority="918">
      <formula>IF(RIGHT(TEXT(P18,"0.#"),1)=".",TRUE,FALSE)</formula>
    </cfRule>
  </conditionalFormatting>
  <conditionalFormatting sqref="Y311">
    <cfRule type="expression" dxfId="1511" priority="915">
      <formula>IF(RIGHT(TEXT(Y311,"0.#"),1)=".",FALSE,TRUE)</formula>
    </cfRule>
    <cfRule type="expression" dxfId="1510" priority="916">
      <formula>IF(RIGHT(TEXT(Y311,"0.#"),1)=".",TRUE,FALSE)</formula>
    </cfRule>
  </conditionalFormatting>
  <conditionalFormatting sqref="Y320">
    <cfRule type="expression" dxfId="1509" priority="913">
      <formula>IF(RIGHT(TEXT(Y320,"0.#"),1)=".",FALSE,TRUE)</formula>
    </cfRule>
    <cfRule type="expression" dxfId="1508" priority="914">
      <formula>IF(RIGHT(TEXT(Y320,"0.#"),1)=".",TRUE,FALSE)</formula>
    </cfRule>
  </conditionalFormatting>
  <conditionalFormatting sqref="Y351:Y358 Y349 Y338:Y345 Y336 Y325:Y332 Y323">
    <cfRule type="expression" dxfId="1507" priority="893">
      <formula>IF(RIGHT(TEXT(Y323,"0.#"),1)=".",FALSE,TRUE)</formula>
    </cfRule>
    <cfRule type="expression" dxfId="1506" priority="894">
      <formula>IF(RIGHT(TEXT(Y323,"0.#"),1)=".",TRUE,FALSE)</formula>
    </cfRule>
  </conditionalFormatting>
  <conditionalFormatting sqref="P16:AQ17 P15:AX15 P13:AX13">
    <cfRule type="expression" dxfId="1505" priority="911">
      <formula>IF(RIGHT(TEXT(P13,"0.#"),1)=".",FALSE,TRUE)</formula>
    </cfRule>
    <cfRule type="expression" dxfId="1504" priority="912">
      <formula>IF(RIGHT(TEXT(P13,"0.#"),1)=".",TRUE,FALSE)</formula>
    </cfRule>
  </conditionalFormatting>
  <conditionalFormatting sqref="P19:AJ19">
    <cfRule type="expression" dxfId="1503" priority="909">
      <formula>IF(RIGHT(TEXT(P19,"0.#"),1)=".",FALSE,TRUE)</formula>
    </cfRule>
    <cfRule type="expression" dxfId="1502" priority="910">
      <formula>IF(RIGHT(TEXT(P19,"0.#"),1)=".",TRUE,FALSE)</formula>
    </cfRule>
  </conditionalFormatting>
  <conditionalFormatting sqref="AE32 AQ32">
    <cfRule type="expression" dxfId="1501" priority="907">
      <formula>IF(RIGHT(TEXT(AE32,"0.#"),1)=".",FALSE,TRUE)</formula>
    </cfRule>
    <cfRule type="expression" dxfId="1500" priority="908">
      <formula>IF(RIGHT(TEXT(AE32,"0.#"),1)=".",TRUE,FALSE)</formula>
    </cfRule>
  </conditionalFormatting>
  <conditionalFormatting sqref="Y312:Y319 Y310">
    <cfRule type="expression" dxfId="1499" priority="905">
      <formula>IF(RIGHT(TEXT(Y310,"0.#"),1)=".",FALSE,TRUE)</formula>
    </cfRule>
    <cfRule type="expression" dxfId="1498" priority="906">
      <formula>IF(RIGHT(TEXT(Y310,"0.#"),1)=".",TRUE,FALSE)</formula>
    </cfRule>
  </conditionalFormatting>
  <conditionalFormatting sqref="AU311">
    <cfRule type="expression" dxfId="1497" priority="903">
      <formula>IF(RIGHT(TEXT(AU311,"0.#"),1)=".",FALSE,TRUE)</formula>
    </cfRule>
    <cfRule type="expression" dxfId="1496" priority="904">
      <formula>IF(RIGHT(TEXT(AU311,"0.#"),1)=".",TRUE,FALSE)</formula>
    </cfRule>
  </conditionalFormatting>
  <conditionalFormatting sqref="AU320">
    <cfRule type="expression" dxfId="1495" priority="901">
      <formula>IF(RIGHT(TEXT(AU320,"0.#"),1)=".",FALSE,TRUE)</formula>
    </cfRule>
    <cfRule type="expression" dxfId="1494" priority="902">
      <formula>IF(RIGHT(TEXT(AU320,"0.#"),1)=".",TRUE,FALSE)</formula>
    </cfRule>
  </conditionalFormatting>
  <conditionalFormatting sqref="AU312:AU319 AU310">
    <cfRule type="expression" dxfId="1493" priority="899">
      <formula>IF(RIGHT(TEXT(AU310,"0.#"),1)=".",FALSE,TRUE)</formula>
    </cfRule>
    <cfRule type="expression" dxfId="1492" priority="900">
      <formula>IF(RIGHT(TEXT(AU310,"0.#"),1)=".",TRUE,FALSE)</formula>
    </cfRule>
  </conditionalFormatting>
  <conditionalFormatting sqref="Y350 Y337 Y324">
    <cfRule type="expression" dxfId="1491" priority="897">
      <formula>IF(RIGHT(TEXT(Y324,"0.#"),1)=".",FALSE,TRUE)</formula>
    </cfRule>
    <cfRule type="expression" dxfId="1490" priority="898">
      <formula>IF(RIGHT(TEXT(Y324,"0.#"),1)=".",TRUE,FALSE)</formula>
    </cfRule>
  </conditionalFormatting>
  <conditionalFormatting sqref="Y359 Y346 Y333">
    <cfRule type="expression" dxfId="1489" priority="895">
      <formula>IF(RIGHT(TEXT(Y333,"0.#"),1)=".",FALSE,TRUE)</formula>
    </cfRule>
    <cfRule type="expression" dxfId="1488" priority="896">
      <formula>IF(RIGHT(TEXT(Y333,"0.#"),1)=".",TRUE,FALSE)</formula>
    </cfRule>
  </conditionalFormatting>
  <conditionalFormatting sqref="AU350 AU337">
    <cfRule type="expression" dxfId="1487" priority="891">
      <formula>IF(RIGHT(TEXT(AU337,"0.#"),1)=".",FALSE,TRUE)</formula>
    </cfRule>
    <cfRule type="expression" dxfId="1486" priority="892">
      <formula>IF(RIGHT(TEXT(AU337,"0.#"),1)=".",TRUE,FALSE)</formula>
    </cfRule>
  </conditionalFormatting>
  <conditionalFormatting sqref="AU359 AU346 AU333">
    <cfRule type="expression" dxfId="1485" priority="889">
      <formula>IF(RIGHT(TEXT(AU333,"0.#"),1)=".",FALSE,TRUE)</formula>
    </cfRule>
    <cfRule type="expression" dxfId="1484" priority="890">
      <formula>IF(RIGHT(TEXT(AU333,"0.#"),1)=".",TRUE,FALSE)</formula>
    </cfRule>
  </conditionalFormatting>
  <conditionalFormatting sqref="AU351:AU358 AU349 AU338:AU345 AU336 AU325:AU332">
    <cfRule type="expression" dxfId="1483" priority="887">
      <formula>IF(RIGHT(TEXT(AU325,"0.#"),1)=".",FALSE,TRUE)</formula>
    </cfRule>
    <cfRule type="expression" dxfId="1482" priority="888">
      <formula>IF(RIGHT(TEXT(AU325,"0.#"),1)=".",TRUE,FALSE)</formula>
    </cfRule>
  </conditionalFormatting>
  <conditionalFormatting sqref="AI32">
    <cfRule type="expression" dxfId="1481" priority="885">
      <formula>IF(RIGHT(TEXT(AI32,"0.#"),1)=".",FALSE,TRUE)</formula>
    </cfRule>
    <cfRule type="expression" dxfId="1480" priority="886">
      <formula>IF(RIGHT(TEXT(AI32,"0.#"),1)=".",TRUE,FALSE)</formula>
    </cfRule>
  </conditionalFormatting>
  <conditionalFormatting sqref="AM32">
    <cfRule type="expression" dxfId="1479" priority="883">
      <formula>IF(RIGHT(TEXT(AM32,"0.#"),1)=".",FALSE,TRUE)</formula>
    </cfRule>
    <cfRule type="expression" dxfId="1478" priority="884">
      <formula>IF(RIGHT(TEXT(AM32,"0.#"),1)=".",TRUE,FALSE)</formula>
    </cfRule>
  </conditionalFormatting>
  <conditionalFormatting sqref="AE33">
    <cfRule type="expression" dxfId="1477" priority="881">
      <formula>IF(RIGHT(TEXT(AE33,"0.#"),1)=".",FALSE,TRUE)</formula>
    </cfRule>
    <cfRule type="expression" dxfId="1476" priority="882">
      <formula>IF(RIGHT(TEXT(AE33,"0.#"),1)=".",TRUE,FALSE)</formula>
    </cfRule>
  </conditionalFormatting>
  <conditionalFormatting sqref="AI33">
    <cfRule type="expression" dxfId="1475" priority="879">
      <formula>IF(RIGHT(TEXT(AI33,"0.#"),1)=".",FALSE,TRUE)</formula>
    </cfRule>
    <cfRule type="expression" dxfId="1474" priority="880">
      <formula>IF(RIGHT(TEXT(AI33,"0.#"),1)=".",TRUE,FALSE)</formula>
    </cfRule>
  </conditionalFormatting>
  <conditionalFormatting sqref="AM33">
    <cfRule type="expression" dxfId="1473" priority="877">
      <formula>IF(RIGHT(TEXT(AM33,"0.#"),1)=".",FALSE,TRUE)</formula>
    </cfRule>
    <cfRule type="expression" dxfId="1472" priority="878">
      <formula>IF(RIGHT(TEXT(AM33,"0.#"),1)=".",TRUE,FALSE)</formula>
    </cfRule>
  </conditionalFormatting>
  <conditionalFormatting sqref="AQ33">
    <cfRule type="expression" dxfId="1471" priority="875">
      <formula>IF(RIGHT(TEXT(AQ33,"0.#"),1)=".",FALSE,TRUE)</formula>
    </cfRule>
    <cfRule type="expression" dxfId="1470" priority="876">
      <formula>IF(RIGHT(TEXT(AQ33,"0.#"),1)=".",TRUE,FALSE)</formula>
    </cfRule>
  </conditionalFormatting>
  <conditionalFormatting sqref="AE210">
    <cfRule type="expression" dxfId="1469" priority="873">
      <formula>IF(RIGHT(TEXT(AE210,"0.#"),1)=".",FALSE,TRUE)</formula>
    </cfRule>
    <cfRule type="expression" dxfId="1468" priority="874">
      <formula>IF(RIGHT(TEXT(AE210,"0.#"),1)=".",TRUE,FALSE)</formula>
    </cfRule>
  </conditionalFormatting>
  <conditionalFormatting sqref="AE211">
    <cfRule type="expression" dxfId="1467" priority="871">
      <formula>IF(RIGHT(TEXT(AE211,"0.#"),1)=".",FALSE,TRUE)</formula>
    </cfRule>
    <cfRule type="expression" dxfId="1466" priority="872">
      <formula>IF(RIGHT(TEXT(AE211,"0.#"),1)=".",TRUE,FALSE)</formula>
    </cfRule>
  </conditionalFormatting>
  <conditionalFormatting sqref="AE212">
    <cfRule type="expression" dxfId="1465" priority="869">
      <formula>IF(RIGHT(TEXT(AE212,"0.#"),1)=".",FALSE,TRUE)</formula>
    </cfRule>
    <cfRule type="expression" dxfId="1464" priority="870">
      <formula>IF(RIGHT(TEXT(AE212,"0.#"),1)=".",TRUE,FALSE)</formula>
    </cfRule>
  </conditionalFormatting>
  <conditionalFormatting sqref="AI212">
    <cfRule type="expression" dxfId="1463" priority="867">
      <formula>IF(RIGHT(TEXT(AI212,"0.#"),1)=".",FALSE,TRUE)</formula>
    </cfRule>
    <cfRule type="expression" dxfId="1462" priority="868">
      <formula>IF(RIGHT(TEXT(AI212,"0.#"),1)=".",TRUE,FALSE)</formula>
    </cfRule>
  </conditionalFormatting>
  <conditionalFormatting sqref="AI211">
    <cfRule type="expression" dxfId="1461" priority="865">
      <formula>IF(RIGHT(TEXT(AI211,"0.#"),1)=".",FALSE,TRUE)</formula>
    </cfRule>
    <cfRule type="expression" dxfId="1460" priority="866">
      <formula>IF(RIGHT(TEXT(AI211,"0.#"),1)=".",TRUE,FALSE)</formula>
    </cfRule>
  </conditionalFormatting>
  <conditionalFormatting sqref="AI210">
    <cfRule type="expression" dxfId="1459" priority="863">
      <formula>IF(RIGHT(TEXT(AI210,"0.#"),1)=".",FALSE,TRUE)</formula>
    </cfRule>
    <cfRule type="expression" dxfId="1458" priority="864">
      <formula>IF(RIGHT(TEXT(AI210,"0.#"),1)=".",TRUE,FALSE)</formula>
    </cfRule>
  </conditionalFormatting>
  <conditionalFormatting sqref="AM210">
    <cfRule type="expression" dxfId="1457" priority="861">
      <formula>IF(RIGHT(TEXT(AM210,"0.#"),1)=".",FALSE,TRUE)</formula>
    </cfRule>
    <cfRule type="expression" dxfId="1456" priority="862">
      <formula>IF(RIGHT(TEXT(AM210,"0.#"),1)=".",TRUE,FALSE)</formula>
    </cfRule>
  </conditionalFormatting>
  <conditionalFormatting sqref="AM211">
    <cfRule type="expression" dxfId="1455" priority="859">
      <formula>IF(RIGHT(TEXT(AM211,"0.#"),1)=".",FALSE,TRUE)</formula>
    </cfRule>
    <cfRule type="expression" dxfId="1454" priority="860">
      <formula>IF(RIGHT(TEXT(AM211,"0.#"),1)=".",TRUE,FALSE)</formula>
    </cfRule>
  </conditionalFormatting>
  <conditionalFormatting sqref="AM212">
    <cfRule type="expression" dxfId="1453" priority="857">
      <formula>IF(RIGHT(TEXT(AM212,"0.#"),1)=".",FALSE,TRUE)</formula>
    </cfRule>
    <cfRule type="expression" dxfId="1452" priority="858">
      <formula>IF(RIGHT(TEXT(AM212,"0.#"),1)=".",TRUE,FALSE)</formula>
    </cfRule>
  </conditionalFormatting>
  <conditionalFormatting sqref="AL368:AO395">
    <cfRule type="expression" dxfId="1451" priority="853">
      <formula>IF(AND(AL368&gt;=0, RIGHT(TEXT(AL368,"0.#"),1)&lt;&gt;"."),TRUE,FALSE)</formula>
    </cfRule>
    <cfRule type="expression" dxfId="1450" priority="854">
      <formula>IF(AND(AL368&gt;=0, RIGHT(TEXT(AL368,"0.#"),1)="."),TRUE,FALSE)</formula>
    </cfRule>
    <cfRule type="expression" dxfId="1449" priority="855">
      <formula>IF(AND(AL368&lt;0, RIGHT(TEXT(AL368,"0.#"),1)&lt;&gt;"."),TRUE,FALSE)</formula>
    </cfRule>
    <cfRule type="expression" dxfId="1448" priority="856">
      <formula>IF(AND(AL368&lt;0, RIGHT(TEXT(AL368,"0.#"),1)="."),TRUE,FALSE)</formula>
    </cfRule>
  </conditionalFormatting>
  <conditionalFormatting sqref="AQ210:AQ212">
    <cfRule type="expression" dxfId="1447" priority="851">
      <formula>IF(RIGHT(TEXT(AQ210,"0.#"),1)=".",FALSE,TRUE)</formula>
    </cfRule>
    <cfRule type="expression" dxfId="1446" priority="852">
      <formula>IF(RIGHT(TEXT(AQ210,"0.#"),1)=".",TRUE,FALSE)</formula>
    </cfRule>
  </conditionalFormatting>
  <conditionalFormatting sqref="AU210:AU212">
    <cfRule type="expression" dxfId="1445" priority="849">
      <formula>IF(RIGHT(TEXT(AU210,"0.#"),1)=".",FALSE,TRUE)</formula>
    </cfRule>
    <cfRule type="expression" dxfId="1444" priority="850">
      <formula>IF(RIGHT(TEXT(AU210,"0.#"),1)=".",TRUE,FALSE)</formula>
    </cfRule>
  </conditionalFormatting>
  <conditionalFormatting sqref="Y368:Y395">
    <cfRule type="expression" dxfId="1443" priority="847">
      <formula>IF(RIGHT(TEXT(Y368,"0.#"),1)=".",FALSE,TRUE)</formula>
    </cfRule>
    <cfRule type="expression" dxfId="1442" priority="848">
      <formula>IF(RIGHT(TEXT(Y368,"0.#"),1)=".",TRUE,FALSE)</formula>
    </cfRule>
  </conditionalFormatting>
  <conditionalFormatting sqref="AL631:AO660">
    <cfRule type="expression" dxfId="1441" priority="843">
      <formula>IF(AND(AL631&gt;=0, RIGHT(TEXT(AL631,"0.#"),1)&lt;&gt;"."),TRUE,FALSE)</formula>
    </cfRule>
    <cfRule type="expression" dxfId="1440" priority="844">
      <formula>IF(AND(AL631&gt;=0, RIGHT(TEXT(AL631,"0.#"),1)="."),TRUE,FALSE)</formula>
    </cfRule>
    <cfRule type="expression" dxfId="1439" priority="845">
      <formula>IF(AND(AL631&lt;0, RIGHT(TEXT(AL631,"0.#"),1)&lt;&gt;"."),TRUE,FALSE)</formula>
    </cfRule>
    <cfRule type="expression" dxfId="1438" priority="846">
      <formula>IF(AND(AL631&lt;0, RIGHT(TEXT(AL631,"0.#"),1)="."),TRUE,FALSE)</formula>
    </cfRule>
  </conditionalFormatting>
  <conditionalFormatting sqref="Y631:Y660">
    <cfRule type="expression" dxfId="1437" priority="841">
      <formula>IF(RIGHT(TEXT(Y631,"0.#"),1)=".",FALSE,TRUE)</formula>
    </cfRule>
    <cfRule type="expression" dxfId="1436" priority="842">
      <formula>IF(RIGHT(TEXT(Y631,"0.#"),1)=".",TRUE,FALSE)</formula>
    </cfRule>
  </conditionalFormatting>
  <conditionalFormatting sqref="AL366:AO367">
    <cfRule type="expression" dxfId="1435" priority="837">
      <formula>IF(AND(AL366&gt;=0, RIGHT(TEXT(AL366,"0.#"),1)&lt;&gt;"."),TRUE,FALSE)</formula>
    </cfRule>
    <cfRule type="expression" dxfId="1434" priority="838">
      <formula>IF(AND(AL366&gt;=0, RIGHT(TEXT(AL366,"0.#"),1)="."),TRUE,FALSE)</formula>
    </cfRule>
    <cfRule type="expression" dxfId="1433" priority="839">
      <formula>IF(AND(AL366&lt;0, RIGHT(TEXT(AL366,"0.#"),1)&lt;&gt;"."),TRUE,FALSE)</formula>
    </cfRule>
    <cfRule type="expression" dxfId="1432" priority="840">
      <formula>IF(AND(AL366&lt;0, RIGHT(TEXT(AL366,"0.#"),1)="."),TRUE,FALSE)</formula>
    </cfRule>
  </conditionalFormatting>
  <conditionalFormatting sqref="Y366:Y367">
    <cfRule type="expression" dxfId="1431" priority="835">
      <formula>IF(RIGHT(TEXT(Y366,"0.#"),1)=".",FALSE,TRUE)</formula>
    </cfRule>
    <cfRule type="expression" dxfId="1430" priority="836">
      <formula>IF(RIGHT(TEXT(Y366,"0.#"),1)=".",TRUE,FALSE)</formula>
    </cfRule>
  </conditionalFormatting>
  <conditionalFormatting sqref="Y401:Y428">
    <cfRule type="expression" dxfId="1429" priority="773">
      <formula>IF(RIGHT(TEXT(Y401,"0.#"),1)=".",FALSE,TRUE)</formula>
    </cfRule>
    <cfRule type="expression" dxfId="1428" priority="774">
      <formula>IF(RIGHT(TEXT(Y401,"0.#"),1)=".",TRUE,FALSE)</formula>
    </cfRule>
  </conditionalFormatting>
  <conditionalFormatting sqref="Y399:Y400">
    <cfRule type="expression" dxfId="1427" priority="767">
      <formula>IF(RIGHT(TEXT(Y399,"0.#"),1)=".",FALSE,TRUE)</formula>
    </cfRule>
    <cfRule type="expression" dxfId="1426" priority="768">
      <formula>IF(RIGHT(TEXT(Y399,"0.#"),1)=".",TRUE,FALSE)</formula>
    </cfRule>
  </conditionalFormatting>
  <conditionalFormatting sqref="Y434:Y461">
    <cfRule type="expression" dxfId="1425" priority="761">
      <formula>IF(RIGHT(TEXT(Y434,"0.#"),1)=".",FALSE,TRUE)</formula>
    </cfRule>
    <cfRule type="expression" dxfId="1424" priority="762">
      <formula>IF(RIGHT(TEXT(Y434,"0.#"),1)=".",TRUE,FALSE)</formula>
    </cfRule>
  </conditionalFormatting>
  <conditionalFormatting sqref="Y432:Y433">
    <cfRule type="expression" dxfId="1423" priority="755">
      <formula>IF(RIGHT(TEXT(Y432,"0.#"),1)=".",FALSE,TRUE)</formula>
    </cfRule>
    <cfRule type="expression" dxfId="1422" priority="756">
      <formula>IF(RIGHT(TEXT(Y432,"0.#"),1)=".",TRUE,FALSE)</formula>
    </cfRule>
  </conditionalFormatting>
  <conditionalFormatting sqref="Y467:Y494">
    <cfRule type="expression" dxfId="1421" priority="749">
      <formula>IF(RIGHT(TEXT(Y467,"0.#"),1)=".",FALSE,TRUE)</formula>
    </cfRule>
    <cfRule type="expression" dxfId="1420" priority="750">
      <formula>IF(RIGHT(TEXT(Y467,"0.#"),1)=".",TRUE,FALSE)</formula>
    </cfRule>
  </conditionalFormatting>
  <conditionalFormatting sqref="Y465:Y466">
    <cfRule type="expression" dxfId="1419" priority="743">
      <formula>IF(RIGHT(TEXT(Y465,"0.#"),1)=".",FALSE,TRUE)</formula>
    </cfRule>
    <cfRule type="expression" dxfId="1418" priority="744">
      <formula>IF(RIGHT(TEXT(Y465,"0.#"),1)=".",TRUE,FALSE)</formula>
    </cfRule>
  </conditionalFormatting>
  <conditionalFormatting sqref="Y500:Y527">
    <cfRule type="expression" dxfId="1417" priority="737">
      <formula>IF(RIGHT(TEXT(Y500,"0.#"),1)=".",FALSE,TRUE)</formula>
    </cfRule>
    <cfRule type="expression" dxfId="1416" priority="738">
      <formula>IF(RIGHT(TEXT(Y500,"0.#"),1)=".",TRUE,FALSE)</formula>
    </cfRule>
  </conditionalFormatting>
  <conditionalFormatting sqref="Y533:Y560">
    <cfRule type="expression" dxfId="1415" priority="725">
      <formula>IF(RIGHT(TEXT(Y533,"0.#"),1)=".",FALSE,TRUE)</formula>
    </cfRule>
    <cfRule type="expression" dxfId="1414" priority="726">
      <formula>IF(RIGHT(TEXT(Y533,"0.#"),1)=".",TRUE,FALSE)</formula>
    </cfRule>
  </conditionalFormatting>
  <conditionalFormatting sqref="W23">
    <cfRule type="expression" dxfId="1413" priority="833">
      <formula>IF(RIGHT(TEXT(W23,"0.#"),1)=".",FALSE,TRUE)</formula>
    </cfRule>
    <cfRule type="expression" dxfId="1412" priority="834">
      <formula>IF(RIGHT(TEXT(W23,"0.#"),1)=".",TRUE,FALSE)</formula>
    </cfRule>
  </conditionalFormatting>
  <conditionalFormatting sqref="W24:W27">
    <cfRule type="expression" dxfId="1411" priority="831">
      <formula>IF(RIGHT(TEXT(W24,"0.#"),1)=".",FALSE,TRUE)</formula>
    </cfRule>
    <cfRule type="expression" dxfId="1410" priority="832">
      <formula>IF(RIGHT(TEXT(W24,"0.#"),1)=".",TRUE,FALSE)</formula>
    </cfRule>
  </conditionalFormatting>
  <conditionalFormatting sqref="W28">
    <cfRule type="expression" dxfId="1409" priority="829">
      <formula>IF(RIGHT(TEXT(W28,"0.#"),1)=".",FALSE,TRUE)</formula>
    </cfRule>
    <cfRule type="expression" dxfId="1408" priority="830">
      <formula>IF(RIGHT(TEXT(W28,"0.#"),1)=".",TRUE,FALSE)</formula>
    </cfRule>
  </conditionalFormatting>
  <conditionalFormatting sqref="P23">
    <cfRule type="expression" dxfId="1407" priority="827">
      <formula>IF(RIGHT(TEXT(P23,"0.#"),1)=".",FALSE,TRUE)</formula>
    </cfRule>
    <cfRule type="expression" dxfId="1406" priority="828">
      <formula>IF(RIGHT(TEXT(P23,"0.#"),1)=".",TRUE,FALSE)</formula>
    </cfRule>
  </conditionalFormatting>
  <conditionalFormatting sqref="P24:P27">
    <cfRule type="expression" dxfId="1405" priority="825">
      <formula>IF(RIGHT(TEXT(P24,"0.#"),1)=".",FALSE,TRUE)</formula>
    </cfRule>
    <cfRule type="expression" dxfId="1404" priority="826">
      <formula>IF(RIGHT(TEXT(P24,"0.#"),1)=".",TRUE,FALSE)</formula>
    </cfRule>
  </conditionalFormatting>
  <conditionalFormatting sqref="P28">
    <cfRule type="expression" dxfId="1403" priority="823">
      <formula>IF(RIGHT(TEXT(P28,"0.#"),1)=".",FALSE,TRUE)</formula>
    </cfRule>
    <cfRule type="expression" dxfId="1402" priority="824">
      <formula>IF(RIGHT(TEXT(P28,"0.#"),1)=".",TRUE,FALSE)</formula>
    </cfRule>
  </conditionalFormatting>
  <conditionalFormatting sqref="AE202">
    <cfRule type="expression" dxfId="1401" priority="821">
      <formula>IF(RIGHT(TEXT(AE202,"0.#"),1)=".",FALSE,TRUE)</formula>
    </cfRule>
    <cfRule type="expression" dxfId="1400" priority="822">
      <formula>IF(RIGHT(TEXT(AE202,"0.#"),1)=".",TRUE,FALSE)</formula>
    </cfRule>
  </conditionalFormatting>
  <conditionalFormatting sqref="AE203">
    <cfRule type="expression" dxfId="1399" priority="819">
      <formula>IF(RIGHT(TEXT(AE203,"0.#"),1)=".",FALSE,TRUE)</formula>
    </cfRule>
    <cfRule type="expression" dxfId="1398" priority="820">
      <formula>IF(RIGHT(TEXT(AE203,"0.#"),1)=".",TRUE,FALSE)</formula>
    </cfRule>
  </conditionalFormatting>
  <conditionalFormatting sqref="AE204">
    <cfRule type="expression" dxfId="1397" priority="817">
      <formula>IF(RIGHT(TEXT(AE204,"0.#"),1)=".",FALSE,TRUE)</formula>
    </cfRule>
    <cfRule type="expression" dxfId="1396" priority="818">
      <formula>IF(RIGHT(TEXT(AE204,"0.#"),1)=".",TRUE,FALSE)</formula>
    </cfRule>
  </conditionalFormatting>
  <conditionalFormatting sqref="AI204">
    <cfRule type="expression" dxfId="1395" priority="815">
      <formula>IF(RIGHT(TEXT(AI204,"0.#"),1)=".",FALSE,TRUE)</formula>
    </cfRule>
    <cfRule type="expression" dxfId="1394" priority="816">
      <formula>IF(RIGHT(TEXT(AI204,"0.#"),1)=".",TRUE,FALSE)</formula>
    </cfRule>
  </conditionalFormatting>
  <conditionalFormatting sqref="AI203">
    <cfRule type="expression" dxfId="1393" priority="813">
      <formula>IF(RIGHT(TEXT(AI203,"0.#"),1)=".",FALSE,TRUE)</formula>
    </cfRule>
    <cfRule type="expression" dxfId="1392" priority="814">
      <formula>IF(RIGHT(TEXT(AI203,"0.#"),1)=".",TRUE,FALSE)</formula>
    </cfRule>
  </conditionalFormatting>
  <conditionalFormatting sqref="AI202">
    <cfRule type="expression" dxfId="1391" priority="811">
      <formula>IF(RIGHT(TEXT(AI202,"0.#"),1)=".",FALSE,TRUE)</formula>
    </cfRule>
    <cfRule type="expression" dxfId="1390" priority="812">
      <formula>IF(RIGHT(TEXT(AI202,"0.#"),1)=".",TRUE,FALSE)</formula>
    </cfRule>
  </conditionalFormatting>
  <conditionalFormatting sqref="AM202">
    <cfRule type="expression" dxfId="1389" priority="809">
      <formula>IF(RIGHT(TEXT(AM202,"0.#"),1)=".",FALSE,TRUE)</formula>
    </cfRule>
    <cfRule type="expression" dxfId="1388" priority="810">
      <formula>IF(RIGHT(TEXT(AM202,"0.#"),1)=".",TRUE,FALSE)</formula>
    </cfRule>
  </conditionalFormatting>
  <conditionalFormatting sqref="AM203">
    <cfRule type="expression" dxfId="1387" priority="807">
      <formula>IF(RIGHT(TEXT(AM203,"0.#"),1)=".",FALSE,TRUE)</formula>
    </cfRule>
    <cfRule type="expression" dxfId="1386" priority="808">
      <formula>IF(RIGHT(TEXT(AM203,"0.#"),1)=".",TRUE,FALSE)</formula>
    </cfRule>
  </conditionalFormatting>
  <conditionalFormatting sqref="AM204">
    <cfRule type="expression" dxfId="1385" priority="805">
      <formula>IF(RIGHT(TEXT(AM204,"0.#"),1)=".",FALSE,TRUE)</formula>
    </cfRule>
    <cfRule type="expression" dxfId="1384" priority="806">
      <formula>IF(RIGHT(TEXT(AM204,"0.#"),1)=".",TRUE,FALSE)</formula>
    </cfRule>
  </conditionalFormatting>
  <conditionalFormatting sqref="AQ202:AQ204">
    <cfRule type="expression" dxfId="1383" priority="803">
      <formula>IF(RIGHT(TEXT(AQ202,"0.#"),1)=".",FALSE,TRUE)</formula>
    </cfRule>
    <cfRule type="expression" dxfId="1382" priority="804">
      <formula>IF(RIGHT(TEXT(AQ202,"0.#"),1)=".",TRUE,FALSE)</formula>
    </cfRule>
  </conditionalFormatting>
  <conditionalFormatting sqref="AU202:AU204">
    <cfRule type="expression" dxfId="1381" priority="801">
      <formula>IF(RIGHT(TEXT(AU202,"0.#"),1)=".",FALSE,TRUE)</formula>
    </cfRule>
    <cfRule type="expression" dxfId="1380" priority="802">
      <formula>IF(RIGHT(TEXT(AU202,"0.#"),1)=".",TRUE,FALSE)</formula>
    </cfRule>
  </conditionalFormatting>
  <conditionalFormatting sqref="AE205">
    <cfRule type="expression" dxfId="1379" priority="799">
      <formula>IF(RIGHT(TEXT(AE205,"0.#"),1)=".",FALSE,TRUE)</formula>
    </cfRule>
    <cfRule type="expression" dxfId="1378" priority="800">
      <formula>IF(RIGHT(TEXT(AE205,"0.#"),1)=".",TRUE,FALSE)</formula>
    </cfRule>
  </conditionalFormatting>
  <conditionalFormatting sqref="AE206">
    <cfRule type="expression" dxfId="1377" priority="797">
      <formula>IF(RIGHT(TEXT(AE206,"0.#"),1)=".",FALSE,TRUE)</formula>
    </cfRule>
    <cfRule type="expression" dxfId="1376" priority="798">
      <formula>IF(RIGHT(TEXT(AE206,"0.#"),1)=".",TRUE,FALSE)</formula>
    </cfRule>
  </conditionalFormatting>
  <conditionalFormatting sqref="AE207">
    <cfRule type="expression" dxfId="1375" priority="795">
      <formula>IF(RIGHT(TEXT(AE207,"0.#"),1)=".",FALSE,TRUE)</formula>
    </cfRule>
    <cfRule type="expression" dxfId="1374" priority="796">
      <formula>IF(RIGHT(TEXT(AE207,"0.#"),1)=".",TRUE,FALSE)</formula>
    </cfRule>
  </conditionalFormatting>
  <conditionalFormatting sqref="AI207">
    <cfRule type="expression" dxfId="1373" priority="793">
      <formula>IF(RIGHT(TEXT(AI207,"0.#"),1)=".",FALSE,TRUE)</formula>
    </cfRule>
    <cfRule type="expression" dxfId="1372" priority="794">
      <formula>IF(RIGHT(TEXT(AI207,"0.#"),1)=".",TRUE,FALSE)</formula>
    </cfRule>
  </conditionalFormatting>
  <conditionalFormatting sqref="AI206">
    <cfRule type="expression" dxfId="1371" priority="791">
      <formula>IF(RIGHT(TEXT(AI206,"0.#"),1)=".",FALSE,TRUE)</formula>
    </cfRule>
    <cfRule type="expression" dxfId="1370" priority="792">
      <formula>IF(RIGHT(TEXT(AI206,"0.#"),1)=".",TRUE,FALSE)</formula>
    </cfRule>
  </conditionalFormatting>
  <conditionalFormatting sqref="AI205">
    <cfRule type="expression" dxfId="1369" priority="789">
      <formula>IF(RIGHT(TEXT(AI205,"0.#"),1)=".",FALSE,TRUE)</formula>
    </cfRule>
    <cfRule type="expression" dxfId="1368" priority="790">
      <formula>IF(RIGHT(TEXT(AI205,"0.#"),1)=".",TRUE,FALSE)</formula>
    </cfRule>
  </conditionalFormatting>
  <conditionalFormatting sqref="AM205">
    <cfRule type="expression" dxfId="1367" priority="787">
      <formula>IF(RIGHT(TEXT(AM205,"0.#"),1)=".",FALSE,TRUE)</formula>
    </cfRule>
    <cfRule type="expression" dxfId="1366" priority="788">
      <formula>IF(RIGHT(TEXT(AM205,"0.#"),1)=".",TRUE,FALSE)</formula>
    </cfRule>
  </conditionalFormatting>
  <conditionalFormatting sqref="AM206">
    <cfRule type="expression" dxfId="1365" priority="785">
      <formula>IF(RIGHT(TEXT(AM206,"0.#"),1)=".",FALSE,TRUE)</formula>
    </cfRule>
    <cfRule type="expression" dxfId="1364" priority="786">
      <formula>IF(RIGHT(TEXT(AM206,"0.#"),1)=".",TRUE,FALSE)</formula>
    </cfRule>
  </conditionalFormatting>
  <conditionalFormatting sqref="AM207">
    <cfRule type="expression" dxfId="1363" priority="783">
      <formula>IF(RIGHT(TEXT(AM207,"0.#"),1)=".",FALSE,TRUE)</formula>
    </cfRule>
    <cfRule type="expression" dxfId="1362" priority="784">
      <formula>IF(RIGHT(TEXT(AM207,"0.#"),1)=".",TRUE,FALSE)</formula>
    </cfRule>
  </conditionalFormatting>
  <conditionalFormatting sqref="AQ205:AQ207">
    <cfRule type="expression" dxfId="1361" priority="781">
      <formula>IF(RIGHT(TEXT(AQ205,"0.#"),1)=".",FALSE,TRUE)</formula>
    </cfRule>
    <cfRule type="expression" dxfId="1360" priority="782">
      <formula>IF(RIGHT(TEXT(AQ205,"0.#"),1)=".",TRUE,FALSE)</formula>
    </cfRule>
  </conditionalFormatting>
  <conditionalFormatting sqref="AU205:AU207">
    <cfRule type="expression" dxfId="1359" priority="779">
      <formula>IF(RIGHT(TEXT(AU205,"0.#"),1)=".",FALSE,TRUE)</formula>
    </cfRule>
    <cfRule type="expression" dxfId="1358" priority="780">
      <formula>IF(RIGHT(TEXT(AU205,"0.#"),1)=".",TRUE,FALSE)</formula>
    </cfRule>
  </conditionalFormatting>
  <conditionalFormatting sqref="AL401:AO428">
    <cfRule type="expression" dxfId="1357" priority="775">
      <formula>IF(AND(AL401&gt;=0, RIGHT(TEXT(AL401,"0.#"),1)&lt;&gt;"."),TRUE,FALSE)</formula>
    </cfRule>
    <cfRule type="expression" dxfId="1356" priority="776">
      <formula>IF(AND(AL401&gt;=0, RIGHT(TEXT(AL401,"0.#"),1)="."),TRUE,FALSE)</formula>
    </cfRule>
    <cfRule type="expression" dxfId="1355" priority="777">
      <formula>IF(AND(AL401&lt;0, RIGHT(TEXT(AL401,"0.#"),1)&lt;&gt;"."),TRUE,FALSE)</formula>
    </cfRule>
    <cfRule type="expression" dxfId="1354" priority="778">
      <formula>IF(AND(AL401&lt;0, RIGHT(TEXT(AL401,"0.#"),1)="."),TRUE,FALSE)</formula>
    </cfRule>
  </conditionalFormatting>
  <conditionalFormatting sqref="AL399:AO400">
    <cfRule type="expression" dxfId="1353" priority="769">
      <formula>IF(AND(AL399&gt;=0, RIGHT(TEXT(AL399,"0.#"),1)&lt;&gt;"."),TRUE,FALSE)</formula>
    </cfRule>
    <cfRule type="expression" dxfId="1352" priority="770">
      <formula>IF(AND(AL399&gt;=0, RIGHT(TEXT(AL399,"0.#"),1)="."),TRUE,FALSE)</formula>
    </cfRule>
    <cfRule type="expression" dxfId="1351" priority="771">
      <formula>IF(AND(AL399&lt;0, RIGHT(TEXT(AL399,"0.#"),1)&lt;&gt;"."),TRUE,FALSE)</formula>
    </cfRule>
    <cfRule type="expression" dxfId="1350" priority="772">
      <formula>IF(AND(AL399&lt;0, RIGHT(TEXT(AL399,"0.#"),1)="."),TRUE,FALSE)</formula>
    </cfRule>
  </conditionalFormatting>
  <conditionalFormatting sqref="AL434:AO461">
    <cfRule type="expression" dxfId="1349" priority="763">
      <formula>IF(AND(AL434&gt;=0, RIGHT(TEXT(AL434,"0.#"),1)&lt;&gt;"."),TRUE,FALSE)</formula>
    </cfRule>
    <cfRule type="expression" dxfId="1348" priority="764">
      <formula>IF(AND(AL434&gt;=0, RIGHT(TEXT(AL434,"0.#"),1)="."),TRUE,FALSE)</formula>
    </cfRule>
    <cfRule type="expression" dxfId="1347" priority="765">
      <formula>IF(AND(AL434&lt;0, RIGHT(TEXT(AL434,"0.#"),1)&lt;&gt;"."),TRUE,FALSE)</formula>
    </cfRule>
    <cfRule type="expression" dxfId="1346" priority="766">
      <formula>IF(AND(AL434&lt;0, RIGHT(TEXT(AL434,"0.#"),1)="."),TRUE,FALSE)</formula>
    </cfRule>
  </conditionalFormatting>
  <conditionalFormatting sqref="AL432:AO433">
    <cfRule type="expression" dxfId="1345" priority="757">
      <formula>IF(AND(AL432&gt;=0, RIGHT(TEXT(AL432,"0.#"),1)&lt;&gt;"."),TRUE,FALSE)</formula>
    </cfRule>
    <cfRule type="expression" dxfId="1344" priority="758">
      <formula>IF(AND(AL432&gt;=0, RIGHT(TEXT(AL432,"0.#"),1)="."),TRUE,FALSE)</formula>
    </cfRule>
    <cfRule type="expression" dxfId="1343" priority="759">
      <formula>IF(AND(AL432&lt;0, RIGHT(TEXT(AL432,"0.#"),1)&lt;&gt;"."),TRUE,FALSE)</formula>
    </cfRule>
    <cfRule type="expression" dxfId="1342" priority="760">
      <formula>IF(AND(AL432&lt;0, RIGHT(TEXT(AL432,"0.#"),1)="."),TRUE,FALSE)</formula>
    </cfRule>
  </conditionalFormatting>
  <conditionalFormatting sqref="AL467:AO494">
    <cfRule type="expression" dxfId="1341" priority="751">
      <formula>IF(AND(AL467&gt;=0, RIGHT(TEXT(AL467,"0.#"),1)&lt;&gt;"."),TRUE,FALSE)</formula>
    </cfRule>
    <cfRule type="expression" dxfId="1340" priority="752">
      <formula>IF(AND(AL467&gt;=0, RIGHT(TEXT(AL467,"0.#"),1)="."),TRUE,FALSE)</formula>
    </cfRule>
    <cfRule type="expression" dxfId="1339" priority="753">
      <formula>IF(AND(AL467&lt;0, RIGHT(TEXT(AL467,"0.#"),1)&lt;&gt;"."),TRUE,FALSE)</formula>
    </cfRule>
    <cfRule type="expression" dxfId="1338" priority="754">
      <formula>IF(AND(AL467&lt;0, RIGHT(TEXT(AL467,"0.#"),1)="."),TRUE,FALSE)</formula>
    </cfRule>
  </conditionalFormatting>
  <conditionalFormatting sqref="AL465:AO466">
    <cfRule type="expression" dxfId="1337" priority="745">
      <formula>IF(AND(AL465&gt;=0, RIGHT(TEXT(AL465,"0.#"),1)&lt;&gt;"."),TRUE,FALSE)</formula>
    </cfRule>
    <cfRule type="expression" dxfId="1336" priority="746">
      <formula>IF(AND(AL465&gt;=0, RIGHT(TEXT(AL465,"0.#"),1)="."),TRUE,FALSE)</formula>
    </cfRule>
    <cfRule type="expression" dxfId="1335" priority="747">
      <formula>IF(AND(AL465&lt;0, RIGHT(TEXT(AL465,"0.#"),1)&lt;&gt;"."),TRUE,FALSE)</formula>
    </cfRule>
    <cfRule type="expression" dxfId="1334" priority="748">
      <formula>IF(AND(AL465&lt;0, RIGHT(TEXT(AL465,"0.#"),1)="."),TRUE,FALSE)</formula>
    </cfRule>
  </conditionalFormatting>
  <conditionalFormatting sqref="AL500:AO527">
    <cfRule type="expression" dxfId="1333" priority="739">
      <formula>IF(AND(AL500&gt;=0, RIGHT(TEXT(AL500,"0.#"),1)&lt;&gt;"."),TRUE,FALSE)</formula>
    </cfRule>
    <cfRule type="expression" dxfId="1332" priority="740">
      <formula>IF(AND(AL500&gt;=0, RIGHT(TEXT(AL500,"0.#"),1)="."),TRUE,FALSE)</formula>
    </cfRule>
    <cfRule type="expression" dxfId="1331" priority="741">
      <formula>IF(AND(AL500&lt;0, RIGHT(TEXT(AL500,"0.#"),1)&lt;&gt;"."),TRUE,FALSE)</formula>
    </cfRule>
    <cfRule type="expression" dxfId="1330" priority="742">
      <formula>IF(AND(AL500&lt;0, RIGHT(TEXT(AL500,"0.#"),1)="."),TRUE,FALSE)</formula>
    </cfRule>
  </conditionalFormatting>
  <conditionalFormatting sqref="AL499:AO499">
    <cfRule type="expression" dxfId="1329" priority="733">
      <formula>IF(AND(AL499&gt;=0, RIGHT(TEXT(AL499,"0.#"),1)&lt;&gt;"."),TRUE,FALSE)</formula>
    </cfRule>
    <cfRule type="expression" dxfId="1328" priority="734">
      <formula>IF(AND(AL499&gt;=0, RIGHT(TEXT(AL499,"0.#"),1)="."),TRUE,FALSE)</formula>
    </cfRule>
    <cfRule type="expression" dxfId="1327" priority="735">
      <formula>IF(AND(AL499&lt;0, RIGHT(TEXT(AL499,"0.#"),1)&lt;&gt;"."),TRUE,FALSE)</formula>
    </cfRule>
    <cfRule type="expression" dxfId="1326" priority="736">
      <formula>IF(AND(AL499&lt;0, RIGHT(TEXT(AL499,"0.#"),1)="."),TRUE,FALSE)</formula>
    </cfRule>
  </conditionalFormatting>
  <conditionalFormatting sqref="AL533:AO560">
    <cfRule type="expression" dxfId="1325" priority="727">
      <formula>IF(AND(AL533&gt;=0, RIGHT(TEXT(AL533,"0.#"),1)&lt;&gt;"."),TRUE,FALSE)</formula>
    </cfRule>
    <cfRule type="expression" dxfId="1324" priority="728">
      <formula>IF(AND(AL533&gt;=0, RIGHT(TEXT(AL533,"0.#"),1)="."),TRUE,FALSE)</formula>
    </cfRule>
    <cfRule type="expression" dxfId="1323" priority="729">
      <formula>IF(AND(AL533&lt;0, RIGHT(TEXT(AL533,"0.#"),1)&lt;&gt;"."),TRUE,FALSE)</formula>
    </cfRule>
    <cfRule type="expression" dxfId="1322" priority="730">
      <formula>IF(AND(AL533&lt;0, RIGHT(TEXT(AL533,"0.#"),1)="."),TRUE,FALSE)</formula>
    </cfRule>
  </conditionalFormatting>
  <conditionalFormatting sqref="AL531:AO531">
    <cfRule type="expression" dxfId="1321" priority="721">
      <formula>IF(AND(AL531&gt;=0, RIGHT(TEXT(AL531,"0.#"),1)&lt;&gt;"."),TRUE,FALSE)</formula>
    </cfRule>
    <cfRule type="expression" dxfId="1320" priority="722">
      <formula>IF(AND(AL531&gt;=0, RIGHT(TEXT(AL531,"0.#"),1)="."),TRUE,FALSE)</formula>
    </cfRule>
    <cfRule type="expression" dxfId="1319" priority="723">
      <formula>IF(AND(AL531&lt;0, RIGHT(TEXT(AL531,"0.#"),1)&lt;&gt;"."),TRUE,FALSE)</formula>
    </cfRule>
    <cfRule type="expression" dxfId="1318" priority="724">
      <formula>IF(AND(AL531&lt;0, RIGHT(TEXT(AL531,"0.#"),1)="."),TRUE,FALSE)</formula>
    </cfRule>
  </conditionalFormatting>
  <conditionalFormatting sqref="Y531">
    <cfRule type="expression" dxfId="1317" priority="719">
      <formula>IF(RIGHT(TEXT(Y531,"0.#"),1)=".",FALSE,TRUE)</formula>
    </cfRule>
    <cfRule type="expression" dxfId="1316" priority="720">
      <formula>IF(RIGHT(TEXT(Y531,"0.#"),1)=".",TRUE,FALSE)</formula>
    </cfRule>
  </conditionalFormatting>
  <conditionalFormatting sqref="AL566:AO593">
    <cfRule type="expression" dxfId="1315" priority="715">
      <formula>IF(AND(AL566&gt;=0, RIGHT(TEXT(AL566,"0.#"),1)&lt;&gt;"."),TRUE,FALSE)</formula>
    </cfRule>
    <cfRule type="expression" dxfId="1314" priority="716">
      <formula>IF(AND(AL566&gt;=0, RIGHT(TEXT(AL566,"0.#"),1)="."),TRUE,FALSE)</formula>
    </cfRule>
    <cfRule type="expression" dxfId="1313" priority="717">
      <formula>IF(AND(AL566&lt;0, RIGHT(TEXT(AL566,"0.#"),1)&lt;&gt;"."),TRUE,FALSE)</formula>
    </cfRule>
    <cfRule type="expression" dxfId="1312" priority="718">
      <formula>IF(AND(AL566&lt;0, RIGHT(TEXT(AL566,"0.#"),1)="."),TRUE,FALSE)</formula>
    </cfRule>
  </conditionalFormatting>
  <conditionalFormatting sqref="Y566:Y593">
    <cfRule type="expression" dxfId="1311" priority="713">
      <formula>IF(RIGHT(TEXT(Y566,"0.#"),1)=".",FALSE,TRUE)</formula>
    </cfRule>
    <cfRule type="expression" dxfId="1310" priority="714">
      <formula>IF(RIGHT(TEXT(Y566,"0.#"),1)=".",TRUE,FALSE)</formula>
    </cfRule>
  </conditionalFormatting>
  <conditionalFormatting sqref="AL564:AO565">
    <cfRule type="expression" dxfId="1309" priority="709">
      <formula>IF(AND(AL564&gt;=0, RIGHT(TEXT(AL564,"0.#"),1)&lt;&gt;"."),TRUE,FALSE)</formula>
    </cfRule>
    <cfRule type="expression" dxfId="1308" priority="710">
      <formula>IF(AND(AL564&gt;=0, RIGHT(TEXT(AL564,"0.#"),1)="."),TRUE,FALSE)</formula>
    </cfRule>
    <cfRule type="expression" dxfId="1307" priority="711">
      <formula>IF(AND(AL564&lt;0, RIGHT(TEXT(AL564,"0.#"),1)&lt;&gt;"."),TRUE,FALSE)</formula>
    </cfRule>
    <cfRule type="expression" dxfId="1306" priority="712">
      <formula>IF(AND(AL564&lt;0, RIGHT(TEXT(AL564,"0.#"),1)="."),TRUE,FALSE)</formula>
    </cfRule>
  </conditionalFormatting>
  <conditionalFormatting sqref="Y564:Y565">
    <cfRule type="expression" dxfId="1305" priority="707">
      <formula>IF(RIGHT(TEXT(Y564,"0.#"),1)=".",FALSE,TRUE)</formula>
    </cfRule>
    <cfRule type="expression" dxfId="1304" priority="708">
      <formula>IF(RIGHT(TEXT(Y564,"0.#"),1)=".",TRUE,FALSE)</formula>
    </cfRule>
  </conditionalFormatting>
  <conditionalFormatting sqref="AL599:AO626">
    <cfRule type="expression" dxfId="1303" priority="703">
      <formula>IF(AND(AL599&gt;=0, RIGHT(TEXT(AL599,"0.#"),1)&lt;&gt;"."),TRUE,FALSE)</formula>
    </cfRule>
    <cfRule type="expression" dxfId="1302" priority="704">
      <formula>IF(AND(AL599&gt;=0, RIGHT(TEXT(AL599,"0.#"),1)="."),TRUE,FALSE)</formula>
    </cfRule>
    <cfRule type="expression" dxfId="1301" priority="705">
      <formula>IF(AND(AL599&lt;0, RIGHT(TEXT(AL599,"0.#"),1)&lt;&gt;"."),TRUE,FALSE)</formula>
    </cfRule>
    <cfRule type="expression" dxfId="1300" priority="706">
      <formula>IF(AND(AL599&lt;0, RIGHT(TEXT(AL599,"0.#"),1)="."),TRUE,FALSE)</formula>
    </cfRule>
  </conditionalFormatting>
  <conditionalFormatting sqref="Y599:Y626">
    <cfRule type="expression" dxfId="1299" priority="701">
      <formula>IF(RIGHT(TEXT(Y599,"0.#"),1)=".",FALSE,TRUE)</formula>
    </cfRule>
    <cfRule type="expression" dxfId="1298" priority="702">
      <formula>IF(RIGHT(TEXT(Y599,"0.#"),1)=".",TRUE,FALSE)</formula>
    </cfRule>
  </conditionalFormatting>
  <conditionalFormatting sqref="AL597:AO598">
    <cfRule type="expression" dxfId="1297" priority="697">
      <formula>IF(AND(AL597&gt;=0, RIGHT(TEXT(AL597,"0.#"),1)&lt;&gt;"."),TRUE,FALSE)</formula>
    </cfRule>
    <cfRule type="expression" dxfId="1296" priority="698">
      <formula>IF(AND(AL597&gt;=0, RIGHT(TEXT(AL597,"0.#"),1)="."),TRUE,FALSE)</formula>
    </cfRule>
    <cfRule type="expression" dxfId="1295" priority="699">
      <formula>IF(AND(AL597&lt;0, RIGHT(TEXT(AL597,"0.#"),1)&lt;&gt;"."),TRUE,FALSE)</formula>
    </cfRule>
    <cfRule type="expression" dxfId="1294" priority="700">
      <formula>IF(AND(AL597&lt;0, RIGHT(TEXT(AL597,"0.#"),1)="."),TRUE,FALSE)</formula>
    </cfRule>
  </conditionalFormatting>
  <conditionalFormatting sqref="Y597:Y598">
    <cfRule type="expression" dxfId="1293" priority="695">
      <formula>IF(RIGHT(TEXT(Y597,"0.#"),1)=".",FALSE,TRUE)</formula>
    </cfRule>
    <cfRule type="expression" dxfId="1292" priority="696">
      <formula>IF(RIGHT(TEXT(Y597,"0.#"),1)=".",TRUE,FALSE)</formula>
    </cfRule>
  </conditionalFormatting>
  <conditionalFormatting sqref="AU33">
    <cfRule type="expression" dxfId="1291" priority="691">
      <formula>IF(RIGHT(TEXT(AU33,"0.#"),1)=".",FALSE,TRUE)</formula>
    </cfRule>
    <cfRule type="expression" dxfId="1290" priority="692">
      <formula>IF(RIGHT(TEXT(AU33,"0.#"),1)=".",TRUE,FALSE)</formula>
    </cfRule>
  </conditionalFormatting>
  <conditionalFormatting sqref="AU32">
    <cfRule type="expression" dxfId="1289" priority="693">
      <formula>IF(RIGHT(TEXT(AU32,"0.#"),1)=".",FALSE,TRUE)</formula>
    </cfRule>
    <cfRule type="expression" dxfId="1288" priority="694">
      <formula>IF(RIGHT(TEXT(AU32,"0.#"),1)=".",TRUE,FALSE)</formula>
    </cfRule>
  </conditionalFormatting>
  <conditionalFormatting sqref="P29:AC29">
    <cfRule type="expression" dxfId="1287" priority="689">
      <formula>IF(RIGHT(TEXT(P29,"0.#"),1)=".",FALSE,TRUE)</formula>
    </cfRule>
    <cfRule type="expression" dxfId="1286" priority="690">
      <formula>IF(RIGHT(TEXT(P29,"0.#"),1)=".",TRUE,FALSE)</formula>
    </cfRule>
  </conditionalFormatting>
  <conditionalFormatting sqref="AM41">
    <cfRule type="expression" dxfId="1285" priority="671">
      <formula>IF(RIGHT(TEXT(AM41,"0.#"),1)=".",FALSE,TRUE)</formula>
    </cfRule>
    <cfRule type="expression" dxfId="1284" priority="672">
      <formula>IF(RIGHT(TEXT(AM41,"0.#"),1)=".",TRUE,FALSE)</formula>
    </cfRule>
  </conditionalFormatting>
  <conditionalFormatting sqref="AM40">
    <cfRule type="expression" dxfId="1283" priority="673">
      <formula>IF(RIGHT(TEXT(AM40,"0.#"),1)=".",FALSE,TRUE)</formula>
    </cfRule>
    <cfRule type="expression" dxfId="1282" priority="674">
      <formula>IF(RIGHT(TEXT(AM40,"0.#"),1)=".",TRUE,FALSE)</formula>
    </cfRule>
  </conditionalFormatting>
  <conditionalFormatting sqref="AE39">
    <cfRule type="expression" dxfId="1281" priority="687">
      <formula>IF(RIGHT(TEXT(AE39,"0.#"),1)=".",FALSE,TRUE)</formula>
    </cfRule>
    <cfRule type="expression" dxfId="1280" priority="688">
      <formula>IF(RIGHT(TEXT(AE39,"0.#"),1)=".",TRUE,FALSE)</formula>
    </cfRule>
  </conditionalFormatting>
  <conditionalFormatting sqref="AQ39:AQ41">
    <cfRule type="expression" dxfId="1279" priority="669">
      <formula>IF(RIGHT(TEXT(AQ39,"0.#"),1)=".",FALSE,TRUE)</formula>
    </cfRule>
    <cfRule type="expression" dxfId="1278" priority="670">
      <formula>IF(RIGHT(TEXT(AQ39,"0.#"),1)=".",TRUE,FALSE)</formula>
    </cfRule>
  </conditionalFormatting>
  <conditionalFormatting sqref="AU39:AU41">
    <cfRule type="expression" dxfId="1277" priority="667">
      <formula>IF(RIGHT(TEXT(AU39,"0.#"),1)=".",FALSE,TRUE)</formula>
    </cfRule>
    <cfRule type="expression" dxfId="1276" priority="668">
      <formula>IF(RIGHT(TEXT(AU39,"0.#"),1)=".",TRUE,FALSE)</formula>
    </cfRule>
  </conditionalFormatting>
  <conditionalFormatting sqref="AI41">
    <cfRule type="expression" dxfId="1275" priority="681">
      <formula>IF(RIGHT(TEXT(AI41,"0.#"),1)=".",FALSE,TRUE)</formula>
    </cfRule>
    <cfRule type="expression" dxfId="1274" priority="682">
      <formula>IF(RIGHT(TEXT(AI41,"0.#"),1)=".",TRUE,FALSE)</formula>
    </cfRule>
  </conditionalFormatting>
  <conditionalFormatting sqref="AE40">
    <cfRule type="expression" dxfId="1273" priority="685">
      <formula>IF(RIGHT(TEXT(AE40,"0.#"),1)=".",FALSE,TRUE)</formula>
    </cfRule>
    <cfRule type="expression" dxfId="1272" priority="686">
      <formula>IF(RIGHT(TEXT(AE40,"0.#"),1)=".",TRUE,FALSE)</formula>
    </cfRule>
  </conditionalFormatting>
  <conditionalFormatting sqref="AE41">
    <cfRule type="expression" dxfId="1271" priority="683">
      <formula>IF(RIGHT(TEXT(AE41,"0.#"),1)=".",FALSE,TRUE)</formula>
    </cfRule>
    <cfRule type="expression" dxfId="1270" priority="684">
      <formula>IF(RIGHT(TEXT(AE41,"0.#"),1)=".",TRUE,FALSE)</formula>
    </cfRule>
  </conditionalFormatting>
  <conditionalFormatting sqref="AM39">
    <cfRule type="expression" dxfId="1269" priority="675">
      <formula>IF(RIGHT(TEXT(AM39,"0.#"),1)=".",FALSE,TRUE)</formula>
    </cfRule>
    <cfRule type="expression" dxfId="1268" priority="676">
      <formula>IF(RIGHT(TEXT(AM39,"0.#"),1)=".",TRUE,FALSE)</formula>
    </cfRule>
  </conditionalFormatting>
  <conditionalFormatting sqref="AI39">
    <cfRule type="expression" dxfId="1267" priority="677">
      <formula>IF(RIGHT(TEXT(AI39,"0.#"),1)=".",FALSE,TRUE)</formula>
    </cfRule>
    <cfRule type="expression" dxfId="1266" priority="678">
      <formula>IF(RIGHT(TEXT(AI39,"0.#"),1)=".",TRUE,FALSE)</formula>
    </cfRule>
  </conditionalFormatting>
  <conditionalFormatting sqref="AI40">
    <cfRule type="expression" dxfId="1265" priority="679">
      <formula>IF(RIGHT(TEXT(AI40,"0.#"),1)=".",FALSE,TRUE)</formula>
    </cfRule>
    <cfRule type="expression" dxfId="1264" priority="680">
      <formula>IF(RIGHT(TEXT(AI40,"0.#"),1)=".",TRUE,FALSE)</formula>
    </cfRule>
  </conditionalFormatting>
  <conditionalFormatting sqref="AM69">
    <cfRule type="expression" dxfId="1263" priority="639">
      <formula>IF(RIGHT(TEXT(AM69,"0.#"),1)=".",FALSE,TRUE)</formula>
    </cfRule>
    <cfRule type="expression" dxfId="1262" priority="640">
      <formula>IF(RIGHT(TEXT(AM69,"0.#"),1)=".",TRUE,FALSE)</formula>
    </cfRule>
  </conditionalFormatting>
  <conditionalFormatting sqref="AE70 AM70">
    <cfRule type="expression" dxfId="1261" priority="637">
      <formula>IF(RIGHT(TEXT(AE70,"0.#"),1)=".",FALSE,TRUE)</formula>
    </cfRule>
    <cfRule type="expression" dxfId="1260" priority="638">
      <formula>IF(RIGHT(TEXT(AE70,"0.#"),1)=".",TRUE,FALSE)</formula>
    </cfRule>
  </conditionalFormatting>
  <conditionalFormatting sqref="AI70">
    <cfRule type="expression" dxfId="1259" priority="635">
      <formula>IF(RIGHT(TEXT(AI70,"0.#"),1)=".",FALSE,TRUE)</formula>
    </cfRule>
    <cfRule type="expression" dxfId="1258" priority="636">
      <formula>IF(RIGHT(TEXT(AI70,"0.#"),1)=".",TRUE,FALSE)</formula>
    </cfRule>
  </conditionalFormatting>
  <conditionalFormatting sqref="AQ70">
    <cfRule type="expression" dxfId="1257" priority="633">
      <formula>IF(RIGHT(TEXT(AQ70,"0.#"),1)=".",FALSE,TRUE)</formula>
    </cfRule>
    <cfRule type="expression" dxfId="1256" priority="634">
      <formula>IF(RIGHT(TEXT(AQ70,"0.#"),1)=".",TRUE,FALSE)</formula>
    </cfRule>
  </conditionalFormatting>
  <conditionalFormatting sqref="AE69 AQ69">
    <cfRule type="expression" dxfId="1255" priority="643">
      <formula>IF(RIGHT(TEXT(AE69,"0.#"),1)=".",FALSE,TRUE)</formula>
    </cfRule>
    <cfRule type="expression" dxfId="1254" priority="644">
      <formula>IF(RIGHT(TEXT(AE69,"0.#"),1)=".",TRUE,FALSE)</formula>
    </cfRule>
  </conditionalFormatting>
  <conditionalFormatting sqref="AI69">
    <cfRule type="expression" dxfId="1253" priority="641">
      <formula>IF(RIGHT(TEXT(AI69,"0.#"),1)=".",FALSE,TRUE)</formula>
    </cfRule>
    <cfRule type="expression" dxfId="1252" priority="642">
      <formula>IF(RIGHT(TEXT(AI69,"0.#"),1)=".",TRUE,FALSE)</formula>
    </cfRule>
  </conditionalFormatting>
  <conditionalFormatting sqref="AE66 AQ66">
    <cfRule type="expression" dxfId="1251" priority="631">
      <formula>IF(RIGHT(TEXT(AE66,"0.#"),1)=".",FALSE,TRUE)</formula>
    </cfRule>
    <cfRule type="expression" dxfId="1250" priority="632">
      <formula>IF(RIGHT(TEXT(AE66,"0.#"),1)=".",TRUE,FALSE)</formula>
    </cfRule>
  </conditionalFormatting>
  <conditionalFormatting sqref="AI66">
    <cfRule type="expression" dxfId="1249" priority="629">
      <formula>IF(RIGHT(TEXT(AI66,"0.#"),1)=".",FALSE,TRUE)</formula>
    </cfRule>
    <cfRule type="expression" dxfId="1248" priority="630">
      <formula>IF(RIGHT(TEXT(AI66,"0.#"),1)=".",TRUE,FALSE)</formula>
    </cfRule>
  </conditionalFormatting>
  <conditionalFormatting sqref="AM66">
    <cfRule type="expression" dxfId="1247" priority="627">
      <formula>IF(RIGHT(TEXT(AM66,"0.#"),1)=".",FALSE,TRUE)</formula>
    </cfRule>
    <cfRule type="expression" dxfId="1246" priority="628">
      <formula>IF(RIGHT(TEXT(AM66,"0.#"),1)=".",TRUE,FALSE)</formula>
    </cfRule>
  </conditionalFormatting>
  <conditionalFormatting sqref="AE67">
    <cfRule type="expression" dxfId="1245" priority="625">
      <formula>IF(RIGHT(TEXT(AE67,"0.#"),1)=".",FALSE,TRUE)</formula>
    </cfRule>
    <cfRule type="expression" dxfId="1244" priority="626">
      <formula>IF(RIGHT(TEXT(AE67,"0.#"),1)=".",TRUE,FALSE)</formula>
    </cfRule>
  </conditionalFormatting>
  <conditionalFormatting sqref="AI67">
    <cfRule type="expression" dxfId="1243" priority="623">
      <formula>IF(RIGHT(TEXT(AI67,"0.#"),1)=".",FALSE,TRUE)</formula>
    </cfRule>
    <cfRule type="expression" dxfId="1242" priority="624">
      <formula>IF(RIGHT(TEXT(AI67,"0.#"),1)=".",TRUE,FALSE)</formula>
    </cfRule>
  </conditionalFormatting>
  <conditionalFormatting sqref="AM67">
    <cfRule type="expression" dxfId="1241" priority="621">
      <formula>IF(RIGHT(TEXT(AM67,"0.#"),1)=".",FALSE,TRUE)</formula>
    </cfRule>
    <cfRule type="expression" dxfId="1240" priority="622">
      <formula>IF(RIGHT(TEXT(AM67,"0.#"),1)=".",TRUE,FALSE)</formula>
    </cfRule>
  </conditionalFormatting>
  <conditionalFormatting sqref="AQ67">
    <cfRule type="expression" dxfId="1239" priority="619">
      <formula>IF(RIGHT(TEXT(AQ67,"0.#"),1)=".",FALSE,TRUE)</formula>
    </cfRule>
    <cfRule type="expression" dxfId="1238" priority="620">
      <formula>IF(RIGHT(TEXT(AQ67,"0.#"),1)=".",TRUE,FALSE)</formula>
    </cfRule>
  </conditionalFormatting>
  <conditionalFormatting sqref="AU66">
    <cfRule type="expression" dxfId="1237" priority="617">
      <formula>IF(RIGHT(TEXT(AU66,"0.#"),1)=".",FALSE,TRUE)</formula>
    </cfRule>
    <cfRule type="expression" dxfId="1236" priority="618">
      <formula>IF(RIGHT(TEXT(AU66,"0.#"),1)=".",TRUE,FALSE)</formula>
    </cfRule>
  </conditionalFormatting>
  <conditionalFormatting sqref="AU67">
    <cfRule type="expression" dxfId="1235" priority="615">
      <formula>IF(RIGHT(TEXT(AU67,"0.#"),1)=".",FALSE,TRUE)</formula>
    </cfRule>
    <cfRule type="expression" dxfId="1234" priority="616">
      <formula>IF(RIGHT(TEXT(AU67,"0.#"),1)=".",TRUE,FALSE)</formula>
    </cfRule>
  </conditionalFormatting>
  <conditionalFormatting sqref="AE100 AQ100">
    <cfRule type="expression" dxfId="1233" priority="577">
      <formula>IF(RIGHT(TEXT(AE100,"0.#"),1)=".",FALSE,TRUE)</formula>
    </cfRule>
    <cfRule type="expression" dxfId="1232" priority="578">
      <formula>IF(RIGHT(TEXT(AE100,"0.#"),1)=".",TRUE,FALSE)</formula>
    </cfRule>
  </conditionalFormatting>
  <conditionalFormatting sqref="AI100">
    <cfRule type="expression" dxfId="1231" priority="575">
      <formula>IF(RIGHT(TEXT(AI100,"0.#"),1)=".",FALSE,TRUE)</formula>
    </cfRule>
    <cfRule type="expression" dxfId="1230" priority="576">
      <formula>IF(RIGHT(TEXT(AI100,"0.#"),1)=".",TRUE,FALSE)</formula>
    </cfRule>
  </conditionalFormatting>
  <conditionalFormatting sqref="AM100">
    <cfRule type="expression" dxfId="1229" priority="573">
      <formula>IF(RIGHT(TEXT(AM100,"0.#"),1)=".",FALSE,TRUE)</formula>
    </cfRule>
    <cfRule type="expression" dxfId="1228" priority="574">
      <formula>IF(RIGHT(TEXT(AM100,"0.#"),1)=".",TRUE,FALSE)</formula>
    </cfRule>
  </conditionalFormatting>
  <conditionalFormatting sqref="AE101">
    <cfRule type="expression" dxfId="1227" priority="571">
      <formula>IF(RIGHT(TEXT(AE101,"0.#"),1)=".",FALSE,TRUE)</formula>
    </cfRule>
    <cfRule type="expression" dxfId="1226" priority="572">
      <formula>IF(RIGHT(TEXT(AE101,"0.#"),1)=".",TRUE,FALSE)</formula>
    </cfRule>
  </conditionalFormatting>
  <conditionalFormatting sqref="AI101">
    <cfRule type="expression" dxfId="1225" priority="569">
      <formula>IF(RIGHT(TEXT(AI101,"0.#"),1)=".",FALSE,TRUE)</formula>
    </cfRule>
    <cfRule type="expression" dxfId="1224" priority="570">
      <formula>IF(RIGHT(TEXT(AI101,"0.#"),1)=".",TRUE,FALSE)</formula>
    </cfRule>
  </conditionalFormatting>
  <conditionalFormatting sqref="AM101">
    <cfRule type="expression" dxfId="1223" priority="567">
      <formula>IF(RIGHT(TEXT(AM101,"0.#"),1)=".",FALSE,TRUE)</formula>
    </cfRule>
    <cfRule type="expression" dxfId="1222" priority="568">
      <formula>IF(RIGHT(TEXT(AM101,"0.#"),1)=".",TRUE,FALSE)</formula>
    </cfRule>
  </conditionalFormatting>
  <conditionalFormatting sqref="AQ101">
    <cfRule type="expression" dxfId="1221" priority="565">
      <formula>IF(RIGHT(TEXT(AQ101,"0.#"),1)=".",FALSE,TRUE)</formula>
    </cfRule>
    <cfRule type="expression" dxfId="1220" priority="566">
      <formula>IF(RIGHT(TEXT(AQ101,"0.#"),1)=".",TRUE,FALSE)</formula>
    </cfRule>
  </conditionalFormatting>
  <conditionalFormatting sqref="AU100">
    <cfRule type="expression" dxfId="1219" priority="563">
      <formula>IF(RIGHT(TEXT(AU100,"0.#"),1)=".",FALSE,TRUE)</formula>
    </cfRule>
    <cfRule type="expression" dxfId="1218" priority="564">
      <formula>IF(RIGHT(TEXT(AU100,"0.#"),1)=".",TRUE,FALSE)</formula>
    </cfRule>
  </conditionalFormatting>
  <conditionalFormatting sqref="AU101">
    <cfRule type="expression" dxfId="1217" priority="561">
      <formula>IF(RIGHT(TEXT(AU101,"0.#"),1)=".",FALSE,TRUE)</formula>
    </cfRule>
    <cfRule type="expression" dxfId="1216" priority="562">
      <formula>IF(RIGHT(TEXT(AU101,"0.#"),1)=".",TRUE,FALSE)</formula>
    </cfRule>
  </conditionalFormatting>
  <conditionalFormatting sqref="AM35">
    <cfRule type="expression" dxfId="1215" priority="555">
      <formula>IF(RIGHT(TEXT(AM35,"0.#"),1)=".",FALSE,TRUE)</formula>
    </cfRule>
    <cfRule type="expression" dxfId="1214" priority="556">
      <formula>IF(RIGHT(TEXT(AM35,"0.#"),1)=".",TRUE,FALSE)</formula>
    </cfRule>
  </conditionalFormatting>
  <conditionalFormatting sqref="AE36 AM36">
    <cfRule type="expression" dxfId="1213" priority="553">
      <formula>IF(RIGHT(TEXT(AE36,"0.#"),1)=".",FALSE,TRUE)</formula>
    </cfRule>
    <cfRule type="expression" dxfId="1212" priority="554">
      <formula>IF(RIGHT(TEXT(AE36,"0.#"),1)=".",TRUE,FALSE)</formula>
    </cfRule>
  </conditionalFormatting>
  <conditionalFormatting sqref="AI36">
    <cfRule type="expression" dxfId="1211" priority="551">
      <formula>IF(RIGHT(TEXT(AI36,"0.#"),1)=".",FALSE,TRUE)</formula>
    </cfRule>
    <cfRule type="expression" dxfId="1210" priority="552">
      <formula>IF(RIGHT(TEXT(AI36,"0.#"),1)=".",TRUE,FALSE)</formula>
    </cfRule>
  </conditionalFormatting>
  <conditionalFormatting sqref="AQ36">
    <cfRule type="expression" dxfId="1209" priority="549">
      <formula>IF(RIGHT(TEXT(AQ36,"0.#"),1)=".",FALSE,TRUE)</formula>
    </cfRule>
    <cfRule type="expression" dxfId="1208" priority="550">
      <formula>IF(RIGHT(TEXT(AQ36,"0.#"),1)=".",TRUE,FALSE)</formula>
    </cfRule>
  </conditionalFormatting>
  <conditionalFormatting sqref="AE35 AQ35">
    <cfRule type="expression" dxfId="1207" priority="559">
      <formula>IF(RIGHT(TEXT(AE35,"0.#"),1)=".",FALSE,TRUE)</formula>
    </cfRule>
    <cfRule type="expression" dxfId="1206" priority="560">
      <formula>IF(RIGHT(TEXT(AE35,"0.#"),1)=".",TRUE,FALSE)</formula>
    </cfRule>
  </conditionalFormatting>
  <conditionalFormatting sqref="AI35">
    <cfRule type="expression" dxfId="1205" priority="557">
      <formula>IF(RIGHT(TEXT(AI35,"0.#"),1)=".",FALSE,TRUE)</formula>
    </cfRule>
    <cfRule type="expression" dxfId="1204" priority="558">
      <formula>IF(RIGHT(TEXT(AI35,"0.#"),1)=".",TRUE,FALSE)</formula>
    </cfRule>
  </conditionalFormatting>
  <conditionalFormatting sqref="AM103">
    <cfRule type="expression" dxfId="1203" priority="543">
      <formula>IF(RIGHT(TEXT(AM103,"0.#"),1)=".",FALSE,TRUE)</formula>
    </cfRule>
    <cfRule type="expression" dxfId="1202" priority="544">
      <formula>IF(RIGHT(TEXT(AM103,"0.#"),1)=".",TRUE,FALSE)</formula>
    </cfRule>
  </conditionalFormatting>
  <conditionalFormatting sqref="AE104 AM104">
    <cfRule type="expression" dxfId="1201" priority="541">
      <formula>IF(RIGHT(TEXT(AE104,"0.#"),1)=".",FALSE,TRUE)</formula>
    </cfRule>
    <cfRule type="expression" dxfId="1200" priority="542">
      <formula>IF(RIGHT(TEXT(AE104,"0.#"),1)=".",TRUE,FALSE)</formula>
    </cfRule>
  </conditionalFormatting>
  <conditionalFormatting sqref="AI104">
    <cfRule type="expression" dxfId="1199" priority="539">
      <formula>IF(RIGHT(TEXT(AI104,"0.#"),1)=".",FALSE,TRUE)</formula>
    </cfRule>
    <cfRule type="expression" dxfId="1198" priority="540">
      <formula>IF(RIGHT(TEXT(AI104,"0.#"),1)=".",TRUE,FALSE)</formula>
    </cfRule>
  </conditionalFormatting>
  <conditionalFormatting sqref="AQ104">
    <cfRule type="expression" dxfId="1197" priority="537">
      <formula>IF(RIGHT(TEXT(AQ104,"0.#"),1)=".",FALSE,TRUE)</formula>
    </cfRule>
    <cfRule type="expression" dxfId="1196" priority="538">
      <formula>IF(RIGHT(TEXT(AQ104,"0.#"),1)=".",TRUE,FALSE)</formula>
    </cfRule>
  </conditionalFormatting>
  <conditionalFormatting sqref="AE103 AQ103">
    <cfRule type="expression" dxfId="1195" priority="547">
      <formula>IF(RIGHT(TEXT(AE103,"0.#"),1)=".",FALSE,TRUE)</formula>
    </cfRule>
    <cfRule type="expression" dxfId="1194" priority="548">
      <formula>IF(RIGHT(TEXT(AE103,"0.#"),1)=".",TRUE,FALSE)</formula>
    </cfRule>
  </conditionalFormatting>
  <conditionalFormatting sqref="AI103">
    <cfRule type="expression" dxfId="1193" priority="545">
      <formula>IF(RIGHT(TEXT(AI103,"0.#"),1)=".",FALSE,TRUE)</formula>
    </cfRule>
    <cfRule type="expression" dxfId="1192" priority="546">
      <formula>IF(RIGHT(TEXT(AI103,"0.#"),1)=".",TRUE,FALSE)</formula>
    </cfRule>
  </conditionalFormatting>
  <conditionalFormatting sqref="AM137">
    <cfRule type="expression" dxfId="1191" priority="531">
      <formula>IF(RIGHT(TEXT(AM137,"0.#"),1)=".",FALSE,TRUE)</formula>
    </cfRule>
    <cfRule type="expression" dxfId="1190" priority="532">
      <formula>IF(RIGHT(TEXT(AM137,"0.#"),1)=".",TRUE,FALSE)</formula>
    </cfRule>
  </conditionalFormatting>
  <conditionalFormatting sqref="AE138 AM138">
    <cfRule type="expression" dxfId="1189" priority="529">
      <formula>IF(RIGHT(TEXT(AE138,"0.#"),1)=".",FALSE,TRUE)</formula>
    </cfRule>
    <cfRule type="expression" dxfId="1188" priority="530">
      <formula>IF(RIGHT(TEXT(AE138,"0.#"),1)=".",TRUE,FALSE)</formula>
    </cfRule>
  </conditionalFormatting>
  <conditionalFormatting sqref="AI138">
    <cfRule type="expression" dxfId="1187" priority="527">
      <formula>IF(RIGHT(TEXT(AI138,"0.#"),1)=".",FALSE,TRUE)</formula>
    </cfRule>
    <cfRule type="expression" dxfId="1186" priority="528">
      <formula>IF(RIGHT(TEXT(AI138,"0.#"),1)=".",TRUE,FALSE)</formula>
    </cfRule>
  </conditionalFormatting>
  <conditionalFormatting sqref="AQ138">
    <cfRule type="expression" dxfId="1185" priority="525">
      <formula>IF(RIGHT(TEXT(AQ138,"0.#"),1)=".",FALSE,TRUE)</formula>
    </cfRule>
    <cfRule type="expression" dxfId="1184" priority="526">
      <formula>IF(RIGHT(TEXT(AQ138,"0.#"),1)=".",TRUE,FALSE)</formula>
    </cfRule>
  </conditionalFormatting>
  <conditionalFormatting sqref="AE137 AQ137">
    <cfRule type="expression" dxfId="1183" priority="535">
      <formula>IF(RIGHT(TEXT(AE137,"0.#"),1)=".",FALSE,TRUE)</formula>
    </cfRule>
    <cfRule type="expression" dxfId="1182" priority="536">
      <formula>IF(RIGHT(TEXT(AE137,"0.#"),1)=".",TRUE,FALSE)</formula>
    </cfRule>
  </conditionalFormatting>
  <conditionalFormatting sqref="AI137">
    <cfRule type="expression" dxfId="1181" priority="533">
      <formula>IF(RIGHT(TEXT(AI137,"0.#"),1)=".",FALSE,TRUE)</formula>
    </cfRule>
    <cfRule type="expression" dxfId="1180" priority="534">
      <formula>IF(RIGHT(TEXT(AI137,"0.#"),1)=".",TRUE,FALSE)</formula>
    </cfRule>
  </conditionalFormatting>
  <conditionalFormatting sqref="AM171">
    <cfRule type="expression" dxfId="1179" priority="519">
      <formula>IF(RIGHT(TEXT(AM171,"0.#"),1)=".",FALSE,TRUE)</formula>
    </cfRule>
    <cfRule type="expression" dxfId="1178" priority="520">
      <formula>IF(RIGHT(TEXT(AM171,"0.#"),1)=".",TRUE,FALSE)</formula>
    </cfRule>
  </conditionalFormatting>
  <conditionalFormatting sqref="AE172 AM172">
    <cfRule type="expression" dxfId="1177" priority="517">
      <formula>IF(RIGHT(TEXT(AE172,"0.#"),1)=".",FALSE,TRUE)</formula>
    </cfRule>
    <cfRule type="expression" dxfId="1176" priority="518">
      <formula>IF(RIGHT(TEXT(AE172,"0.#"),1)=".",TRUE,FALSE)</formula>
    </cfRule>
  </conditionalFormatting>
  <conditionalFormatting sqref="AI172">
    <cfRule type="expression" dxfId="1175" priority="515">
      <formula>IF(RIGHT(TEXT(AI172,"0.#"),1)=".",FALSE,TRUE)</formula>
    </cfRule>
    <cfRule type="expression" dxfId="1174" priority="516">
      <formula>IF(RIGHT(TEXT(AI172,"0.#"),1)=".",TRUE,FALSE)</formula>
    </cfRule>
  </conditionalFormatting>
  <conditionalFormatting sqref="AQ172">
    <cfRule type="expression" dxfId="1173" priority="513">
      <formula>IF(RIGHT(TEXT(AQ172,"0.#"),1)=".",FALSE,TRUE)</formula>
    </cfRule>
    <cfRule type="expression" dxfId="1172" priority="514">
      <formula>IF(RIGHT(TEXT(AQ172,"0.#"),1)=".",TRUE,FALSE)</formula>
    </cfRule>
  </conditionalFormatting>
  <conditionalFormatting sqref="AE171 AQ171">
    <cfRule type="expression" dxfId="1171" priority="523">
      <formula>IF(RIGHT(TEXT(AE171,"0.#"),1)=".",FALSE,TRUE)</formula>
    </cfRule>
    <cfRule type="expression" dxfId="1170" priority="524">
      <formula>IF(RIGHT(TEXT(AE171,"0.#"),1)=".",TRUE,FALSE)</formula>
    </cfRule>
  </conditionalFormatting>
  <conditionalFormatting sqref="AI171">
    <cfRule type="expression" dxfId="1169" priority="521">
      <formula>IF(RIGHT(TEXT(AI171,"0.#"),1)=".",FALSE,TRUE)</formula>
    </cfRule>
    <cfRule type="expression" dxfId="1168" priority="522">
      <formula>IF(RIGHT(TEXT(AI171,"0.#"),1)=".",TRUE,FALSE)</formula>
    </cfRule>
  </conditionalFormatting>
  <conditionalFormatting sqref="AE73">
    <cfRule type="expression" dxfId="1167" priority="511">
      <formula>IF(RIGHT(TEXT(AE73,"0.#"),1)=".",FALSE,TRUE)</formula>
    </cfRule>
    <cfRule type="expression" dxfId="1166" priority="512">
      <formula>IF(RIGHT(TEXT(AE73,"0.#"),1)=".",TRUE,FALSE)</formula>
    </cfRule>
  </conditionalFormatting>
  <conditionalFormatting sqref="AM75">
    <cfRule type="expression" dxfId="1165" priority="495">
      <formula>IF(RIGHT(TEXT(AM75,"0.#"),1)=".",FALSE,TRUE)</formula>
    </cfRule>
    <cfRule type="expression" dxfId="1164" priority="496">
      <formula>IF(RIGHT(TEXT(AM75,"0.#"),1)=".",TRUE,FALSE)</formula>
    </cfRule>
  </conditionalFormatting>
  <conditionalFormatting sqref="AE74">
    <cfRule type="expression" dxfId="1163" priority="509">
      <formula>IF(RIGHT(TEXT(AE74,"0.#"),1)=".",FALSE,TRUE)</formula>
    </cfRule>
    <cfRule type="expression" dxfId="1162" priority="510">
      <formula>IF(RIGHT(TEXT(AE74,"0.#"),1)=".",TRUE,FALSE)</formula>
    </cfRule>
  </conditionalFormatting>
  <conditionalFormatting sqref="AE75">
    <cfRule type="expression" dxfId="1161" priority="507">
      <formula>IF(RIGHT(TEXT(AE75,"0.#"),1)=".",FALSE,TRUE)</formula>
    </cfRule>
    <cfRule type="expression" dxfId="1160" priority="508">
      <formula>IF(RIGHT(TEXT(AE75,"0.#"),1)=".",TRUE,FALSE)</formula>
    </cfRule>
  </conditionalFormatting>
  <conditionalFormatting sqref="AI75">
    <cfRule type="expression" dxfId="1159" priority="505">
      <formula>IF(RIGHT(TEXT(AI75,"0.#"),1)=".",FALSE,TRUE)</formula>
    </cfRule>
    <cfRule type="expression" dxfId="1158" priority="506">
      <formula>IF(RIGHT(TEXT(AI75,"0.#"),1)=".",TRUE,FALSE)</formula>
    </cfRule>
  </conditionalFormatting>
  <conditionalFormatting sqref="AI74">
    <cfRule type="expression" dxfId="1157" priority="503">
      <formula>IF(RIGHT(TEXT(AI74,"0.#"),1)=".",FALSE,TRUE)</formula>
    </cfRule>
    <cfRule type="expression" dxfId="1156" priority="504">
      <formula>IF(RIGHT(TEXT(AI74,"0.#"),1)=".",TRUE,FALSE)</formula>
    </cfRule>
  </conditionalFormatting>
  <conditionalFormatting sqref="AI73">
    <cfRule type="expression" dxfId="1155" priority="501">
      <formula>IF(RIGHT(TEXT(AI73,"0.#"),1)=".",FALSE,TRUE)</formula>
    </cfRule>
    <cfRule type="expression" dxfId="1154" priority="502">
      <formula>IF(RIGHT(TEXT(AI73,"0.#"),1)=".",TRUE,FALSE)</formula>
    </cfRule>
  </conditionalFormatting>
  <conditionalFormatting sqref="AM73">
    <cfRule type="expression" dxfId="1153" priority="499">
      <formula>IF(RIGHT(TEXT(AM73,"0.#"),1)=".",FALSE,TRUE)</formula>
    </cfRule>
    <cfRule type="expression" dxfId="1152" priority="500">
      <formula>IF(RIGHT(TEXT(AM73,"0.#"),1)=".",TRUE,FALSE)</formula>
    </cfRule>
  </conditionalFormatting>
  <conditionalFormatting sqref="AM74">
    <cfRule type="expression" dxfId="1151" priority="497">
      <formula>IF(RIGHT(TEXT(AM74,"0.#"),1)=".",FALSE,TRUE)</formula>
    </cfRule>
    <cfRule type="expression" dxfId="1150" priority="498">
      <formula>IF(RIGHT(TEXT(AM74,"0.#"),1)=".",TRUE,FALSE)</formula>
    </cfRule>
  </conditionalFormatting>
  <conditionalFormatting sqref="AQ73:AQ75">
    <cfRule type="expression" dxfId="1149" priority="493">
      <formula>IF(RIGHT(TEXT(AQ73,"0.#"),1)=".",FALSE,TRUE)</formula>
    </cfRule>
    <cfRule type="expression" dxfId="1148" priority="494">
      <formula>IF(RIGHT(TEXT(AQ73,"0.#"),1)=".",TRUE,FALSE)</formula>
    </cfRule>
  </conditionalFormatting>
  <conditionalFormatting sqref="AU73:AU75">
    <cfRule type="expression" dxfId="1147" priority="491">
      <formula>IF(RIGHT(TEXT(AU73,"0.#"),1)=".",FALSE,TRUE)</formula>
    </cfRule>
    <cfRule type="expression" dxfId="1146" priority="492">
      <formula>IF(RIGHT(TEXT(AU73,"0.#"),1)=".",TRUE,FALSE)</formula>
    </cfRule>
  </conditionalFormatting>
  <conditionalFormatting sqref="AE107">
    <cfRule type="expression" dxfId="1145" priority="489">
      <formula>IF(RIGHT(TEXT(AE107,"0.#"),1)=".",FALSE,TRUE)</formula>
    </cfRule>
    <cfRule type="expression" dxfId="1144" priority="490">
      <formula>IF(RIGHT(TEXT(AE107,"0.#"),1)=".",TRUE,FALSE)</formula>
    </cfRule>
  </conditionalFormatting>
  <conditionalFormatting sqref="AM109">
    <cfRule type="expression" dxfId="1143" priority="473">
      <formula>IF(RIGHT(TEXT(AM109,"0.#"),1)=".",FALSE,TRUE)</formula>
    </cfRule>
    <cfRule type="expression" dxfId="1142" priority="474">
      <formula>IF(RIGHT(TEXT(AM109,"0.#"),1)=".",TRUE,FALSE)</formula>
    </cfRule>
  </conditionalFormatting>
  <conditionalFormatting sqref="AE108">
    <cfRule type="expression" dxfId="1141" priority="487">
      <formula>IF(RIGHT(TEXT(AE108,"0.#"),1)=".",FALSE,TRUE)</formula>
    </cfRule>
    <cfRule type="expression" dxfId="1140" priority="488">
      <formula>IF(RIGHT(TEXT(AE108,"0.#"),1)=".",TRUE,FALSE)</formula>
    </cfRule>
  </conditionalFormatting>
  <conditionalFormatting sqref="AE109">
    <cfRule type="expression" dxfId="1139" priority="485">
      <formula>IF(RIGHT(TEXT(AE109,"0.#"),1)=".",FALSE,TRUE)</formula>
    </cfRule>
    <cfRule type="expression" dxfId="1138" priority="486">
      <formula>IF(RIGHT(TEXT(AE109,"0.#"),1)=".",TRUE,FALSE)</formula>
    </cfRule>
  </conditionalFormatting>
  <conditionalFormatting sqref="AI109">
    <cfRule type="expression" dxfId="1137" priority="483">
      <formula>IF(RIGHT(TEXT(AI109,"0.#"),1)=".",FALSE,TRUE)</formula>
    </cfRule>
    <cfRule type="expression" dxfId="1136" priority="484">
      <formula>IF(RIGHT(TEXT(AI109,"0.#"),1)=".",TRUE,FALSE)</formula>
    </cfRule>
  </conditionalFormatting>
  <conditionalFormatting sqref="AI108">
    <cfRule type="expression" dxfId="1135" priority="481">
      <formula>IF(RIGHT(TEXT(AI108,"0.#"),1)=".",FALSE,TRUE)</formula>
    </cfRule>
    <cfRule type="expression" dxfId="1134" priority="482">
      <formula>IF(RIGHT(TEXT(AI108,"0.#"),1)=".",TRUE,FALSE)</formula>
    </cfRule>
  </conditionalFormatting>
  <conditionalFormatting sqref="AI107">
    <cfRule type="expression" dxfId="1133" priority="479">
      <formula>IF(RIGHT(TEXT(AI107,"0.#"),1)=".",FALSE,TRUE)</formula>
    </cfRule>
    <cfRule type="expression" dxfId="1132" priority="480">
      <formula>IF(RIGHT(TEXT(AI107,"0.#"),1)=".",TRUE,FALSE)</formula>
    </cfRule>
  </conditionalFormatting>
  <conditionalFormatting sqref="AM107">
    <cfRule type="expression" dxfId="1131" priority="477">
      <formula>IF(RIGHT(TEXT(AM107,"0.#"),1)=".",FALSE,TRUE)</formula>
    </cfRule>
    <cfRule type="expression" dxfId="1130" priority="478">
      <formula>IF(RIGHT(TEXT(AM107,"0.#"),1)=".",TRUE,FALSE)</formula>
    </cfRule>
  </conditionalFormatting>
  <conditionalFormatting sqref="AM108">
    <cfRule type="expression" dxfId="1129" priority="475">
      <formula>IF(RIGHT(TEXT(AM108,"0.#"),1)=".",FALSE,TRUE)</formula>
    </cfRule>
    <cfRule type="expression" dxfId="1128" priority="476">
      <formula>IF(RIGHT(TEXT(AM108,"0.#"),1)=".",TRUE,FALSE)</formula>
    </cfRule>
  </conditionalFormatting>
  <conditionalFormatting sqref="AQ107:AQ109">
    <cfRule type="expression" dxfId="1127" priority="471">
      <formula>IF(RIGHT(TEXT(AQ107,"0.#"),1)=".",FALSE,TRUE)</formula>
    </cfRule>
    <cfRule type="expression" dxfId="1126" priority="472">
      <formula>IF(RIGHT(TEXT(AQ107,"0.#"),1)=".",TRUE,FALSE)</formula>
    </cfRule>
  </conditionalFormatting>
  <conditionalFormatting sqref="AU107:AU109">
    <cfRule type="expression" dxfId="1125" priority="469">
      <formula>IF(RIGHT(TEXT(AU107,"0.#"),1)=".",FALSE,TRUE)</formula>
    </cfRule>
    <cfRule type="expression" dxfId="1124" priority="470">
      <formula>IF(RIGHT(TEXT(AU107,"0.#"),1)=".",TRUE,FALSE)</formula>
    </cfRule>
  </conditionalFormatting>
  <conditionalFormatting sqref="AE141">
    <cfRule type="expression" dxfId="1123" priority="467">
      <formula>IF(RIGHT(TEXT(AE141,"0.#"),1)=".",FALSE,TRUE)</formula>
    </cfRule>
    <cfRule type="expression" dxfId="1122" priority="468">
      <formula>IF(RIGHT(TEXT(AE141,"0.#"),1)=".",TRUE,FALSE)</formula>
    </cfRule>
  </conditionalFormatting>
  <conditionalFormatting sqref="AM143">
    <cfRule type="expression" dxfId="1121" priority="451">
      <formula>IF(RIGHT(TEXT(AM143,"0.#"),1)=".",FALSE,TRUE)</formula>
    </cfRule>
    <cfRule type="expression" dxfId="1120" priority="452">
      <formula>IF(RIGHT(TEXT(AM143,"0.#"),1)=".",TRUE,FALSE)</formula>
    </cfRule>
  </conditionalFormatting>
  <conditionalFormatting sqref="AE142">
    <cfRule type="expression" dxfId="1119" priority="465">
      <formula>IF(RIGHT(TEXT(AE142,"0.#"),1)=".",FALSE,TRUE)</formula>
    </cfRule>
    <cfRule type="expression" dxfId="1118" priority="466">
      <formula>IF(RIGHT(TEXT(AE142,"0.#"),1)=".",TRUE,FALSE)</formula>
    </cfRule>
  </conditionalFormatting>
  <conditionalFormatting sqref="AE143">
    <cfRule type="expression" dxfId="1117" priority="463">
      <formula>IF(RIGHT(TEXT(AE143,"0.#"),1)=".",FALSE,TRUE)</formula>
    </cfRule>
    <cfRule type="expression" dxfId="1116" priority="464">
      <formula>IF(RIGHT(TEXT(AE143,"0.#"),1)=".",TRUE,FALSE)</formula>
    </cfRule>
  </conditionalFormatting>
  <conditionalFormatting sqref="AI143">
    <cfRule type="expression" dxfId="1115" priority="461">
      <formula>IF(RIGHT(TEXT(AI143,"0.#"),1)=".",FALSE,TRUE)</formula>
    </cfRule>
    <cfRule type="expression" dxfId="1114" priority="462">
      <formula>IF(RIGHT(TEXT(AI143,"0.#"),1)=".",TRUE,FALSE)</formula>
    </cfRule>
  </conditionalFormatting>
  <conditionalFormatting sqref="AI142">
    <cfRule type="expression" dxfId="1113" priority="459">
      <formula>IF(RIGHT(TEXT(AI142,"0.#"),1)=".",FALSE,TRUE)</formula>
    </cfRule>
    <cfRule type="expression" dxfId="1112" priority="460">
      <formula>IF(RIGHT(TEXT(AI142,"0.#"),1)=".",TRUE,FALSE)</formula>
    </cfRule>
  </conditionalFormatting>
  <conditionalFormatting sqref="AI141">
    <cfRule type="expression" dxfId="1111" priority="457">
      <formula>IF(RIGHT(TEXT(AI141,"0.#"),1)=".",FALSE,TRUE)</formula>
    </cfRule>
    <cfRule type="expression" dxfId="1110" priority="458">
      <formula>IF(RIGHT(TEXT(AI141,"0.#"),1)=".",TRUE,FALSE)</formula>
    </cfRule>
  </conditionalFormatting>
  <conditionalFormatting sqref="AM141">
    <cfRule type="expression" dxfId="1109" priority="455">
      <formula>IF(RIGHT(TEXT(AM141,"0.#"),1)=".",FALSE,TRUE)</formula>
    </cfRule>
    <cfRule type="expression" dxfId="1108" priority="456">
      <formula>IF(RIGHT(TEXT(AM141,"0.#"),1)=".",TRUE,FALSE)</formula>
    </cfRule>
  </conditionalFormatting>
  <conditionalFormatting sqref="AM142">
    <cfRule type="expression" dxfId="1107" priority="453">
      <formula>IF(RIGHT(TEXT(AM142,"0.#"),1)=".",FALSE,TRUE)</formula>
    </cfRule>
    <cfRule type="expression" dxfId="1106" priority="454">
      <formula>IF(RIGHT(TEXT(AM142,"0.#"),1)=".",TRUE,FALSE)</formula>
    </cfRule>
  </conditionalFormatting>
  <conditionalFormatting sqref="AQ141:AQ143">
    <cfRule type="expression" dxfId="1105" priority="449">
      <formula>IF(RIGHT(TEXT(AQ141,"0.#"),1)=".",FALSE,TRUE)</formula>
    </cfRule>
    <cfRule type="expression" dxfId="1104" priority="450">
      <formula>IF(RIGHT(TEXT(AQ141,"0.#"),1)=".",TRUE,FALSE)</formula>
    </cfRule>
  </conditionalFormatting>
  <conditionalFormatting sqref="AU141:AU143">
    <cfRule type="expression" dxfId="1103" priority="447">
      <formula>IF(RIGHT(TEXT(AU141,"0.#"),1)=".",FALSE,TRUE)</formula>
    </cfRule>
    <cfRule type="expression" dxfId="1102" priority="448">
      <formula>IF(RIGHT(TEXT(AU141,"0.#"),1)=".",TRUE,FALSE)</formula>
    </cfRule>
  </conditionalFormatting>
  <conditionalFormatting sqref="AE175">
    <cfRule type="expression" dxfId="1101" priority="445">
      <formula>IF(RIGHT(TEXT(AE175,"0.#"),1)=".",FALSE,TRUE)</formula>
    </cfRule>
    <cfRule type="expression" dxfId="1100" priority="446">
      <formula>IF(RIGHT(TEXT(AE175,"0.#"),1)=".",TRUE,FALSE)</formula>
    </cfRule>
  </conditionalFormatting>
  <conditionalFormatting sqref="AM177">
    <cfRule type="expression" dxfId="1099" priority="429">
      <formula>IF(RIGHT(TEXT(AM177,"0.#"),1)=".",FALSE,TRUE)</formula>
    </cfRule>
    <cfRule type="expression" dxfId="1098" priority="430">
      <formula>IF(RIGHT(TEXT(AM177,"0.#"),1)=".",TRUE,FALSE)</formula>
    </cfRule>
  </conditionalFormatting>
  <conditionalFormatting sqref="AE176">
    <cfRule type="expression" dxfId="1097" priority="443">
      <formula>IF(RIGHT(TEXT(AE176,"0.#"),1)=".",FALSE,TRUE)</formula>
    </cfRule>
    <cfRule type="expression" dxfId="1096" priority="444">
      <formula>IF(RIGHT(TEXT(AE176,"0.#"),1)=".",TRUE,FALSE)</formula>
    </cfRule>
  </conditionalFormatting>
  <conditionalFormatting sqref="AE177">
    <cfRule type="expression" dxfId="1095" priority="441">
      <formula>IF(RIGHT(TEXT(AE177,"0.#"),1)=".",FALSE,TRUE)</formula>
    </cfRule>
    <cfRule type="expression" dxfId="1094" priority="442">
      <formula>IF(RIGHT(TEXT(AE177,"0.#"),1)=".",TRUE,FALSE)</formula>
    </cfRule>
  </conditionalFormatting>
  <conditionalFormatting sqref="AI177">
    <cfRule type="expression" dxfId="1093" priority="439">
      <formula>IF(RIGHT(TEXT(AI177,"0.#"),1)=".",FALSE,TRUE)</formula>
    </cfRule>
    <cfRule type="expression" dxfId="1092" priority="440">
      <formula>IF(RIGHT(TEXT(AI177,"0.#"),1)=".",TRUE,FALSE)</formula>
    </cfRule>
  </conditionalFormatting>
  <conditionalFormatting sqref="AI176">
    <cfRule type="expression" dxfId="1091" priority="437">
      <formula>IF(RIGHT(TEXT(AI176,"0.#"),1)=".",FALSE,TRUE)</formula>
    </cfRule>
    <cfRule type="expression" dxfId="1090" priority="438">
      <formula>IF(RIGHT(TEXT(AI176,"0.#"),1)=".",TRUE,FALSE)</formula>
    </cfRule>
  </conditionalFormatting>
  <conditionalFormatting sqref="AI175">
    <cfRule type="expression" dxfId="1089" priority="435">
      <formula>IF(RIGHT(TEXT(AI175,"0.#"),1)=".",FALSE,TRUE)</formula>
    </cfRule>
    <cfRule type="expression" dxfId="1088" priority="436">
      <formula>IF(RIGHT(TEXT(AI175,"0.#"),1)=".",TRUE,FALSE)</formula>
    </cfRule>
  </conditionalFormatting>
  <conditionalFormatting sqref="AM175">
    <cfRule type="expression" dxfId="1087" priority="433">
      <formula>IF(RIGHT(TEXT(AM175,"0.#"),1)=".",FALSE,TRUE)</formula>
    </cfRule>
    <cfRule type="expression" dxfId="1086" priority="434">
      <formula>IF(RIGHT(TEXT(AM175,"0.#"),1)=".",TRUE,FALSE)</formula>
    </cfRule>
  </conditionalFormatting>
  <conditionalFormatting sqref="AM176">
    <cfRule type="expression" dxfId="1085" priority="431">
      <formula>IF(RIGHT(TEXT(AM176,"0.#"),1)=".",FALSE,TRUE)</formula>
    </cfRule>
    <cfRule type="expression" dxfId="1084" priority="432">
      <formula>IF(RIGHT(TEXT(AM176,"0.#"),1)=".",TRUE,FALSE)</formula>
    </cfRule>
  </conditionalFormatting>
  <conditionalFormatting sqref="AQ175:AQ177">
    <cfRule type="expression" dxfId="1083" priority="427">
      <formula>IF(RIGHT(TEXT(AQ175,"0.#"),1)=".",FALSE,TRUE)</formula>
    </cfRule>
    <cfRule type="expression" dxfId="1082" priority="428">
      <formula>IF(RIGHT(TEXT(AQ175,"0.#"),1)=".",TRUE,FALSE)</formula>
    </cfRule>
  </conditionalFormatting>
  <conditionalFormatting sqref="AU175:AU177">
    <cfRule type="expression" dxfId="1081" priority="425">
      <formula>IF(RIGHT(TEXT(AU175,"0.#"),1)=".",FALSE,TRUE)</formula>
    </cfRule>
    <cfRule type="expression" dxfId="1080" priority="426">
      <formula>IF(RIGHT(TEXT(AU175,"0.#"),1)=".",TRUE,FALSE)</formula>
    </cfRule>
  </conditionalFormatting>
  <conditionalFormatting sqref="AE61">
    <cfRule type="expression" dxfId="1079" priority="379">
      <formula>IF(RIGHT(TEXT(AE61,"0.#"),1)=".",FALSE,TRUE)</formula>
    </cfRule>
    <cfRule type="expression" dxfId="1078" priority="380">
      <formula>IF(RIGHT(TEXT(AE61,"0.#"),1)=".",TRUE,FALSE)</formula>
    </cfRule>
  </conditionalFormatting>
  <conditionalFormatting sqref="AE62">
    <cfRule type="expression" dxfId="1077" priority="377">
      <formula>IF(RIGHT(TEXT(AE62,"0.#"),1)=".",FALSE,TRUE)</formula>
    </cfRule>
    <cfRule type="expression" dxfId="1076" priority="378">
      <formula>IF(RIGHT(TEXT(AE62,"0.#"),1)=".",TRUE,FALSE)</formula>
    </cfRule>
  </conditionalFormatting>
  <conditionalFormatting sqref="AM61">
    <cfRule type="expression" dxfId="1075" priority="367">
      <formula>IF(RIGHT(TEXT(AM61,"0.#"),1)=".",FALSE,TRUE)</formula>
    </cfRule>
    <cfRule type="expression" dxfId="1074" priority="368">
      <formula>IF(RIGHT(TEXT(AM61,"0.#"),1)=".",TRUE,FALSE)</formula>
    </cfRule>
  </conditionalFormatting>
  <conditionalFormatting sqref="AE63">
    <cfRule type="expression" dxfId="1073" priority="375">
      <formula>IF(RIGHT(TEXT(AE63,"0.#"),1)=".",FALSE,TRUE)</formula>
    </cfRule>
    <cfRule type="expression" dxfId="1072" priority="376">
      <formula>IF(RIGHT(TEXT(AE63,"0.#"),1)=".",TRUE,FALSE)</formula>
    </cfRule>
  </conditionalFormatting>
  <conditionalFormatting sqref="AI63">
    <cfRule type="expression" dxfId="1071" priority="373">
      <formula>IF(RIGHT(TEXT(AI63,"0.#"),1)=".",FALSE,TRUE)</formula>
    </cfRule>
    <cfRule type="expression" dxfId="1070" priority="374">
      <formula>IF(RIGHT(TEXT(AI63,"0.#"),1)=".",TRUE,FALSE)</formula>
    </cfRule>
  </conditionalFormatting>
  <conditionalFormatting sqref="AI62">
    <cfRule type="expression" dxfId="1069" priority="371">
      <formula>IF(RIGHT(TEXT(AI62,"0.#"),1)=".",FALSE,TRUE)</formula>
    </cfRule>
    <cfRule type="expression" dxfId="1068" priority="372">
      <formula>IF(RIGHT(TEXT(AI62,"0.#"),1)=".",TRUE,FALSE)</formula>
    </cfRule>
  </conditionalFormatting>
  <conditionalFormatting sqref="AI61">
    <cfRule type="expression" dxfId="1067" priority="369">
      <formula>IF(RIGHT(TEXT(AI61,"0.#"),1)=".",FALSE,TRUE)</formula>
    </cfRule>
    <cfRule type="expression" dxfId="1066" priority="370">
      <formula>IF(RIGHT(TEXT(AI61,"0.#"),1)=".",TRUE,FALSE)</formula>
    </cfRule>
  </conditionalFormatting>
  <conditionalFormatting sqref="AM62">
    <cfRule type="expression" dxfId="1065" priority="365">
      <formula>IF(RIGHT(TEXT(AM62,"0.#"),1)=".",FALSE,TRUE)</formula>
    </cfRule>
    <cfRule type="expression" dxfId="1064" priority="366">
      <formula>IF(RIGHT(TEXT(AM62,"0.#"),1)=".",TRUE,FALSE)</formula>
    </cfRule>
  </conditionalFormatting>
  <conditionalFormatting sqref="AM63">
    <cfRule type="expression" dxfId="1063" priority="363">
      <formula>IF(RIGHT(TEXT(AM63,"0.#"),1)=".",FALSE,TRUE)</formula>
    </cfRule>
    <cfRule type="expression" dxfId="1062" priority="364">
      <formula>IF(RIGHT(TEXT(AM63,"0.#"),1)=".",TRUE,FALSE)</formula>
    </cfRule>
  </conditionalFormatting>
  <conditionalFormatting sqref="AQ61:AQ63">
    <cfRule type="expression" dxfId="1061" priority="361">
      <formula>IF(RIGHT(TEXT(AQ61,"0.#"),1)=".",FALSE,TRUE)</formula>
    </cfRule>
    <cfRule type="expression" dxfId="1060" priority="362">
      <formula>IF(RIGHT(TEXT(AQ61,"0.#"),1)=".",TRUE,FALSE)</formula>
    </cfRule>
  </conditionalFormatting>
  <conditionalFormatting sqref="AU61:AU63">
    <cfRule type="expression" dxfId="1059" priority="359">
      <formula>IF(RIGHT(TEXT(AU61,"0.#"),1)=".",FALSE,TRUE)</formula>
    </cfRule>
    <cfRule type="expression" dxfId="1058" priority="360">
      <formula>IF(RIGHT(TEXT(AU61,"0.#"),1)=".",TRUE,FALSE)</formula>
    </cfRule>
  </conditionalFormatting>
  <conditionalFormatting sqref="AE95">
    <cfRule type="expression" dxfId="1057" priority="357">
      <formula>IF(RIGHT(TEXT(AE95,"0.#"),1)=".",FALSE,TRUE)</formula>
    </cfRule>
    <cfRule type="expression" dxfId="1056" priority="358">
      <formula>IF(RIGHT(TEXT(AE95,"0.#"),1)=".",TRUE,FALSE)</formula>
    </cfRule>
  </conditionalFormatting>
  <conditionalFormatting sqref="AE96">
    <cfRule type="expression" dxfId="1055" priority="355">
      <formula>IF(RIGHT(TEXT(AE96,"0.#"),1)=".",FALSE,TRUE)</formula>
    </cfRule>
    <cfRule type="expression" dxfId="1054" priority="356">
      <formula>IF(RIGHT(TEXT(AE96,"0.#"),1)=".",TRUE,FALSE)</formula>
    </cfRule>
  </conditionalFormatting>
  <conditionalFormatting sqref="AM95">
    <cfRule type="expression" dxfId="1053" priority="345">
      <formula>IF(RIGHT(TEXT(AM95,"0.#"),1)=".",FALSE,TRUE)</formula>
    </cfRule>
    <cfRule type="expression" dxfId="1052" priority="346">
      <formula>IF(RIGHT(TEXT(AM95,"0.#"),1)=".",TRUE,FALSE)</formula>
    </cfRule>
  </conditionalFormatting>
  <conditionalFormatting sqref="AE97">
    <cfRule type="expression" dxfId="1051" priority="353">
      <formula>IF(RIGHT(TEXT(AE97,"0.#"),1)=".",FALSE,TRUE)</formula>
    </cfRule>
    <cfRule type="expression" dxfId="1050" priority="354">
      <formula>IF(RIGHT(TEXT(AE97,"0.#"),1)=".",TRUE,FALSE)</formula>
    </cfRule>
  </conditionalFormatting>
  <conditionalFormatting sqref="AI97">
    <cfRule type="expression" dxfId="1049" priority="351">
      <formula>IF(RIGHT(TEXT(AI97,"0.#"),1)=".",FALSE,TRUE)</formula>
    </cfRule>
    <cfRule type="expression" dxfId="1048" priority="352">
      <formula>IF(RIGHT(TEXT(AI97,"0.#"),1)=".",TRUE,FALSE)</formula>
    </cfRule>
  </conditionalFormatting>
  <conditionalFormatting sqref="AI96">
    <cfRule type="expression" dxfId="1047" priority="349">
      <formula>IF(RIGHT(TEXT(AI96,"0.#"),1)=".",FALSE,TRUE)</formula>
    </cfRule>
    <cfRule type="expression" dxfId="1046" priority="350">
      <formula>IF(RIGHT(TEXT(AI96,"0.#"),1)=".",TRUE,FALSE)</formula>
    </cfRule>
  </conditionalFormatting>
  <conditionalFormatting sqref="AI95">
    <cfRule type="expression" dxfId="1045" priority="347">
      <formula>IF(RIGHT(TEXT(AI95,"0.#"),1)=".",FALSE,TRUE)</formula>
    </cfRule>
    <cfRule type="expression" dxfId="1044" priority="348">
      <formula>IF(RIGHT(TEXT(AI95,"0.#"),1)=".",TRUE,FALSE)</formula>
    </cfRule>
  </conditionalFormatting>
  <conditionalFormatting sqref="AM96">
    <cfRule type="expression" dxfId="1043" priority="343">
      <formula>IF(RIGHT(TEXT(AM96,"0.#"),1)=".",FALSE,TRUE)</formula>
    </cfRule>
    <cfRule type="expression" dxfId="1042" priority="344">
      <formula>IF(RIGHT(TEXT(AM96,"0.#"),1)=".",TRUE,FALSE)</formula>
    </cfRule>
  </conditionalFormatting>
  <conditionalFormatting sqref="AM97">
    <cfRule type="expression" dxfId="1041" priority="341">
      <formula>IF(RIGHT(TEXT(AM97,"0.#"),1)=".",FALSE,TRUE)</formula>
    </cfRule>
    <cfRule type="expression" dxfId="1040" priority="342">
      <formula>IF(RIGHT(TEXT(AM97,"0.#"),1)=".",TRUE,FALSE)</formula>
    </cfRule>
  </conditionalFormatting>
  <conditionalFormatting sqref="AQ95:AQ97">
    <cfRule type="expression" dxfId="1039" priority="339">
      <formula>IF(RIGHT(TEXT(AQ95,"0.#"),1)=".",FALSE,TRUE)</formula>
    </cfRule>
    <cfRule type="expression" dxfId="1038" priority="340">
      <formula>IF(RIGHT(TEXT(AQ95,"0.#"),1)=".",TRUE,FALSE)</formula>
    </cfRule>
  </conditionalFormatting>
  <conditionalFormatting sqref="AU95:AU97">
    <cfRule type="expression" dxfId="1037" priority="337">
      <formula>IF(RIGHT(TEXT(AU95,"0.#"),1)=".",FALSE,TRUE)</formula>
    </cfRule>
    <cfRule type="expression" dxfId="1036" priority="338">
      <formula>IF(RIGHT(TEXT(AU95,"0.#"),1)=".",TRUE,FALSE)</formula>
    </cfRule>
  </conditionalFormatting>
  <conditionalFormatting sqref="AE129">
    <cfRule type="expression" dxfId="1035" priority="335">
      <formula>IF(RIGHT(TEXT(AE129,"0.#"),1)=".",FALSE,TRUE)</formula>
    </cfRule>
    <cfRule type="expression" dxfId="1034" priority="336">
      <formula>IF(RIGHT(TEXT(AE129,"0.#"),1)=".",TRUE,FALSE)</formula>
    </cfRule>
  </conditionalFormatting>
  <conditionalFormatting sqref="AE130">
    <cfRule type="expression" dxfId="1033" priority="333">
      <formula>IF(RIGHT(TEXT(AE130,"0.#"),1)=".",FALSE,TRUE)</formula>
    </cfRule>
    <cfRule type="expression" dxfId="1032" priority="334">
      <formula>IF(RIGHT(TEXT(AE130,"0.#"),1)=".",TRUE,FALSE)</formula>
    </cfRule>
  </conditionalFormatting>
  <conditionalFormatting sqref="AM129">
    <cfRule type="expression" dxfId="1031" priority="323">
      <formula>IF(RIGHT(TEXT(AM129,"0.#"),1)=".",FALSE,TRUE)</formula>
    </cfRule>
    <cfRule type="expression" dxfId="1030" priority="324">
      <formula>IF(RIGHT(TEXT(AM129,"0.#"),1)=".",TRUE,FALSE)</formula>
    </cfRule>
  </conditionalFormatting>
  <conditionalFormatting sqref="AE131">
    <cfRule type="expression" dxfId="1029" priority="331">
      <formula>IF(RIGHT(TEXT(AE131,"0.#"),1)=".",FALSE,TRUE)</formula>
    </cfRule>
    <cfRule type="expression" dxfId="1028" priority="332">
      <formula>IF(RIGHT(TEXT(AE131,"0.#"),1)=".",TRUE,FALSE)</formula>
    </cfRule>
  </conditionalFormatting>
  <conditionalFormatting sqref="AI131">
    <cfRule type="expression" dxfId="1027" priority="329">
      <formula>IF(RIGHT(TEXT(AI131,"0.#"),1)=".",FALSE,TRUE)</formula>
    </cfRule>
    <cfRule type="expression" dxfId="1026" priority="330">
      <formula>IF(RIGHT(TEXT(AI131,"0.#"),1)=".",TRUE,FALSE)</formula>
    </cfRule>
  </conditionalFormatting>
  <conditionalFormatting sqref="AI130">
    <cfRule type="expression" dxfId="1025" priority="327">
      <formula>IF(RIGHT(TEXT(AI130,"0.#"),1)=".",FALSE,TRUE)</formula>
    </cfRule>
    <cfRule type="expression" dxfId="1024" priority="328">
      <formula>IF(RIGHT(TEXT(AI130,"0.#"),1)=".",TRUE,FALSE)</formula>
    </cfRule>
  </conditionalFormatting>
  <conditionalFormatting sqref="AI129">
    <cfRule type="expression" dxfId="1023" priority="325">
      <formula>IF(RIGHT(TEXT(AI129,"0.#"),1)=".",FALSE,TRUE)</formula>
    </cfRule>
    <cfRule type="expression" dxfId="1022" priority="326">
      <formula>IF(RIGHT(TEXT(AI129,"0.#"),1)=".",TRUE,FALSE)</formula>
    </cfRule>
  </conditionalFormatting>
  <conditionalFormatting sqref="AM130">
    <cfRule type="expression" dxfId="1021" priority="321">
      <formula>IF(RIGHT(TEXT(AM130,"0.#"),1)=".",FALSE,TRUE)</formula>
    </cfRule>
    <cfRule type="expression" dxfId="1020" priority="322">
      <formula>IF(RIGHT(TEXT(AM130,"0.#"),1)=".",TRUE,FALSE)</formula>
    </cfRule>
  </conditionalFormatting>
  <conditionalFormatting sqref="AM131">
    <cfRule type="expression" dxfId="1019" priority="319">
      <formula>IF(RIGHT(TEXT(AM131,"0.#"),1)=".",FALSE,TRUE)</formula>
    </cfRule>
    <cfRule type="expression" dxfId="1018" priority="320">
      <formula>IF(RIGHT(TEXT(AM131,"0.#"),1)=".",TRUE,FALSE)</formula>
    </cfRule>
  </conditionalFormatting>
  <conditionalFormatting sqref="AQ129:AQ131">
    <cfRule type="expression" dxfId="1017" priority="317">
      <formula>IF(RIGHT(TEXT(AQ129,"0.#"),1)=".",FALSE,TRUE)</formula>
    </cfRule>
    <cfRule type="expression" dxfId="1016" priority="318">
      <formula>IF(RIGHT(TEXT(AQ129,"0.#"),1)=".",TRUE,FALSE)</formula>
    </cfRule>
  </conditionalFormatting>
  <conditionalFormatting sqref="AU129:AU131">
    <cfRule type="expression" dxfId="1015" priority="315">
      <formula>IF(RIGHT(TEXT(AU129,"0.#"),1)=".",FALSE,TRUE)</formula>
    </cfRule>
    <cfRule type="expression" dxfId="1014" priority="316">
      <formula>IF(RIGHT(TEXT(AU129,"0.#"),1)=".",TRUE,FALSE)</formula>
    </cfRule>
  </conditionalFormatting>
  <conditionalFormatting sqref="AE163">
    <cfRule type="expression" dxfId="1013" priority="313">
      <formula>IF(RIGHT(TEXT(AE163,"0.#"),1)=".",FALSE,TRUE)</formula>
    </cfRule>
    <cfRule type="expression" dxfId="1012" priority="314">
      <formula>IF(RIGHT(TEXT(AE163,"0.#"),1)=".",TRUE,FALSE)</formula>
    </cfRule>
  </conditionalFormatting>
  <conditionalFormatting sqref="AE164">
    <cfRule type="expression" dxfId="1011" priority="311">
      <formula>IF(RIGHT(TEXT(AE164,"0.#"),1)=".",FALSE,TRUE)</formula>
    </cfRule>
    <cfRule type="expression" dxfId="1010" priority="312">
      <formula>IF(RIGHT(TEXT(AE164,"0.#"),1)=".",TRUE,FALSE)</formula>
    </cfRule>
  </conditionalFormatting>
  <conditionalFormatting sqref="AM163">
    <cfRule type="expression" dxfId="1009" priority="301">
      <formula>IF(RIGHT(TEXT(AM163,"0.#"),1)=".",FALSE,TRUE)</formula>
    </cfRule>
    <cfRule type="expression" dxfId="1008" priority="302">
      <formula>IF(RIGHT(TEXT(AM163,"0.#"),1)=".",TRUE,FALSE)</formula>
    </cfRule>
  </conditionalFormatting>
  <conditionalFormatting sqref="AE165">
    <cfRule type="expression" dxfId="1007" priority="309">
      <formula>IF(RIGHT(TEXT(AE165,"0.#"),1)=".",FALSE,TRUE)</formula>
    </cfRule>
    <cfRule type="expression" dxfId="1006" priority="310">
      <formula>IF(RIGHT(TEXT(AE165,"0.#"),1)=".",TRUE,FALSE)</formula>
    </cfRule>
  </conditionalFormatting>
  <conditionalFormatting sqref="AI165">
    <cfRule type="expression" dxfId="1005" priority="307">
      <formula>IF(RIGHT(TEXT(AI165,"0.#"),1)=".",FALSE,TRUE)</formula>
    </cfRule>
    <cfRule type="expression" dxfId="1004" priority="308">
      <formula>IF(RIGHT(TEXT(AI165,"0.#"),1)=".",TRUE,FALSE)</formula>
    </cfRule>
  </conditionalFormatting>
  <conditionalFormatting sqref="AI164">
    <cfRule type="expression" dxfId="1003" priority="305">
      <formula>IF(RIGHT(TEXT(AI164,"0.#"),1)=".",FALSE,TRUE)</formula>
    </cfRule>
    <cfRule type="expression" dxfId="1002" priority="306">
      <formula>IF(RIGHT(TEXT(AI164,"0.#"),1)=".",TRUE,FALSE)</formula>
    </cfRule>
  </conditionalFormatting>
  <conditionalFormatting sqref="AI163">
    <cfRule type="expression" dxfId="1001" priority="303">
      <formula>IF(RIGHT(TEXT(AI163,"0.#"),1)=".",FALSE,TRUE)</formula>
    </cfRule>
    <cfRule type="expression" dxfId="1000" priority="304">
      <formula>IF(RIGHT(TEXT(AI163,"0.#"),1)=".",TRUE,FALSE)</formula>
    </cfRule>
  </conditionalFormatting>
  <conditionalFormatting sqref="AM164">
    <cfRule type="expression" dxfId="999" priority="299">
      <formula>IF(RIGHT(TEXT(AM164,"0.#"),1)=".",FALSE,TRUE)</formula>
    </cfRule>
    <cfRule type="expression" dxfId="998" priority="300">
      <formula>IF(RIGHT(TEXT(AM164,"0.#"),1)=".",TRUE,FALSE)</formula>
    </cfRule>
  </conditionalFormatting>
  <conditionalFormatting sqref="AM165">
    <cfRule type="expression" dxfId="997" priority="297">
      <formula>IF(RIGHT(TEXT(AM165,"0.#"),1)=".",FALSE,TRUE)</formula>
    </cfRule>
    <cfRule type="expression" dxfId="996" priority="298">
      <formula>IF(RIGHT(TEXT(AM165,"0.#"),1)=".",TRUE,FALSE)</formula>
    </cfRule>
  </conditionalFormatting>
  <conditionalFormatting sqref="AQ163:AQ165">
    <cfRule type="expression" dxfId="995" priority="295">
      <formula>IF(RIGHT(TEXT(AQ163,"0.#"),1)=".",FALSE,TRUE)</formula>
    </cfRule>
    <cfRule type="expression" dxfId="994" priority="296">
      <formula>IF(RIGHT(TEXT(AQ163,"0.#"),1)=".",TRUE,FALSE)</formula>
    </cfRule>
  </conditionalFormatting>
  <conditionalFormatting sqref="AU163:AU165">
    <cfRule type="expression" dxfId="993" priority="293">
      <formula>IF(RIGHT(TEXT(AU163,"0.#"),1)=".",FALSE,TRUE)</formula>
    </cfRule>
    <cfRule type="expression" dxfId="992" priority="294">
      <formula>IF(RIGHT(TEXT(AU163,"0.#"),1)=".",TRUE,FALSE)</formula>
    </cfRule>
  </conditionalFormatting>
  <conditionalFormatting sqref="AE197">
    <cfRule type="expression" dxfId="991" priority="291">
      <formula>IF(RIGHT(TEXT(AE197,"0.#"),1)=".",FALSE,TRUE)</formula>
    </cfRule>
    <cfRule type="expression" dxfId="990" priority="292">
      <formula>IF(RIGHT(TEXT(AE197,"0.#"),1)=".",TRUE,FALSE)</formula>
    </cfRule>
  </conditionalFormatting>
  <conditionalFormatting sqref="AE198">
    <cfRule type="expression" dxfId="989" priority="289">
      <formula>IF(RIGHT(TEXT(AE198,"0.#"),1)=".",FALSE,TRUE)</formula>
    </cfRule>
    <cfRule type="expression" dxfId="988" priority="290">
      <formula>IF(RIGHT(TEXT(AE198,"0.#"),1)=".",TRUE,FALSE)</formula>
    </cfRule>
  </conditionalFormatting>
  <conditionalFormatting sqref="AM197">
    <cfRule type="expression" dxfId="987" priority="279">
      <formula>IF(RIGHT(TEXT(AM197,"0.#"),1)=".",FALSE,TRUE)</formula>
    </cfRule>
    <cfRule type="expression" dxfId="986" priority="280">
      <formula>IF(RIGHT(TEXT(AM197,"0.#"),1)=".",TRUE,FALSE)</formula>
    </cfRule>
  </conditionalFormatting>
  <conditionalFormatting sqref="AE199">
    <cfRule type="expression" dxfId="985" priority="287">
      <formula>IF(RIGHT(TEXT(AE199,"0.#"),1)=".",FALSE,TRUE)</formula>
    </cfRule>
    <cfRule type="expression" dxfId="984" priority="288">
      <formula>IF(RIGHT(TEXT(AE199,"0.#"),1)=".",TRUE,FALSE)</formula>
    </cfRule>
  </conditionalFormatting>
  <conditionalFormatting sqref="AI199">
    <cfRule type="expression" dxfId="983" priority="285">
      <formula>IF(RIGHT(TEXT(AI199,"0.#"),1)=".",FALSE,TRUE)</formula>
    </cfRule>
    <cfRule type="expression" dxfId="982" priority="286">
      <formula>IF(RIGHT(TEXT(AI199,"0.#"),1)=".",TRUE,FALSE)</formula>
    </cfRule>
  </conditionalFormatting>
  <conditionalFormatting sqref="AI198">
    <cfRule type="expression" dxfId="981" priority="283">
      <formula>IF(RIGHT(TEXT(AI198,"0.#"),1)=".",FALSE,TRUE)</formula>
    </cfRule>
    <cfRule type="expression" dxfId="980" priority="284">
      <formula>IF(RIGHT(TEXT(AI198,"0.#"),1)=".",TRUE,FALSE)</formula>
    </cfRule>
  </conditionalFormatting>
  <conditionalFormatting sqref="AI197">
    <cfRule type="expression" dxfId="979" priority="281">
      <formula>IF(RIGHT(TEXT(AI197,"0.#"),1)=".",FALSE,TRUE)</formula>
    </cfRule>
    <cfRule type="expression" dxfId="978" priority="282">
      <formula>IF(RIGHT(TEXT(AI197,"0.#"),1)=".",TRUE,FALSE)</formula>
    </cfRule>
  </conditionalFormatting>
  <conditionalFormatting sqref="AM198">
    <cfRule type="expression" dxfId="977" priority="277">
      <formula>IF(RIGHT(TEXT(AM198,"0.#"),1)=".",FALSE,TRUE)</formula>
    </cfRule>
    <cfRule type="expression" dxfId="976" priority="278">
      <formula>IF(RIGHT(TEXT(AM198,"0.#"),1)=".",TRUE,FALSE)</formula>
    </cfRule>
  </conditionalFormatting>
  <conditionalFormatting sqref="AM199">
    <cfRule type="expression" dxfId="975" priority="275">
      <formula>IF(RIGHT(TEXT(AM199,"0.#"),1)=".",FALSE,TRUE)</formula>
    </cfRule>
    <cfRule type="expression" dxfId="974" priority="276">
      <formula>IF(RIGHT(TEXT(AM199,"0.#"),1)=".",TRUE,FALSE)</formula>
    </cfRule>
  </conditionalFormatting>
  <conditionalFormatting sqref="AQ197:AQ199">
    <cfRule type="expression" dxfId="973" priority="273">
      <formula>IF(RIGHT(TEXT(AQ197,"0.#"),1)=".",FALSE,TRUE)</formula>
    </cfRule>
    <cfRule type="expression" dxfId="972" priority="274">
      <formula>IF(RIGHT(TEXT(AQ197,"0.#"),1)=".",TRUE,FALSE)</formula>
    </cfRule>
  </conditionalFormatting>
  <conditionalFormatting sqref="AU197:AU199">
    <cfRule type="expression" dxfId="971" priority="271">
      <formula>IF(RIGHT(TEXT(AU197,"0.#"),1)=".",FALSE,TRUE)</formula>
    </cfRule>
    <cfRule type="expression" dxfId="970" priority="272">
      <formula>IF(RIGHT(TEXT(AU197,"0.#"),1)=".",TRUE,FALSE)</formula>
    </cfRule>
  </conditionalFormatting>
  <conditionalFormatting sqref="AE134 AQ134">
    <cfRule type="expression" dxfId="969" priority="269">
      <formula>IF(RIGHT(TEXT(AE134,"0.#"),1)=".",FALSE,TRUE)</formula>
    </cfRule>
    <cfRule type="expression" dxfId="968" priority="270">
      <formula>IF(RIGHT(TEXT(AE134,"0.#"),1)=".",TRUE,FALSE)</formula>
    </cfRule>
  </conditionalFormatting>
  <conditionalFormatting sqref="AI134">
    <cfRule type="expression" dxfId="967" priority="267">
      <formula>IF(RIGHT(TEXT(AI134,"0.#"),1)=".",FALSE,TRUE)</formula>
    </cfRule>
    <cfRule type="expression" dxfId="966" priority="268">
      <formula>IF(RIGHT(TEXT(AI134,"0.#"),1)=".",TRUE,FALSE)</formula>
    </cfRule>
  </conditionalFormatting>
  <conditionalFormatting sqref="AM134">
    <cfRule type="expression" dxfId="965" priority="265">
      <formula>IF(RIGHT(TEXT(AM134,"0.#"),1)=".",FALSE,TRUE)</formula>
    </cfRule>
    <cfRule type="expression" dxfId="964" priority="266">
      <formula>IF(RIGHT(TEXT(AM134,"0.#"),1)=".",TRUE,FALSE)</formula>
    </cfRule>
  </conditionalFormatting>
  <conditionalFormatting sqref="AE135">
    <cfRule type="expression" dxfId="963" priority="263">
      <formula>IF(RIGHT(TEXT(AE135,"0.#"),1)=".",FALSE,TRUE)</formula>
    </cfRule>
    <cfRule type="expression" dxfId="962" priority="264">
      <formula>IF(RIGHT(TEXT(AE135,"0.#"),1)=".",TRUE,FALSE)</formula>
    </cfRule>
  </conditionalFormatting>
  <conditionalFormatting sqref="AI135">
    <cfRule type="expression" dxfId="961" priority="261">
      <formula>IF(RIGHT(TEXT(AI135,"0.#"),1)=".",FALSE,TRUE)</formula>
    </cfRule>
    <cfRule type="expression" dxfId="960" priority="262">
      <formula>IF(RIGHT(TEXT(AI135,"0.#"),1)=".",TRUE,FALSE)</formula>
    </cfRule>
  </conditionalFormatting>
  <conditionalFormatting sqref="AM135">
    <cfRule type="expression" dxfId="959" priority="259">
      <formula>IF(RIGHT(TEXT(AM135,"0.#"),1)=".",FALSE,TRUE)</formula>
    </cfRule>
    <cfRule type="expression" dxfId="958" priority="260">
      <formula>IF(RIGHT(TEXT(AM135,"0.#"),1)=".",TRUE,FALSE)</formula>
    </cfRule>
  </conditionalFormatting>
  <conditionalFormatting sqref="AQ135">
    <cfRule type="expression" dxfId="957" priority="257">
      <formula>IF(RIGHT(TEXT(AQ135,"0.#"),1)=".",FALSE,TRUE)</formula>
    </cfRule>
    <cfRule type="expression" dxfId="956" priority="258">
      <formula>IF(RIGHT(TEXT(AQ135,"0.#"),1)=".",TRUE,FALSE)</formula>
    </cfRule>
  </conditionalFormatting>
  <conditionalFormatting sqref="AU134">
    <cfRule type="expression" dxfId="955" priority="255">
      <formula>IF(RIGHT(TEXT(AU134,"0.#"),1)=".",FALSE,TRUE)</formula>
    </cfRule>
    <cfRule type="expression" dxfId="954" priority="256">
      <formula>IF(RIGHT(TEXT(AU134,"0.#"),1)=".",TRUE,FALSE)</formula>
    </cfRule>
  </conditionalFormatting>
  <conditionalFormatting sqref="AU135">
    <cfRule type="expression" dxfId="953" priority="253">
      <formula>IF(RIGHT(TEXT(AU135,"0.#"),1)=".",FALSE,TRUE)</formula>
    </cfRule>
    <cfRule type="expression" dxfId="952" priority="254">
      <formula>IF(RIGHT(TEXT(AU135,"0.#"),1)=".",TRUE,FALSE)</formula>
    </cfRule>
  </conditionalFormatting>
  <conditionalFormatting sqref="AE168 AQ168">
    <cfRule type="expression" dxfId="951" priority="251">
      <formula>IF(RIGHT(TEXT(AE168,"0.#"),1)=".",FALSE,TRUE)</formula>
    </cfRule>
    <cfRule type="expression" dxfId="950" priority="252">
      <formula>IF(RIGHT(TEXT(AE168,"0.#"),1)=".",TRUE,FALSE)</formula>
    </cfRule>
  </conditionalFormatting>
  <conditionalFormatting sqref="AI168">
    <cfRule type="expression" dxfId="949" priority="249">
      <formula>IF(RIGHT(TEXT(AI168,"0.#"),1)=".",FALSE,TRUE)</formula>
    </cfRule>
    <cfRule type="expression" dxfId="948" priority="250">
      <formula>IF(RIGHT(TEXT(AI168,"0.#"),1)=".",TRUE,FALSE)</formula>
    </cfRule>
  </conditionalFormatting>
  <conditionalFormatting sqref="AM168">
    <cfRule type="expression" dxfId="947" priority="247">
      <formula>IF(RIGHT(TEXT(AM168,"0.#"),1)=".",FALSE,TRUE)</formula>
    </cfRule>
    <cfRule type="expression" dxfId="946" priority="248">
      <formula>IF(RIGHT(TEXT(AM168,"0.#"),1)=".",TRUE,FALSE)</formula>
    </cfRule>
  </conditionalFormatting>
  <conditionalFormatting sqref="AE169">
    <cfRule type="expression" dxfId="945" priority="245">
      <formula>IF(RIGHT(TEXT(AE169,"0.#"),1)=".",FALSE,TRUE)</formula>
    </cfRule>
    <cfRule type="expression" dxfId="944" priority="246">
      <formula>IF(RIGHT(TEXT(AE169,"0.#"),1)=".",TRUE,FALSE)</formula>
    </cfRule>
  </conditionalFormatting>
  <conditionalFormatting sqref="AI169">
    <cfRule type="expression" dxfId="943" priority="243">
      <formula>IF(RIGHT(TEXT(AI169,"0.#"),1)=".",FALSE,TRUE)</formula>
    </cfRule>
    <cfRule type="expression" dxfId="942" priority="244">
      <formula>IF(RIGHT(TEXT(AI169,"0.#"),1)=".",TRUE,FALSE)</formula>
    </cfRule>
  </conditionalFormatting>
  <conditionalFormatting sqref="AM169">
    <cfRule type="expression" dxfId="941" priority="241">
      <formula>IF(RIGHT(TEXT(AM169,"0.#"),1)=".",FALSE,TRUE)</formula>
    </cfRule>
    <cfRule type="expression" dxfId="940" priority="242">
      <formula>IF(RIGHT(TEXT(AM169,"0.#"),1)=".",TRUE,FALSE)</formula>
    </cfRule>
  </conditionalFormatting>
  <conditionalFormatting sqref="AQ169">
    <cfRule type="expression" dxfId="939" priority="239">
      <formula>IF(RIGHT(TEXT(AQ169,"0.#"),1)=".",FALSE,TRUE)</formula>
    </cfRule>
    <cfRule type="expression" dxfId="938" priority="240">
      <formula>IF(RIGHT(TEXT(AQ169,"0.#"),1)=".",TRUE,FALSE)</formula>
    </cfRule>
  </conditionalFormatting>
  <conditionalFormatting sqref="AU168">
    <cfRule type="expression" dxfId="937" priority="237">
      <formula>IF(RIGHT(TEXT(AU168,"0.#"),1)=".",FALSE,TRUE)</formula>
    </cfRule>
    <cfRule type="expression" dxfId="936" priority="238">
      <formula>IF(RIGHT(TEXT(AU168,"0.#"),1)=".",TRUE,FALSE)</formula>
    </cfRule>
  </conditionalFormatting>
  <conditionalFormatting sqref="AU169">
    <cfRule type="expression" dxfId="935" priority="235">
      <formula>IF(RIGHT(TEXT(AU169,"0.#"),1)=".",FALSE,TRUE)</formula>
    </cfRule>
    <cfRule type="expression" dxfId="934" priority="236">
      <formula>IF(RIGHT(TEXT(AU169,"0.#"),1)=".",TRUE,FALSE)</formula>
    </cfRule>
  </conditionalFormatting>
  <conditionalFormatting sqref="AE90">
    <cfRule type="expression" dxfId="933" priority="233">
      <formula>IF(RIGHT(TEXT(AE90,"0.#"),1)=".",FALSE,TRUE)</formula>
    </cfRule>
    <cfRule type="expression" dxfId="932" priority="234">
      <formula>IF(RIGHT(TEXT(AE90,"0.#"),1)=".",TRUE,FALSE)</formula>
    </cfRule>
  </conditionalFormatting>
  <conditionalFormatting sqref="AE91">
    <cfRule type="expression" dxfId="931" priority="231">
      <formula>IF(RIGHT(TEXT(AE91,"0.#"),1)=".",FALSE,TRUE)</formula>
    </cfRule>
    <cfRule type="expression" dxfId="930" priority="232">
      <formula>IF(RIGHT(TEXT(AE91,"0.#"),1)=".",TRUE,FALSE)</formula>
    </cfRule>
  </conditionalFormatting>
  <conditionalFormatting sqref="AM90">
    <cfRule type="expression" dxfId="929" priority="221">
      <formula>IF(RIGHT(TEXT(AM90,"0.#"),1)=".",FALSE,TRUE)</formula>
    </cfRule>
    <cfRule type="expression" dxfId="928" priority="222">
      <formula>IF(RIGHT(TEXT(AM90,"0.#"),1)=".",TRUE,FALSE)</formula>
    </cfRule>
  </conditionalFormatting>
  <conditionalFormatting sqref="AE92">
    <cfRule type="expression" dxfId="927" priority="229">
      <formula>IF(RIGHT(TEXT(AE92,"0.#"),1)=".",FALSE,TRUE)</formula>
    </cfRule>
    <cfRule type="expression" dxfId="926" priority="230">
      <formula>IF(RIGHT(TEXT(AE92,"0.#"),1)=".",TRUE,FALSE)</formula>
    </cfRule>
  </conditionalFormatting>
  <conditionalFormatting sqref="AI92">
    <cfRule type="expression" dxfId="925" priority="227">
      <formula>IF(RIGHT(TEXT(AI92,"0.#"),1)=".",FALSE,TRUE)</formula>
    </cfRule>
    <cfRule type="expression" dxfId="924" priority="228">
      <formula>IF(RIGHT(TEXT(AI92,"0.#"),1)=".",TRUE,FALSE)</formula>
    </cfRule>
  </conditionalFormatting>
  <conditionalFormatting sqref="AI91">
    <cfRule type="expression" dxfId="923" priority="225">
      <formula>IF(RIGHT(TEXT(AI91,"0.#"),1)=".",FALSE,TRUE)</formula>
    </cfRule>
    <cfRule type="expression" dxfId="922" priority="226">
      <formula>IF(RIGHT(TEXT(AI91,"0.#"),1)=".",TRUE,FALSE)</formula>
    </cfRule>
  </conditionalFormatting>
  <conditionalFormatting sqref="AI90">
    <cfRule type="expression" dxfId="921" priority="223">
      <formula>IF(RIGHT(TEXT(AI90,"0.#"),1)=".",FALSE,TRUE)</formula>
    </cfRule>
    <cfRule type="expression" dxfId="920" priority="224">
      <formula>IF(RIGHT(TEXT(AI90,"0.#"),1)=".",TRUE,FALSE)</formula>
    </cfRule>
  </conditionalFormatting>
  <conditionalFormatting sqref="AM91">
    <cfRule type="expression" dxfId="919" priority="219">
      <formula>IF(RIGHT(TEXT(AM91,"0.#"),1)=".",FALSE,TRUE)</formula>
    </cfRule>
    <cfRule type="expression" dxfId="918" priority="220">
      <formula>IF(RIGHT(TEXT(AM91,"0.#"),1)=".",TRUE,FALSE)</formula>
    </cfRule>
  </conditionalFormatting>
  <conditionalFormatting sqref="AM92">
    <cfRule type="expression" dxfId="917" priority="217">
      <formula>IF(RIGHT(TEXT(AM92,"0.#"),1)=".",FALSE,TRUE)</formula>
    </cfRule>
    <cfRule type="expression" dxfId="916" priority="218">
      <formula>IF(RIGHT(TEXT(AM92,"0.#"),1)=".",TRUE,FALSE)</formula>
    </cfRule>
  </conditionalFormatting>
  <conditionalFormatting sqref="AQ90:AQ92">
    <cfRule type="expression" dxfId="915" priority="215">
      <formula>IF(RIGHT(TEXT(AQ90,"0.#"),1)=".",FALSE,TRUE)</formula>
    </cfRule>
    <cfRule type="expression" dxfId="914" priority="216">
      <formula>IF(RIGHT(TEXT(AQ90,"0.#"),1)=".",TRUE,FALSE)</formula>
    </cfRule>
  </conditionalFormatting>
  <conditionalFormatting sqref="AU90:AU92">
    <cfRule type="expression" dxfId="913" priority="213">
      <formula>IF(RIGHT(TEXT(AU90,"0.#"),1)=".",FALSE,TRUE)</formula>
    </cfRule>
    <cfRule type="expression" dxfId="912" priority="214">
      <formula>IF(RIGHT(TEXT(AU90,"0.#"),1)=".",TRUE,FALSE)</formula>
    </cfRule>
  </conditionalFormatting>
  <conditionalFormatting sqref="AE85">
    <cfRule type="expression" dxfId="911" priority="211">
      <formula>IF(RIGHT(TEXT(AE85,"0.#"),1)=".",FALSE,TRUE)</formula>
    </cfRule>
    <cfRule type="expression" dxfId="910" priority="212">
      <formula>IF(RIGHT(TEXT(AE85,"0.#"),1)=".",TRUE,FALSE)</formula>
    </cfRule>
  </conditionalFormatting>
  <conditionalFormatting sqref="AE86">
    <cfRule type="expression" dxfId="909" priority="209">
      <formula>IF(RIGHT(TEXT(AE86,"0.#"),1)=".",FALSE,TRUE)</formula>
    </cfRule>
    <cfRule type="expression" dxfId="908" priority="210">
      <formula>IF(RIGHT(TEXT(AE86,"0.#"),1)=".",TRUE,FALSE)</formula>
    </cfRule>
  </conditionalFormatting>
  <conditionalFormatting sqref="AM85">
    <cfRule type="expression" dxfId="907" priority="199">
      <formula>IF(RIGHT(TEXT(AM85,"0.#"),1)=".",FALSE,TRUE)</formula>
    </cfRule>
    <cfRule type="expression" dxfId="906" priority="200">
      <formula>IF(RIGHT(TEXT(AM85,"0.#"),1)=".",TRUE,FALSE)</formula>
    </cfRule>
  </conditionalFormatting>
  <conditionalFormatting sqref="AE87">
    <cfRule type="expression" dxfId="905" priority="207">
      <formula>IF(RIGHT(TEXT(AE87,"0.#"),1)=".",FALSE,TRUE)</formula>
    </cfRule>
    <cfRule type="expression" dxfId="904" priority="208">
      <formula>IF(RIGHT(TEXT(AE87,"0.#"),1)=".",TRUE,FALSE)</formula>
    </cfRule>
  </conditionalFormatting>
  <conditionalFormatting sqref="AI87">
    <cfRule type="expression" dxfId="903" priority="205">
      <formula>IF(RIGHT(TEXT(AI87,"0.#"),1)=".",FALSE,TRUE)</formula>
    </cfRule>
    <cfRule type="expression" dxfId="902" priority="206">
      <formula>IF(RIGHT(TEXT(AI87,"0.#"),1)=".",TRUE,FALSE)</formula>
    </cfRule>
  </conditionalFormatting>
  <conditionalFormatting sqref="AI86">
    <cfRule type="expression" dxfId="901" priority="203">
      <formula>IF(RIGHT(TEXT(AI86,"0.#"),1)=".",FALSE,TRUE)</formula>
    </cfRule>
    <cfRule type="expression" dxfId="900" priority="204">
      <formula>IF(RIGHT(TEXT(AI86,"0.#"),1)=".",TRUE,FALSE)</formula>
    </cfRule>
  </conditionalFormatting>
  <conditionalFormatting sqref="AI85">
    <cfRule type="expression" dxfId="899" priority="201">
      <formula>IF(RIGHT(TEXT(AI85,"0.#"),1)=".",FALSE,TRUE)</formula>
    </cfRule>
    <cfRule type="expression" dxfId="898" priority="202">
      <formula>IF(RIGHT(TEXT(AI85,"0.#"),1)=".",TRUE,FALSE)</formula>
    </cfRule>
  </conditionalFormatting>
  <conditionalFormatting sqref="AM86">
    <cfRule type="expression" dxfId="897" priority="197">
      <formula>IF(RIGHT(TEXT(AM86,"0.#"),1)=".",FALSE,TRUE)</formula>
    </cfRule>
    <cfRule type="expression" dxfId="896" priority="198">
      <formula>IF(RIGHT(TEXT(AM86,"0.#"),1)=".",TRUE,FALSE)</formula>
    </cfRule>
  </conditionalFormatting>
  <conditionalFormatting sqref="AM87">
    <cfRule type="expression" dxfId="895" priority="195">
      <formula>IF(RIGHT(TEXT(AM87,"0.#"),1)=".",FALSE,TRUE)</formula>
    </cfRule>
    <cfRule type="expression" dxfId="894" priority="196">
      <formula>IF(RIGHT(TEXT(AM87,"0.#"),1)=".",TRUE,FALSE)</formula>
    </cfRule>
  </conditionalFormatting>
  <conditionalFormatting sqref="AQ85:AQ87">
    <cfRule type="expression" dxfId="893" priority="193">
      <formula>IF(RIGHT(TEXT(AQ85,"0.#"),1)=".",FALSE,TRUE)</formula>
    </cfRule>
    <cfRule type="expression" dxfId="892" priority="194">
      <formula>IF(RIGHT(TEXT(AQ85,"0.#"),1)=".",TRUE,FALSE)</formula>
    </cfRule>
  </conditionalFormatting>
  <conditionalFormatting sqref="AU85:AU87">
    <cfRule type="expression" dxfId="891" priority="191">
      <formula>IF(RIGHT(TEXT(AU85,"0.#"),1)=".",FALSE,TRUE)</formula>
    </cfRule>
    <cfRule type="expression" dxfId="890" priority="192">
      <formula>IF(RIGHT(TEXT(AU85,"0.#"),1)=".",TRUE,FALSE)</formula>
    </cfRule>
  </conditionalFormatting>
  <conditionalFormatting sqref="AE124">
    <cfRule type="expression" dxfId="889" priority="189">
      <formula>IF(RIGHT(TEXT(AE124,"0.#"),1)=".",FALSE,TRUE)</formula>
    </cfRule>
    <cfRule type="expression" dxfId="888" priority="190">
      <formula>IF(RIGHT(TEXT(AE124,"0.#"),1)=".",TRUE,FALSE)</formula>
    </cfRule>
  </conditionalFormatting>
  <conditionalFormatting sqref="AE125">
    <cfRule type="expression" dxfId="887" priority="187">
      <formula>IF(RIGHT(TEXT(AE125,"0.#"),1)=".",FALSE,TRUE)</formula>
    </cfRule>
    <cfRule type="expression" dxfId="886" priority="188">
      <formula>IF(RIGHT(TEXT(AE125,"0.#"),1)=".",TRUE,FALSE)</formula>
    </cfRule>
  </conditionalFormatting>
  <conditionalFormatting sqref="AM124">
    <cfRule type="expression" dxfId="885" priority="177">
      <formula>IF(RIGHT(TEXT(AM124,"0.#"),1)=".",FALSE,TRUE)</formula>
    </cfRule>
    <cfRule type="expression" dxfId="884" priority="178">
      <formula>IF(RIGHT(TEXT(AM124,"0.#"),1)=".",TRUE,FALSE)</formula>
    </cfRule>
  </conditionalFormatting>
  <conditionalFormatting sqref="AE126">
    <cfRule type="expression" dxfId="883" priority="185">
      <formula>IF(RIGHT(TEXT(AE126,"0.#"),1)=".",FALSE,TRUE)</formula>
    </cfRule>
    <cfRule type="expression" dxfId="882" priority="186">
      <formula>IF(RIGHT(TEXT(AE126,"0.#"),1)=".",TRUE,FALSE)</formula>
    </cfRule>
  </conditionalFormatting>
  <conditionalFormatting sqref="AI126">
    <cfRule type="expression" dxfId="881" priority="183">
      <formula>IF(RIGHT(TEXT(AI126,"0.#"),1)=".",FALSE,TRUE)</formula>
    </cfRule>
    <cfRule type="expression" dxfId="880" priority="184">
      <formula>IF(RIGHT(TEXT(AI126,"0.#"),1)=".",TRUE,FALSE)</formula>
    </cfRule>
  </conditionalFormatting>
  <conditionalFormatting sqref="AI125">
    <cfRule type="expression" dxfId="879" priority="181">
      <formula>IF(RIGHT(TEXT(AI125,"0.#"),1)=".",FALSE,TRUE)</formula>
    </cfRule>
    <cfRule type="expression" dxfId="878" priority="182">
      <formula>IF(RIGHT(TEXT(AI125,"0.#"),1)=".",TRUE,FALSE)</formula>
    </cfRule>
  </conditionalFormatting>
  <conditionalFormatting sqref="AI124">
    <cfRule type="expression" dxfId="877" priority="179">
      <formula>IF(RIGHT(TEXT(AI124,"0.#"),1)=".",FALSE,TRUE)</formula>
    </cfRule>
    <cfRule type="expression" dxfId="876" priority="180">
      <formula>IF(RIGHT(TEXT(AI124,"0.#"),1)=".",TRUE,FALSE)</formula>
    </cfRule>
  </conditionalFormatting>
  <conditionalFormatting sqref="AM125">
    <cfRule type="expression" dxfId="875" priority="175">
      <formula>IF(RIGHT(TEXT(AM125,"0.#"),1)=".",FALSE,TRUE)</formula>
    </cfRule>
    <cfRule type="expression" dxfId="874" priority="176">
      <formula>IF(RIGHT(TEXT(AM125,"0.#"),1)=".",TRUE,FALSE)</formula>
    </cfRule>
  </conditionalFormatting>
  <conditionalFormatting sqref="AM126">
    <cfRule type="expression" dxfId="873" priority="173">
      <formula>IF(RIGHT(TEXT(AM126,"0.#"),1)=".",FALSE,TRUE)</formula>
    </cfRule>
    <cfRule type="expression" dxfId="872" priority="174">
      <formula>IF(RIGHT(TEXT(AM126,"0.#"),1)=".",TRUE,FALSE)</formula>
    </cfRule>
  </conditionalFormatting>
  <conditionalFormatting sqref="AQ124:AQ126">
    <cfRule type="expression" dxfId="871" priority="171">
      <formula>IF(RIGHT(TEXT(AQ124,"0.#"),1)=".",FALSE,TRUE)</formula>
    </cfRule>
    <cfRule type="expression" dxfId="870" priority="172">
      <formula>IF(RIGHT(TEXT(AQ124,"0.#"),1)=".",TRUE,FALSE)</formula>
    </cfRule>
  </conditionalFormatting>
  <conditionalFormatting sqref="AU124:AU126">
    <cfRule type="expression" dxfId="869" priority="169">
      <formula>IF(RIGHT(TEXT(AU124,"0.#"),1)=".",FALSE,TRUE)</formula>
    </cfRule>
    <cfRule type="expression" dxfId="868" priority="170">
      <formula>IF(RIGHT(TEXT(AU124,"0.#"),1)=".",TRUE,FALSE)</formula>
    </cfRule>
  </conditionalFormatting>
  <conditionalFormatting sqref="AE119">
    <cfRule type="expression" dxfId="867" priority="167">
      <formula>IF(RIGHT(TEXT(AE119,"0.#"),1)=".",FALSE,TRUE)</formula>
    </cfRule>
    <cfRule type="expression" dxfId="866" priority="168">
      <formula>IF(RIGHT(TEXT(AE119,"0.#"),1)=".",TRUE,FALSE)</formula>
    </cfRule>
  </conditionalFormatting>
  <conditionalFormatting sqref="AE120">
    <cfRule type="expression" dxfId="865" priority="165">
      <formula>IF(RIGHT(TEXT(AE120,"0.#"),1)=".",FALSE,TRUE)</formula>
    </cfRule>
    <cfRule type="expression" dxfId="864" priority="166">
      <formula>IF(RIGHT(TEXT(AE120,"0.#"),1)=".",TRUE,FALSE)</formula>
    </cfRule>
  </conditionalFormatting>
  <conditionalFormatting sqref="AM119">
    <cfRule type="expression" dxfId="863" priority="155">
      <formula>IF(RIGHT(TEXT(AM119,"0.#"),1)=".",FALSE,TRUE)</formula>
    </cfRule>
    <cfRule type="expression" dxfId="862" priority="156">
      <formula>IF(RIGHT(TEXT(AM119,"0.#"),1)=".",TRUE,FALSE)</formula>
    </cfRule>
  </conditionalFormatting>
  <conditionalFormatting sqref="AE121">
    <cfRule type="expression" dxfId="861" priority="163">
      <formula>IF(RIGHT(TEXT(AE121,"0.#"),1)=".",FALSE,TRUE)</formula>
    </cfRule>
    <cfRule type="expression" dxfId="860" priority="164">
      <formula>IF(RIGHT(TEXT(AE121,"0.#"),1)=".",TRUE,FALSE)</formula>
    </cfRule>
  </conditionalFormatting>
  <conditionalFormatting sqref="AI121">
    <cfRule type="expression" dxfId="859" priority="161">
      <formula>IF(RIGHT(TEXT(AI121,"0.#"),1)=".",FALSE,TRUE)</formula>
    </cfRule>
    <cfRule type="expression" dxfId="858" priority="162">
      <formula>IF(RIGHT(TEXT(AI121,"0.#"),1)=".",TRUE,FALSE)</formula>
    </cfRule>
  </conditionalFormatting>
  <conditionalFormatting sqref="AI120">
    <cfRule type="expression" dxfId="857" priority="159">
      <formula>IF(RIGHT(TEXT(AI120,"0.#"),1)=".",FALSE,TRUE)</formula>
    </cfRule>
    <cfRule type="expression" dxfId="856" priority="160">
      <formula>IF(RIGHT(TEXT(AI120,"0.#"),1)=".",TRUE,FALSE)</formula>
    </cfRule>
  </conditionalFormatting>
  <conditionalFormatting sqref="AI119">
    <cfRule type="expression" dxfId="855" priority="157">
      <formula>IF(RIGHT(TEXT(AI119,"0.#"),1)=".",FALSE,TRUE)</formula>
    </cfRule>
    <cfRule type="expression" dxfId="854" priority="158">
      <formula>IF(RIGHT(TEXT(AI119,"0.#"),1)=".",TRUE,FALSE)</formula>
    </cfRule>
  </conditionalFormatting>
  <conditionalFormatting sqref="AM120">
    <cfRule type="expression" dxfId="853" priority="153">
      <formula>IF(RIGHT(TEXT(AM120,"0.#"),1)=".",FALSE,TRUE)</formula>
    </cfRule>
    <cfRule type="expression" dxfId="852" priority="154">
      <formula>IF(RIGHT(TEXT(AM120,"0.#"),1)=".",TRUE,FALSE)</formula>
    </cfRule>
  </conditionalFormatting>
  <conditionalFormatting sqref="AM121">
    <cfRule type="expression" dxfId="851" priority="151">
      <formula>IF(RIGHT(TEXT(AM121,"0.#"),1)=".",FALSE,TRUE)</formula>
    </cfRule>
    <cfRule type="expression" dxfId="850" priority="152">
      <formula>IF(RIGHT(TEXT(AM121,"0.#"),1)=".",TRUE,FALSE)</formula>
    </cfRule>
  </conditionalFormatting>
  <conditionalFormatting sqref="AQ119:AQ121">
    <cfRule type="expression" dxfId="849" priority="149">
      <formula>IF(RIGHT(TEXT(AQ119,"0.#"),1)=".",FALSE,TRUE)</formula>
    </cfRule>
    <cfRule type="expression" dxfId="848" priority="150">
      <formula>IF(RIGHT(TEXT(AQ119,"0.#"),1)=".",TRUE,FALSE)</formula>
    </cfRule>
  </conditionalFormatting>
  <conditionalFormatting sqref="AU119:AU121">
    <cfRule type="expression" dxfId="847" priority="147">
      <formula>IF(RIGHT(TEXT(AU119,"0.#"),1)=".",FALSE,TRUE)</formula>
    </cfRule>
    <cfRule type="expression" dxfId="846" priority="148">
      <formula>IF(RIGHT(TEXT(AU119,"0.#"),1)=".",TRUE,FALSE)</formula>
    </cfRule>
  </conditionalFormatting>
  <conditionalFormatting sqref="AE158">
    <cfRule type="expression" dxfId="845" priority="145">
      <formula>IF(RIGHT(TEXT(AE158,"0.#"),1)=".",FALSE,TRUE)</formula>
    </cfRule>
    <cfRule type="expression" dxfId="844" priority="146">
      <formula>IF(RIGHT(TEXT(AE158,"0.#"),1)=".",TRUE,FALSE)</formula>
    </cfRule>
  </conditionalFormatting>
  <conditionalFormatting sqref="AE159">
    <cfRule type="expression" dxfId="843" priority="143">
      <formula>IF(RIGHT(TEXT(AE159,"0.#"),1)=".",FALSE,TRUE)</formula>
    </cfRule>
    <cfRule type="expression" dxfId="842" priority="144">
      <formula>IF(RIGHT(TEXT(AE159,"0.#"),1)=".",TRUE,FALSE)</formula>
    </cfRule>
  </conditionalFormatting>
  <conditionalFormatting sqref="AM158">
    <cfRule type="expression" dxfId="841" priority="133">
      <formula>IF(RIGHT(TEXT(AM158,"0.#"),1)=".",FALSE,TRUE)</formula>
    </cfRule>
    <cfRule type="expression" dxfId="840" priority="134">
      <formula>IF(RIGHT(TEXT(AM158,"0.#"),1)=".",TRUE,FALSE)</formula>
    </cfRule>
  </conditionalFormatting>
  <conditionalFormatting sqref="AE160">
    <cfRule type="expression" dxfId="839" priority="141">
      <formula>IF(RIGHT(TEXT(AE160,"0.#"),1)=".",FALSE,TRUE)</formula>
    </cfRule>
    <cfRule type="expression" dxfId="838" priority="142">
      <formula>IF(RIGHT(TEXT(AE160,"0.#"),1)=".",TRUE,FALSE)</formula>
    </cfRule>
  </conditionalFormatting>
  <conditionalFormatting sqref="AI160">
    <cfRule type="expression" dxfId="837" priority="139">
      <formula>IF(RIGHT(TEXT(AI160,"0.#"),1)=".",FALSE,TRUE)</formula>
    </cfRule>
    <cfRule type="expression" dxfId="836" priority="140">
      <formula>IF(RIGHT(TEXT(AI160,"0.#"),1)=".",TRUE,FALSE)</formula>
    </cfRule>
  </conditionalFormatting>
  <conditionalFormatting sqref="AI159">
    <cfRule type="expression" dxfId="835" priority="137">
      <formula>IF(RIGHT(TEXT(AI159,"0.#"),1)=".",FALSE,TRUE)</formula>
    </cfRule>
    <cfRule type="expression" dxfId="834" priority="138">
      <formula>IF(RIGHT(TEXT(AI159,"0.#"),1)=".",TRUE,FALSE)</formula>
    </cfRule>
  </conditionalFormatting>
  <conditionalFormatting sqref="AI158">
    <cfRule type="expression" dxfId="833" priority="135">
      <formula>IF(RIGHT(TEXT(AI158,"0.#"),1)=".",FALSE,TRUE)</formula>
    </cfRule>
    <cfRule type="expression" dxfId="832" priority="136">
      <formula>IF(RIGHT(TEXT(AI158,"0.#"),1)=".",TRUE,FALSE)</formula>
    </cfRule>
  </conditionalFormatting>
  <conditionalFormatting sqref="AM159">
    <cfRule type="expression" dxfId="831" priority="131">
      <formula>IF(RIGHT(TEXT(AM159,"0.#"),1)=".",FALSE,TRUE)</formula>
    </cfRule>
    <cfRule type="expression" dxfId="830" priority="132">
      <formula>IF(RIGHT(TEXT(AM159,"0.#"),1)=".",TRUE,FALSE)</formula>
    </cfRule>
  </conditionalFormatting>
  <conditionalFormatting sqref="AM160">
    <cfRule type="expression" dxfId="829" priority="129">
      <formula>IF(RIGHT(TEXT(AM160,"0.#"),1)=".",FALSE,TRUE)</formula>
    </cfRule>
    <cfRule type="expression" dxfId="828" priority="130">
      <formula>IF(RIGHT(TEXT(AM160,"0.#"),1)=".",TRUE,FALSE)</formula>
    </cfRule>
  </conditionalFormatting>
  <conditionalFormatting sqref="AQ158:AQ160">
    <cfRule type="expression" dxfId="827" priority="127">
      <formula>IF(RIGHT(TEXT(AQ158,"0.#"),1)=".",FALSE,TRUE)</formula>
    </cfRule>
    <cfRule type="expression" dxfId="826" priority="128">
      <formula>IF(RIGHT(TEXT(AQ158,"0.#"),1)=".",TRUE,FALSE)</formula>
    </cfRule>
  </conditionalFormatting>
  <conditionalFormatting sqref="AU158:AU160">
    <cfRule type="expression" dxfId="825" priority="125">
      <formula>IF(RIGHT(TEXT(AU158,"0.#"),1)=".",FALSE,TRUE)</formula>
    </cfRule>
    <cfRule type="expression" dxfId="824" priority="126">
      <formula>IF(RIGHT(TEXT(AU158,"0.#"),1)=".",TRUE,FALSE)</formula>
    </cfRule>
  </conditionalFormatting>
  <conditionalFormatting sqref="AE153">
    <cfRule type="expression" dxfId="823" priority="123">
      <formula>IF(RIGHT(TEXT(AE153,"0.#"),1)=".",FALSE,TRUE)</formula>
    </cfRule>
    <cfRule type="expression" dxfId="822" priority="124">
      <formula>IF(RIGHT(TEXT(AE153,"0.#"),1)=".",TRUE,FALSE)</formula>
    </cfRule>
  </conditionalFormatting>
  <conditionalFormatting sqref="AE154">
    <cfRule type="expression" dxfId="821" priority="121">
      <formula>IF(RIGHT(TEXT(AE154,"0.#"),1)=".",FALSE,TRUE)</formula>
    </cfRule>
    <cfRule type="expression" dxfId="820" priority="122">
      <formula>IF(RIGHT(TEXT(AE154,"0.#"),1)=".",TRUE,FALSE)</formula>
    </cfRule>
  </conditionalFormatting>
  <conditionalFormatting sqref="AM153">
    <cfRule type="expression" dxfId="819" priority="111">
      <formula>IF(RIGHT(TEXT(AM153,"0.#"),1)=".",FALSE,TRUE)</formula>
    </cfRule>
    <cfRule type="expression" dxfId="818" priority="112">
      <formula>IF(RIGHT(TEXT(AM153,"0.#"),1)=".",TRUE,FALSE)</formula>
    </cfRule>
  </conditionalFormatting>
  <conditionalFormatting sqref="AE155">
    <cfRule type="expression" dxfId="817" priority="119">
      <formula>IF(RIGHT(TEXT(AE155,"0.#"),1)=".",FALSE,TRUE)</formula>
    </cfRule>
    <cfRule type="expression" dxfId="816" priority="120">
      <formula>IF(RIGHT(TEXT(AE155,"0.#"),1)=".",TRUE,FALSE)</formula>
    </cfRule>
  </conditionalFormatting>
  <conditionalFormatting sqref="AI155">
    <cfRule type="expression" dxfId="815" priority="117">
      <formula>IF(RIGHT(TEXT(AI155,"0.#"),1)=".",FALSE,TRUE)</formula>
    </cfRule>
    <cfRule type="expression" dxfId="814" priority="118">
      <formula>IF(RIGHT(TEXT(AI155,"0.#"),1)=".",TRUE,FALSE)</formula>
    </cfRule>
  </conditionalFormatting>
  <conditionalFormatting sqref="AI154">
    <cfRule type="expression" dxfId="813" priority="115">
      <formula>IF(RIGHT(TEXT(AI154,"0.#"),1)=".",FALSE,TRUE)</formula>
    </cfRule>
    <cfRule type="expression" dxfId="812" priority="116">
      <formula>IF(RIGHT(TEXT(AI154,"0.#"),1)=".",TRUE,FALSE)</formula>
    </cfRule>
  </conditionalFormatting>
  <conditionalFormatting sqref="AI153">
    <cfRule type="expression" dxfId="811" priority="113">
      <formula>IF(RIGHT(TEXT(AI153,"0.#"),1)=".",FALSE,TRUE)</formula>
    </cfRule>
    <cfRule type="expression" dxfId="810" priority="114">
      <formula>IF(RIGHT(TEXT(AI153,"0.#"),1)=".",TRUE,FALSE)</formula>
    </cfRule>
  </conditionalFormatting>
  <conditionalFormatting sqref="AM154">
    <cfRule type="expression" dxfId="809" priority="109">
      <formula>IF(RIGHT(TEXT(AM154,"0.#"),1)=".",FALSE,TRUE)</formula>
    </cfRule>
    <cfRule type="expression" dxfId="808" priority="110">
      <formula>IF(RIGHT(TEXT(AM154,"0.#"),1)=".",TRUE,FALSE)</formula>
    </cfRule>
  </conditionalFormatting>
  <conditionalFormatting sqref="AM155">
    <cfRule type="expression" dxfId="807" priority="107">
      <formula>IF(RIGHT(TEXT(AM155,"0.#"),1)=".",FALSE,TRUE)</formula>
    </cfRule>
    <cfRule type="expression" dxfId="806" priority="108">
      <formula>IF(RIGHT(TEXT(AM155,"0.#"),1)=".",TRUE,FALSE)</formula>
    </cfRule>
  </conditionalFormatting>
  <conditionalFormatting sqref="AQ153:AQ155">
    <cfRule type="expression" dxfId="805" priority="105">
      <formula>IF(RIGHT(TEXT(AQ153,"0.#"),1)=".",FALSE,TRUE)</formula>
    </cfRule>
    <cfRule type="expression" dxfId="804" priority="106">
      <formula>IF(RIGHT(TEXT(AQ153,"0.#"),1)=".",TRUE,FALSE)</formula>
    </cfRule>
  </conditionalFormatting>
  <conditionalFormatting sqref="AU153:AU155">
    <cfRule type="expression" dxfId="803" priority="103">
      <formula>IF(RIGHT(TEXT(AU153,"0.#"),1)=".",FALSE,TRUE)</formula>
    </cfRule>
    <cfRule type="expression" dxfId="802" priority="104">
      <formula>IF(RIGHT(TEXT(AU153,"0.#"),1)=".",TRUE,FALSE)</formula>
    </cfRule>
  </conditionalFormatting>
  <conditionalFormatting sqref="AE192">
    <cfRule type="expression" dxfId="801" priority="101">
      <formula>IF(RIGHT(TEXT(AE192,"0.#"),1)=".",FALSE,TRUE)</formula>
    </cfRule>
    <cfRule type="expression" dxfId="800" priority="102">
      <formula>IF(RIGHT(TEXT(AE192,"0.#"),1)=".",TRUE,FALSE)</formula>
    </cfRule>
  </conditionalFormatting>
  <conditionalFormatting sqref="AE193">
    <cfRule type="expression" dxfId="799" priority="99">
      <formula>IF(RIGHT(TEXT(AE193,"0.#"),1)=".",FALSE,TRUE)</formula>
    </cfRule>
    <cfRule type="expression" dxfId="798" priority="100">
      <formula>IF(RIGHT(TEXT(AE193,"0.#"),1)=".",TRUE,FALSE)</formula>
    </cfRule>
  </conditionalFormatting>
  <conditionalFormatting sqref="AM192">
    <cfRule type="expression" dxfId="797" priority="89">
      <formula>IF(RIGHT(TEXT(AM192,"0.#"),1)=".",FALSE,TRUE)</formula>
    </cfRule>
    <cfRule type="expression" dxfId="796" priority="90">
      <formula>IF(RIGHT(TEXT(AM192,"0.#"),1)=".",TRUE,FALSE)</formula>
    </cfRule>
  </conditionalFormatting>
  <conditionalFormatting sqref="AE194">
    <cfRule type="expression" dxfId="795" priority="97">
      <formula>IF(RIGHT(TEXT(AE194,"0.#"),1)=".",FALSE,TRUE)</formula>
    </cfRule>
    <cfRule type="expression" dxfId="794" priority="98">
      <formula>IF(RIGHT(TEXT(AE194,"0.#"),1)=".",TRUE,FALSE)</formula>
    </cfRule>
  </conditionalFormatting>
  <conditionalFormatting sqref="AI194">
    <cfRule type="expression" dxfId="793" priority="95">
      <formula>IF(RIGHT(TEXT(AI194,"0.#"),1)=".",FALSE,TRUE)</formula>
    </cfRule>
    <cfRule type="expression" dxfId="792" priority="96">
      <formula>IF(RIGHT(TEXT(AI194,"0.#"),1)=".",TRUE,FALSE)</formula>
    </cfRule>
  </conditionalFormatting>
  <conditionalFormatting sqref="AI193">
    <cfRule type="expression" dxfId="791" priority="93">
      <formula>IF(RIGHT(TEXT(AI193,"0.#"),1)=".",FALSE,TRUE)</formula>
    </cfRule>
    <cfRule type="expression" dxfId="790" priority="94">
      <formula>IF(RIGHT(TEXT(AI193,"0.#"),1)=".",TRUE,FALSE)</formula>
    </cfRule>
  </conditionalFormatting>
  <conditionalFormatting sqref="AI192">
    <cfRule type="expression" dxfId="789" priority="91">
      <formula>IF(RIGHT(TEXT(AI192,"0.#"),1)=".",FALSE,TRUE)</formula>
    </cfRule>
    <cfRule type="expression" dxfId="788" priority="92">
      <formula>IF(RIGHT(TEXT(AI192,"0.#"),1)=".",TRUE,FALSE)</formula>
    </cfRule>
  </conditionalFormatting>
  <conditionalFormatting sqref="AM193">
    <cfRule type="expression" dxfId="787" priority="87">
      <formula>IF(RIGHT(TEXT(AM193,"0.#"),1)=".",FALSE,TRUE)</formula>
    </cfRule>
    <cfRule type="expression" dxfId="786" priority="88">
      <formula>IF(RIGHT(TEXT(AM193,"0.#"),1)=".",TRUE,FALSE)</formula>
    </cfRule>
  </conditionalFormatting>
  <conditionalFormatting sqref="AM194">
    <cfRule type="expression" dxfId="785" priority="85">
      <formula>IF(RIGHT(TEXT(AM194,"0.#"),1)=".",FALSE,TRUE)</formula>
    </cfRule>
    <cfRule type="expression" dxfId="784" priority="86">
      <formula>IF(RIGHT(TEXT(AM194,"0.#"),1)=".",TRUE,FALSE)</formula>
    </cfRule>
  </conditionalFormatting>
  <conditionalFormatting sqref="AQ192:AQ194">
    <cfRule type="expression" dxfId="783" priority="83">
      <formula>IF(RIGHT(TEXT(AQ192,"0.#"),1)=".",FALSE,TRUE)</formula>
    </cfRule>
    <cfRule type="expression" dxfId="782" priority="84">
      <formula>IF(RIGHT(TEXT(AQ192,"0.#"),1)=".",TRUE,FALSE)</formula>
    </cfRule>
  </conditionalFormatting>
  <conditionalFormatting sqref="AU192:AU194">
    <cfRule type="expression" dxfId="781" priority="81">
      <formula>IF(RIGHT(TEXT(AU192,"0.#"),1)=".",FALSE,TRUE)</formula>
    </cfRule>
    <cfRule type="expression" dxfId="780" priority="82">
      <formula>IF(RIGHT(TEXT(AU192,"0.#"),1)=".",TRUE,FALSE)</formula>
    </cfRule>
  </conditionalFormatting>
  <conditionalFormatting sqref="AE187">
    <cfRule type="expression" dxfId="779" priority="79">
      <formula>IF(RIGHT(TEXT(AE187,"0.#"),1)=".",FALSE,TRUE)</formula>
    </cfRule>
    <cfRule type="expression" dxfId="778" priority="80">
      <formula>IF(RIGHT(TEXT(AE187,"0.#"),1)=".",TRUE,FALSE)</formula>
    </cfRule>
  </conditionalFormatting>
  <conditionalFormatting sqref="AE188">
    <cfRule type="expression" dxfId="777" priority="77">
      <formula>IF(RIGHT(TEXT(AE188,"0.#"),1)=".",FALSE,TRUE)</formula>
    </cfRule>
    <cfRule type="expression" dxfId="776" priority="78">
      <formula>IF(RIGHT(TEXT(AE188,"0.#"),1)=".",TRUE,FALSE)</formula>
    </cfRule>
  </conditionalFormatting>
  <conditionalFormatting sqref="AM187">
    <cfRule type="expression" dxfId="775" priority="67">
      <formula>IF(RIGHT(TEXT(AM187,"0.#"),1)=".",FALSE,TRUE)</formula>
    </cfRule>
    <cfRule type="expression" dxfId="774" priority="68">
      <formula>IF(RIGHT(TEXT(AM187,"0.#"),1)=".",TRUE,FALSE)</formula>
    </cfRule>
  </conditionalFormatting>
  <conditionalFormatting sqref="AE189">
    <cfRule type="expression" dxfId="773" priority="75">
      <formula>IF(RIGHT(TEXT(AE189,"0.#"),1)=".",FALSE,TRUE)</formula>
    </cfRule>
    <cfRule type="expression" dxfId="772" priority="76">
      <formula>IF(RIGHT(TEXT(AE189,"0.#"),1)=".",TRUE,FALSE)</formula>
    </cfRule>
  </conditionalFormatting>
  <conditionalFormatting sqref="AI189">
    <cfRule type="expression" dxfId="771" priority="73">
      <formula>IF(RIGHT(TEXT(AI189,"0.#"),1)=".",FALSE,TRUE)</formula>
    </cfRule>
    <cfRule type="expression" dxfId="770" priority="74">
      <formula>IF(RIGHT(TEXT(AI189,"0.#"),1)=".",TRUE,FALSE)</formula>
    </cfRule>
  </conditionalFormatting>
  <conditionalFormatting sqref="AI188">
    <cfRule type="expression" dxfId="769" priority="71">
      <formula>IF(RIGHT(TEXT(AI188,"0.#"),1)=".",FALSE,TRUE)</formula>
    </cfRule>
    <cfRule type="expression" dxfId="768" priority="72">
      <formula>IF(RIGHT(TEXT(AI188,"0.#"),1)=".",TRUE,FALSE)</formula>
    </cfRule>
  </conditionalFormatting>
  <conditionalFormatting sqref="AI187">
    <cfRule type="expression" dxfId="767" priority="69">
      <formula>IF(RIGHT(TEXT(AI187,"0.#"),1)=".",FALSE,TRUE)</formula>
    </cfRule>
    <cfRule type="expression" dxfId="766" priority="70">
      <formula>IF(RIGHT(TEXT(AI187,"0.#"),1)=".",TRUE,FALSE)</formula>
    </cfRule>
  </conditionalFormatting>
  <conditionalFormatting sqref="AM188">
    <cfRule type="expression" dxfId="765" priority="65">
      <formula>IF(RIGHT(TEXT(AM188,"0.#"),1)=".",FALSE,TRUE)</formula>
    </cfRule>
    <cfRule type="expression" dxfId="764" priority="66">
      <formula>IF(RIGHT(TEXT(AM188,"0.#"),1)=".",TRUE,FALSE)</formula>
    </cfRule>
  </conditionalFormatting>
  <conditionalFormatting sqref="AM189">
    <cfRule type="expression" dxfId="763" priority="63">
      <formula>IF(RIGHT(TEXT(AM189,"0.#"),1)=".",FALSE,TRUE)</formula>
    </cfRule>
    <cfRule type="expression" dxfId="762" priority="64">
      <formula>IF(RIGHT(TEXT(AM189,"0.#"),1)=".",TRUE,FALSE)</formula>
    </cfRule>
  </conditionalFormatting>
  <conditionalFormatting sqref="AQ187:AQ189">
    <cfRule type="expression" dxfId="761" priority="61">
      <formula>IF(RIGHT(TEXT(AQ187,"0.#"),1)=".",FALSE,TRUE)</formula>
    </cfRule>
    <cfRule type="expression" dxfId="760" priority="62">
      <formula>IF(RIGHT(TEXT(AQ187,"0.#"),1)=".",TRUE,FALSE)</formula>
    </cfRule>
  </conditionalFormatting>
  <conditionalFormatting sqref="AU187:AU189">
    <cfRule type="expression" dxfId="759" priority="59">
      <formula>IF(RIGHT(TEXT(AU187,"0.#"),1)=".",FALSE,TRUE)</formula>
    </cfRule>
    <cfRule type="expression" dxfId="758" priority="60">
      <formula>IF(RIGHT(TEXT(AU187,"0.#"),1)=".",TRUE,FALSE)</formula>
    </cfRule>
  </conditionalFormatting>
  <conditionalFormatting sqref="AE56">
    <cfRule type="expression" dxfId="757" priority="57">
      <formula>IF(RIGHT(TEXT(AE56,"0.#"),1)=".",FALSE,TRUE)</formula>
    </cfRule>
    <cfRule type="expression" dxfId="756" priority="58">
      <formula>IF(RIGHT(TEXT(AE56,"0.#"),1)=".",TRUE,FALSE)</formula>
    </cfRule>
  </conditionalFormatting>
  <conditionalFormatting sqref="AE57">
    <cfRule type="expression" dxfId="755" priority="55">
      <formula>IF(RIGHT(TEXT(AE57,"0.#"),1)=".",FALSE,TRUE)</formula>
    </cfRule>
    <cfRule type="expression" dxfId="754" priority="56">
      <formula>IF(RIGHT(TEXT(AE57,"0.#"),1)=".",TRUE,FALSE)</formula>
    </cfRule>
  </conditionalFormatting>
  <conditionalFormatting sqref="AM56">
    <cfRule type="expression" dxfId="753" priority="45">
      <formula>IF(RIGHT(TEXT(AM56,"0.#"),1)=".",FALSE,TRUE)</formula>
    </cfRule>
    <cfRule type="expression" dxfId="752" priority="46">
      <formula>IF(RIGHT(TEXT(AM56,"0.#"),1)=".",TRUE,FALSE)</formula>
    </cfRule>
  </conditionalFormatting>
  <conditionalFormatting sqref="AE58">
    <cfRule type="expression" dxfId="751" priority="53">
      <formula>IF(RIGHT(TEXT(AE58,"0.#"),1)=".",FALSE,TRUE)</formula>
    </cfRule>
    <cfRule type="expression" dxfId="750" priority="54">
      <formula>IF(RIGHT(TEXT(AE58,"0.#"),1)=".",TRUE,FALSE)</formula>
    </cfRule>
  </conditionalFormatting>
  <conditionalFormatting sqref="AI58">
    <cfRule type="expression" dxfId="749" priority="51">
      <formula>IF(RIGHT(TEXT(AI58,"0.#"),1)=".",FALSE,TRUE)</formula>
    </cfRule>
    <cfRule type="expression" dxfId="748" priority="52">
      <formula>IF(RIGHT(TEXT(AI58,"0.#"),1)=".",TRUE,FALSE)</formula>
    </cfRule>
  </conditionalFormatting>
  <conditionalFormatting sqref="AI57">
    <cfRule type="expression" dxfId="747" priority="49">
      <formula>IF(RIGHT(TEXT(AI57,"0.#"),1)=".",FALSE,TRUE)</formula>
    </cfRule>
    <cfRule type="expression" dxfId="746" priority="50">
      <formula>IF(RIGHT(TEXT(AI57,"0.#"),1)=".",TRUE,FALSE)</formula>
    </cfRule>
  </conditionalFormatting>
  <conditionalFormatting sqref="AI56">
    <cfRule type="expression" dxfId="745" priority="47">
      <formula>IF(RIGHT(TEXT(AI56,"0.#"),1)=".",FALSE,TRUE)</formula>
    </cfRule>
    <cfRule type="expression" dxfId="744" priority="48">
      <formula>IF(RIGHT(TEXT(AI56,"0.#"),1)=".",TRUE,FALSE)</formula>
    </cfRule>
  </conditionalFormatting>
  <conditionalFormatting sqref="AM57">
    <cfRule type="expression" dxfId="743" priority="43">
      <formula>IF(RIGHT(TEXT(AM57,"0.#"),1)=".",FALSE,TRUE)</formula>
    </cfRule>
    <cfRule type="expression" dxfId="742" priority="44">
      <formula>IF(RIGHT(TEXT(AM57,"0.#"),1)=".",TRUE,FALSE)</formula>
    </cfRule>
  </conditionalFormatting>
  <conditionalFormatting sqref="AM58">
    <cfRule type="expression" dxfId="741" priority="41">
      <formula>IF(RIGHT(TEXT(AM58,"0.#"),1)=".",FALSE,TRUE)</formula>
    </cfRule>
    <cfRule type="expression" dxfId="740" priority="42">
      <formula>IF(RIGHT(TEXT(AM58,"0.#"),1)=".",TRUE,FALSE)</formula>
    </cfRule>
  </conditionalFormatting>
  <conditionalFormatting sqref="AQ56:AQ58">
    <cfRule type="expression" dxfId="739" priority="39">
      <formula>IF(RIGHT(TEXT(AQ56,"0.#"),1)=".",FALSE,TRUE)</formula>
    </cfRule>
    <cfRule type="expression" dxfId="738" priority="40">
      <formula>IF(RIGHT(TEXT(AQ56,"0.#"),1)=".",TRUE,FALSE)</formula>
    </cfRule>
  </conditionalFormatting>
  <conditionalFormatting sqref="AU56:AU58">
    <cfRule type="expression" dxfId="737" priority="37">
      <formula>IF(RIGHT(TEXT(AU56,"0.#"),1)=".",FALSE,TRUE)</formula>
    </cfRule>
    <cfRule type="expression" dxfId="736" priority="38">
      <formula>IF(RIGHT(TEXT(AU56,"0.#"),1)=".",TRUE,FALSE)</formula>
    </cfRule>
  </conditionalFormatting>
  <conditionalFormatting sqref="AE51">
    <cfRule type="expression" dxfId="735" priority="35">
      <formula>IF(RIGHT(TEXT(AE51,"0.#"),1)=".",FALSE,TRUE)</formula>
    </cfRule>
    <cfRule type="expression" dxfId="734" priority="36">
      <formula>IF(RIGHT(TEXT(AE51,"0.#"),1)=".",TRUE,FALSE)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M51">
    <cfRule type="expression" dxfId="731" priority="23">
      <formula>IF(RIGHT(TEXT(AM51,"0.#"),1)=".",FALSE,TRUE)</formula>
    </cfRule>
    <cfRule type="expression" dxfId="730" priority="24">
      <formula>IF(RIGHT(TEXT(AM51,"0.#"),1)=".",TRUE,FALSE)</formula>
    </cfRule>
  </conditionalFormatting>
  <conditionalFormatting sqref="AE53">
    <cfRule type="expression" dxfId="729" priority="31">
      <formula>IF(RIGHT(TEXT(AE53,"0.#"),1)=".",FALSE,TRUE)</formula>
    </cfRule>
    <cfRule type="expression" dxfId="728" priority="32">
      <formula>IF(RIGHT(TEXT(AE53,"0.#"),1)=".",TRUE,FALSE)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I52">
    <cfRule type="expression" dxfId="725" priority="27">
      <formula>IF(RIGHT(TEXT(AI52,"0.#"),1)=".",FALSE,TRUE)</formula>
    </cfRule>
    <cfRule type="expression" dxfId="724" priority="28">
      <formula>IF(RIGHT(TEXT(AI52,"0.#"),1)=".",TRUE,FALSE)</formula>
    </cfRule>
  </conditionalFormatting>
  <conditionalFormatting sqref="AI51">
    <cfRule type="expression" dxfId="723" priority="25">
      <formula>IF(RIGHT(TEXT(AI51,"0.#"),1)=".",FALSE,TRUE)</formula>
    </cfRule>
    <cfRule type="expression" dxfId="722" priority="26">
      <formula>IF(RIGHT(TEXT(AI51,"0.#"),1)=".",TRUE,FALSE)</formula>
    </cfRule>
  </conditionalFormatting>
  <conditionalFormatting sqref="AM52">
    <cfRule type="expression" dxfId="721" priority="21">
      <formula>IF(RIGHT(TEXT(AM52,"0.#"),1)=".",FALSE,TRUE)</formula>
    </cfRule>
    <cfRule type="expression" dxfId="720" priority="22">
      <formula>IF(RIGHT(TEXT(AM52,"0.#"),1)=".",TRUE,FALSE)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Q51:AQ53">
    <cfRule type="expression" dxfId="717" priority="17">
      <formula>IF(RIGHT(TEXT(AQ51,"0.#"),1)=".",FALSE,TRUE)</formula>
    </cfRule>
    <cfRule type="expression" dxfId="716" priority="18">
      <formula>IF(RIGHT(TEXT(AQ51,"0.#"),1)=".",TRUE,FALSE)</formula>
    </cfRule>
  </conditionalFormatting>
  <conditionalFormatting sqref="AU51:AU53">
    <cfRule type="expression" dxfId="715" priority="15">
      <formula>IF(RIGHT(TEXT(AU51,"0.#"),1)=".",FALSE,TRUE)</formula>
    </cfRule>
    <cfRule type="expression" dxfId="714" priority="16">
      <formula>IF(RIGHT(TEXT(AU51,"0.#"),1)=".",TRUE,FALSE)</formula>
    </cfRule>
  </conditionalFormatting>
  <conditionalFormatting sqref="AU324">
    <cfRule type="expression" dxfId="713" priority="13">
      <formula>IF(RIGHT(TEXT(AU324,"0.#"),1)=".",FALSE,TRUE)</formula>
    </cfRule>
    <cfRule type="expression" dxfId="712" priority="14">
      <formula>IF(RIGHT(TEXT(AU324,"0.#"),1)=".",TRUE,FALSE)</formula>
    </cfRule>
  </conditionalFormatting>
  <conditionalFormatting sqref="AU323">
    <cfRule type="expression" dxfId="711" priority="11">
      <formula>IF(RIGHT(TEXT(AU323,"0.#"),1)=".",FALSE,TRUE)</formula>
    </cfRule>
    <cfRule type="expression" dxfId="710" priority="12">
      <formula>IF(RIGHT(TEXT(AU323,"0.#"),1)=".",TRUE,FALSE)</formula>
    </cfRule>
  </conditionalFormatting>
  <conditionalFormatting sqref="Y498">
    <cfRule type="expression" dxfId="709" priority="9">
      <formula>IF(RIGHT(TEXT(Y498,"0.#"),1)=".",FALSE,TRUE)</formula>
    </cfRule>
    <cfRule type="expression" dxfId="708" priority="10">
      <formula>IF(RIGHT(TEXT(Y498,"0.#"),1)=".",TRUE,FALSE)</formula>
    </cfRule>
  </conditionalFormatting>
  <conditionalFormatting sqref="AH498 AL498">
    <cfRule type="expression" dxfId="707" priority="7">
      <formula>IF(RIGHT(TEXT(AH498,"0.#"),1)=".",FALSE,TRUE)</formula>
    </cfRule>
    <cfRule type="expression" dxfId="706" priority="8">
      <formula>IF(RIGHT(TEXT(AH498,"0.#"),1)=".",TRUE,FALSE)</formula>
    </cfRule>
  </conditionalFormatting>
  <conditionalFormatting sqref="Y532">
    <cfRule type="expression" dxfId="705" priority="5">
      <formula>IF(RIGHT(TEXT(Y532,"0.#"),1)=".",FALSE,TRUE)</formula>
    </cfRule>
    <cfRule type="expression" dxfId="704" priority="6">
      <formula>IF(RIGHT(TEXT(Y532,"0.#"),1)=".",TRUE,FALSE)</formula>
    </cfRule>
  </conditionalFormatting>
  <conditionalFormatting sqref="AH532 AL532">
    <cfRule type="expression" dxfId="703" priority="3">
      <formula>IF(RIGHT(TEXT(AH532,"0.#"),1)=".",FALSE,TRUE)</formula>
    </cfRule>
    <cfRule type="expression" dxfId="702" priority="4">
      <formula>IF(RIGHT(TEXT(AH532,"0.#"),1)=".",TRUE,FALSE)</formula>
    </cfRule>
  </conditionalFormatting>
  <conditionalFormatting sqref="Y499">
    <cfRule type="expression" dxfId="701" priority="1">
      <formula>IF(RIGHT(TEXT(Y499,"0.#"),1)=".",FALSE,TRUE)</formula>
    </cfRule>
    <cfRule type="expression" dxfId="700" priority="2">
      <formula>IF(RIGHT(TEXT(Y499,"0.#"),1)=".",TRUE,FALSE)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3" max="16383" man="1"/>
    <brk id="220" max="16383" man="1"/>
    <brk id="25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716</v>
      </c>
      <c r="R3" s="13" t="str">
        <f t="shared" ref="R3:R8" si="3">IF(Q3="","",P3)</f>
        <v>委託・請負</v>
      </c>
      <c r="S3" s="13" t="str">
        <f t="shared" ref="S3:S8" si="4">IF(R3="",S2,IF(S2&lt;&gt;"",CONCATENATE(S2,"、",R3),R3))</f>
        <v>委託・請負</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t="s">
        <v>716</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科学技術・イノベーション</v>
      </c>
      <c r="F10" s="18" t="s">
        <v>112</v>
      </c>
      <c r="G10" s="17"/>
      <c r="H10" s="13" t="str">
        <f t="shared" si="1"/>
        <v/>
      </c>
      <c r="I10" s="13" t="str">
        <f t="shared" si="5"/>
        <v>一般会計</v>
      </c>
      <c r="K10" s="14" t="s">
        <v>303</v>
      </c>
      <c r="L10" s="15"/>
      <c r="M10" s="13" t="str">
        <f t="shared" si="2"/>
        <v/>
      </c>
      <c r="N10" s="13" t="str">
        <f t="shared" si="6"/>
        <v/>
      </c>
      <c r="O10" s="13"/>
      <c r="P10" s="13" t="str">
        <f>S8</f>
        <v>委託・請負</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t="s">
        <v>716</v>
      </c>
      <c r="M11" s="13" t="str">
        <f t="shared" si="2"/>
        <v>その他の事項経費</v>
      </c>
      <c r="N11" s="13" t="str">
        <f t="shared" si="6"/>
        <v>その他の事項経費</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E11" sqref="AE11:AL11"/>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312</v>
      </c>
      <c r="B2" s="484"/>
      <c r="C2" s="484"/>
      <c r="D2" s="484"/>
      <c r="E2" s="484"/>
      <c r="F2" s="485"/>
      <c r="G2" s="354" t="s">
        <v>140</v>
      </c>
      <c r="H2" s="355"/>
      <c r="I2" s="355"/>
      <c r="J2" s="355"/>
      <c r="K2" s="355"/>
      <c r="L2" s="355"/>
      <c r="M2" s="355"/>
      <c r="N2" s="355"/>
      <c r="O2" s="356"/>
      <c r="P2" s="358" t="s">
        <v>56</v>
      </c>
      <c r="Q2" s="355"/>
      <c r="R2" s="355"/>
      <c r="S2" s="355"/>
      <c r="T2" s="355"/>
      <c r="U2" s="355"/>
      <c r="V2" s="355"/>
      <c r="W2" s="355"/>
      <c r="X2" s="356"/>
      <c r="Y2" s="954"/>
      <c r="Z2" s="850"/>
      <c r="AA2" s="851"/>
      <c r="AB2" s="958" t="s">
        <v>11</v>
      </c>
      <c r="AC2" s="959"/>
      <c r="AD2" s="960"/>
      <c r="AE2" s="962" t="s">
        <v>367</v>
      </c>
      <c r="AF2" s="962"/>
      <c r="AG2" s="962"/>
      <c r="AH2" s="899"/>
      <c r="AI2" s="962" t="s">
        <v>463</v>
      </c>
      <c r="AJ2" s="962"/>
      <c r="AK2" s="962"/>
      <c r="AL2" s="899"/>
      <c r="AM2" s="962" t="s">
        <v>464</v>
      </c>
      <c r="AN2" s="962"/>
      <c r="AO2" s="962"/>
      <c r="AP2" s="899"/>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7"/>
      <c r="H3" s="339"/>
      <c r="I3" s="339"/>
      <c r="J3" s="339"/>
      <c r="K3" s="339"/>
      <c r="L3" s="339"/>
      <c r="M3" s="339"/>
      <c r="N3" s="339"/>
      <c r="O3" s="340"/>
      <c r="P3" s="343"/>
      <c r="Q3" s="339"/>
      <c r="R3" s="339"/>
      <c r="S3" s="339"/>
      <c r="T3" s="339"/>
      <c r="U3" s="339"/>
      <c r="V3" s="339"/>
      <c r="W3" s="339"/>
      <c r="X3" s="340"/>
      <c r="Y3" s="955"/>
      <c r="Z3" s="956"/>
      <c r="AA3" s="957"/>
      <c r="AB3" s="961"/>
      <c r="AC3" s="417"/>
      <c r="AD3" s="418"/>
      <c r="AE3" s="503"/>
      <c r="AF3" s="503"/>
      <c r="AG3" s="503"/>
      <c r="AH3" s="416"/>
      <c r="AI3" s="503"/>
      <c r="AJ3" s="503"/>
      <c r="AK3" s="503"/>
      <c r="AL3" s="416"/>
      <c r="AM3" s="503"/>
      <c r="AN3" s="503"/>
      <c r="AO3" s="503"/>
      <c r="AP3" s="416"/>
      <c r="AQ3" s="509"/>
      <c r="AR3" s="448"/>
      <c r="AS3" s="446" t="s">
        <v>224</v>
      </c>
      <c r="AT3" s="447"/>
      <c r="AU3" s="448"/>
      <c r="AV3" s="448"/>
      <c r="AW3" s="339" t="s">
        <v>170</v>
      </c>
      <c r="AX3" s="344"/>
      <c r="AY3" s="34">
        <f t="shared" ref="AY3:AY8" si="0">$AY$2</f>
        <v>0</v>
      </c>
    </row>
    <row r="4" spans="1:51" ht="22.5" customHeight="1" x14ac:dyDescent="0.15">
      <c r="A4" s="486"/>
      <c r="B4" s="484"/>
      <c r="C4" s="484"/>
      <c r="D4" s="484"/>
      <c r="E4" s="484"/>
      <c r="F4" s="485"/>
      <c r="G4" s="388"/>
      <c r="H4" s="936"/>
      <c r="I4" s="936"/>
      <c r="J4" s="936"/>
      <c r="K4" s="936"/>
      <c r="L4" s="936"/>
      <c r="M4" s="936"/>
      <c r="N4" s="936"/>
      <c r="O4" s="937"/>
      <c r="P4" s="154"/>
      <c r="Q4" s="376"/>
      <c r="R4" s="376"/>
      <c r="S4" s="376"/>
      <c r="T4" s="376"/>
      <c r="U4" s="376"/>
      <c r="V4" s="376"/>
      <c r="W4" s="376"/>
      <c r="X4" s="377"/>
      <c r="Y4" s="950" t="s">
        <v>12</v>
      </c>
      <c r="Z4" s="951"/>
      <c r="AA4" s="952"/>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7"/>
      <c r="B5" s="488"/>
      <c r="C5" s="488"/>
      <c r="D5" s="488"/>
      <c r="E5" s="488"/>
      <c r="F5" s="489"/>
      <c r="G5" s="938"/>
      <c r="H5" s="939"/>
      <c r="I5" s="939"/>
      <c r="J5" s="939"/>
      <c r="K5" s="939"/>
      <c r="L5" s="939"/>
      <c r="M5" s="939"/>
      <c r="N5" s="939"/>
      <c r="O5" s="940"/>
      <c r="P5" s="944"/>
      <c r="Q5" s="944"/>
      <c r="R5" s="944"/>
      <c r="S5" s="944"/>
      <c r="T5" s="944"/>
      <c r="U5" s="944"/>
      <c r="V5" s="944"/>
      <c r="W5" s="944"/>
      <c r="X5" s="945"/>
      <c r="Y5" s="237" t="s">
        <v>51</v>
      </c>
      <c r="Z5" s="947"/>
      <c r="AA5" s="948"/>
      <c r="AB5" s="461"/>
      <c r="AC5" s="953"/>
      <c r="AD5" s="953"/>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7"/>
      <c r="B6" s="488"/>
      <c r="C6" s="488"/>
      <c r="D6" s="488"/>
      <c r="E6" s="488"/>
      <c r="F6" s="489"/>
      <c r="G6" s="941"/>
      <c r="H6" s="942"/>
      <c r="I6" s="942"/>
      <c r="J6" s="942"/>
      <c r="K6" s="942"/>
      <c r="L6" s="942"/>
      <c r="M6" s="942"/>
      <c r="N6" s="942"/>
      <c r="O6" s="943"/>
      <c r="P6" s="379"/>
      <c r="Q6" s="379"/>
      <c r="R6" s="379"/>
      <c r="S6" s="379"/>
      <c r="T6" s="379"/>
      <c r="U6" s="379"/>
      <c r="V6" s="379"/>
      <c r="W6" s="379"/>
      <c r="X6" s="380"/>
      <c r="Y6" s="946" t="s">
        <v>13</v>
      </c>
      <c r="Z6" s="947"/>
      <c r="AA6" s="948"/>
      <c r="AB6" s="908" t="s">
        <v>171</v>
      </c>
      <c r="AC6" s="949"/>
      <c r="AD6" s="949"/>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24" t="s">
        <v>339</v>
      </c>
      <c r="B7" s="925"/>
      <c r="C7" s="925"/>
      <c r="D7" s="925"/>
      <c r="E7" s="925"/>
      <c r="F7" s="926"/>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7"/>
      <c r="B8" s="928"/>
      <c r="C8" s="928"/>
      <c r="D8" s="928"/>
      <c r="E8" s="928"/>
      <c r="F8" s="929"/>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312</v>
      </c>
      <c r="B9" s="484"/>
      <c r="C9" s="484"/>
      <c r="D9" s="484"/>
      <c r="E9" s="484"/>
      <c r="F9" s="485"/>
      <c r="G9" s="354" t="s">
        <v>140</v>
      </c>
      <c r="H9" s="355"/>
      <c r="I9" s="355"/>
      <c r="J9" s="355"/>
      <c r="K9" s="355"/>
      <c r="L9" s="355"/>
      <c r="M9" s="355"/>
      <c r="N9" s="355"/>
      <c r="O9" s="356"/>
      <c r="P9" s="358" t="s">
        <v>56</v>
      </c>
      <c r="Q9" s="355"/>
      <c r="R9" s="355"/>
      <c r="S9" s="355"/>
      <c r="T9" s="355"/>
      <c r="U9" s="355"/>
      <c r="V9" s="355"/>
      <c r="W9" s="355"/>
      <c r="X9" s="356"/>
      <c r="Y9" s="954"/>
      <c r="Z9" s="850"/>
      <c r="AA9" s="851"/>
      <c r="AB9" s="958" t="s">
        <v>11</v>
      </c>
      <c r="AC9" s="959"/>
      <c r="AD9" s="960"/>
      <c r="AE9" s="962" t="s">
        <v>367</v>
      </c>
      <c r="AF9" s="962"/>
      <c r="AG9" s="962"/>
      <c r="AH9" s="899"/>
      <c r="AI9" s="962" t="s">
        <v>463</v>
      </c>
      <c r="AJ9" s="962"/>
      <c r="AK9" s="962"/>
      <c r="AL9" s="899"/>
      <c r="AM9" s="962" t="s">
        <v>464</v>
      </c>
      <c r="AN9" s="962"/>
      <c r="AO9" s="962"/>
      <c r="AP9" s="899"/>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7"/>
      <c r="H10" s="339"/>
      <c r="I10" s="339"/>
      <c r="J10" s="339"/>
      <c r="K10" s="339"/>
      <c r="L10" s="339"/>
      <c r="M10" s="339"/>
      <c r="N10" s="339"/>
      <c r="O10" s="340"/>
      <c r="P10" s="343"/>
      <c r="Q10" s="339"/>
      <c r="R10" s="339"/>
      <c r="S10" s="339"/>
      <c r="T10" s="339"/>
      <c r="U10" s="339"/>
      <c r="V10" s="339"/>
      <c r="W10" s="339"/>
      <c r="X10" s="340"/>
      <c r="Y10" s="955"/>
      <c r="Z10" s="956"/>
      <c r="AA10" s="957"/>
      <c r="AB10" s="961"/>
      <c r="AC10" s="417"/>
      <c r="AD10" s="418"/>
      <c r="AE10" s="503"/>
      <c r="AF10" s="503"/>
      <c r="AG10" s="503"/>
      <c r="AH10" s="416"/>
      <c r="AI10" s="503"/>
      <c r="AJ10" s="503"/>
      <c r="AK10" s="503"/>
      <c r="AL10" s="416"/>
      <c r="AM10" s="503"/>
      <c r="AN10" s="503"/>
      <c r="AO10" s="503"/>
      <c r="AP10" s="416"/>
      <c r="AQ10" s="509"/>
      <c r="AR10" s="448"/>
      <c r="AS10" s="446" t="s">
        <v>224</v>
      </c>
      <c r="AT10" s="447"/>
      <c r="AU10" s="448"/>
      <c r="AV10" s="448"/>
      <c r="AW10" s="339" t="s">
        <v>170</v>
      </c>
      <c r="AX10" s="344"/>
      <c r="AY10" s="34">
        <f t="shared" ref="AY10:AY15" si="1">$AY$9</f>
        <v>0</v>
      </c>
    </row>
    <row r="11" spans="1:51" ht="22.5" customHeight="1" x14ac:dyDescent="0.15">
      <c r="A11" s="486"/>
      <c r="B11" s="484"/>
      <c r="C11" s="484"/>
      <c r="D11" s="484"/>
      <c r="E11" s="484"/>
      <c r="F11" s="485"/>
      <c r="G11" s="388"/>
      <c r="H11" s="936"/>
      <c r="I11" s="936"/>
      <c r="J11" s="936"/>
      <c r="K11" s="936"/>
      <c r="L11" s="936"/>
      <c r="M11" s="936"/>
      <c r="N11" s="936"/>
      <c r="O11" s="937"/>
      <c r="P11" s="154"/>
      <c r="Q11" s="376"/>
      <c r="R11" s="376"/>
      <c r="S11" s="376"/>
      <c r="T11" s="376"/>
      <c r="U11" s="376"/>
      <c r="V11" s="376"/>
      <c r="W11" s="376"/>
      <c r="X11" s="377"/>
      <c r="Y11" s="950" t="s">
        <v>12</v>
      </c>
      <c r="Z11" s="951"/>
      <c r="AA11" s="952"/>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7"/>
      <c r="B12" s="488"/>
      <c r="C12" s="488"/>
      <c r="D12" s="488"/>
      <c r="E12" s="488"/>
      <c r="F12" s="489"/>
      <c r="G12" s="938"/>
      <c r="H12" s="939"/>
      <c r="I12" s="939"/>
      <c r="J12" s="939"/>
      <c r="K12" s="939"/>
      <c r="L12" s="939"/>
      <c r="M12" s="939"/>
      <c r="N12" s="939"/>
      <c r="O12" s="940"/>
      <c r="P12" s="944"/>
      <c r="Q12" s="944"/>
      <c r="R12" s="944"/>
      <c r="S12" s="944"/>
      <c r="T12" s="944"/>
      <c r="U12" s="944"/>
      <c r="V12" s="944"/>
      <c r="W12" s="944"/>
      <c r="X12" s="945"/>
      <c r="Y12" s="237" t="s">
        <v>51</v>
      </c>
      <c r="Z12" s="947"/>
      <c r="AA12" s="948"/>
      <c r="AB12" s="461"/>
      <c r="AC12" s="953"/>
      <c r="AD12" s="953"/>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79"/>
      <c r="Q13" s="379"/>
      <c r="R13" s="379"/>
      <c r="S13" s="379"/>
      <c r="T13" s="379"/>
      <c r="U13" s="379"/>
      <c r="V13" s="379"/>
      <c r="W13" s="379"/>
      <c r="X13" s="380"/>
      <c r="Y13" s="946" t="s">
        <v>13</v>
      </c>
      <c r="Z13" s="947"/>
      <c r="AA13" s="948"/>
      <c r="AB13" s="908" t="s">
        <v>171</v>
      </c>
      <c r="AC13" s="949"/>
      <c r="AD13" s="949"/>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24" t="s">
        <v>339</v>
      </c>
      <c r="B14" s="925"/>
      <c r="C14" s="925"/>
      <c r="D14" s="925"/>
      <c r="E14" s="925"/>
      <c r="F14" s="926"/>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7"/>
      <c r="B15" s="928"/>
      <c r="C15" s="928"/>
      <c r="D15" s="928"/>
      <c r="E15" s="928"/>
      <c r="F15" s="929"/>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312</v>
      </c>
      <c r="B16" s="484"/>
      <c r="C16" s="484"/>
      <c r="D16" s="484"/>
      <c r="E16" s="484"/>
      <c r="F16" s="485"/>
      <c r="G16" s="354" t="s">
        <v>140</v>
      </c>
      <c r="H16" s="355"/>
      <c r="I16" s="355"/>
      <c r="J16" s="355"/>
      <c r="K16" s="355"/>
      <c r="L16" s="355"/>
      <c r="M16" s="355"/>
      <c r="N16" s="355"/>
      <c r="O16" s="356"/>
      <c r="P16" s="358" t="s">
        <v>56</v>
      </c>
      <c r="Q16" s="355"/>
      <c r="R16" s="355"/>
      <c r="S16" s="355"/>
      <c r="T16" s="355"/>
      <c r="U16" s="355"/>
      <c r="V16" s="355"/>
      <c r="W16" s="355"/>
      <c r="X16" s="356"/>
      <c r="Y16" s="954"/>
      <c r="Z16" s="850"/>
      <c r="AA16" s="851"/>
      <c r="AB16" s="958" t="s">
        <v>11</v>
      </c>
      <c r="AC16" s="959"/>
      <c r="AD16" s="960"/>
      <c r="AE16" s="962" t="s">
        <v>367</v>
      </c>
      <c r="AF16" s="962"/>
      <c r="AG16" s="962"/>
      <c r="AH16" s="899"/>
      <c r="AI16" s="962" t="s">
        <v>463</v>
      </c>
      <c r="AJ16" s="962"/>
      <c r="AK16" s="962"/>
      <c r="AL16" s="899"/>
      <c r="AM16" s="962" t="s">
        <v>464</v>
      </c>
      <c r="AN16" s="962"/>
      <c r="AO16" s="962"/>
      <c r="AP16" s="899"/>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7"/>
      <c r="H17" s="339"/>
      <c r="I17" s="339"/>
      <c r="J17" s="339"/>
      <c r="K17" s="339"/>
      <c r="L17" s="339"/>
      <c r="M17" s="339"/>
      <c r="N17" s="339"/>
      <c r="O17" s="340"/>
      <c r="P17" s="343"/>
      <c r="Q17" s="339"/>
      <c r="R17" s="339"/>
      <c r="S17" s="339"/>
      <c r="T17" s="339"/>
      <c r="U17" s="339"/>
      <c r="V17" s="339"/>
      <c r="W17" s="339"/>
      <c r="X17" s="340"/>
      <c r="Y17" s="955"/>
      <c r="Z17" s="956"/>
      <c r="AA17" s="957"/>
      <c r="AB17" s="961"/>
      <c r="AC17" s="417"/>
      <c r="AD17" s="418"/>
      <c r="AE17" s="503"/>
      <c r="AF17" s="503"/>
      <c r="AG17" s="503"/>
      <c r="AH17" s="416"/>
      <c r="AI17" s="503"/>
      <c r="AJ17" s="503"/>
      <c r="AK17" s="503"/>
      <c r="AL17" s="416"/>
      <c r="AM17" s="503"/>
      <c r="AN17" s="503"/>
      <c r="AO17" s="503"/>
      <c r="AP17" s="416"/>
      <c r="AQ17" s="509"/>
      <c r="AR17" s="448"/>
      <c r="AS17" s="446" t="s">
        <v>224</v>
      </c>
      <c r="AT17" s="447"/>
      <c r="AU17" s="448"/>
      <c r="AV17" s="448"/>
      <c r="AW17" s="339" t="s">
        <v>170</v>
      </c>
      <c r="AX17" s="344"/>
      <c r="AY17" s="34">
        <f t="shared" ref="AY17:AY22" si="2">$AY$16</f>
        <v>0</v>
      </c>
    </row>
    <row r="18" spans="1:51" ht="22.5" customHeight="1" x14ac:dyDescent="0.15">
      <c r="A18" s="486"/>
      <c r="B18" s="484"/>
      <c r="C18" s="484"/>
      <c r="D18" s="484"/>
      <c r="E18" s="484"/>
      <c r="F18" s="485"/>
      <c r="G18" s="388"/>
      <c r="H18" s="936"/>
      <c r="I18" s="936"/>
      <c r="J18" s="936"/>
      <c r="K18" s="936"/>
      <c r="L18" s="936"/>
      <c r="M18" s="936"/>
      <c r="N18" s="936"/>
      <c r="O18" s="937"/>
      <c r="P18" s="154"/>
      <c r="Q18" s="376"/>
      <c r="R18" s="376"/>
      <c r="S18" s="376"/>
      <c r="T18" s="376"/>
      <c r="U18" s="376"/>
      <c r="V18" s="376"/>
      <c r="W18" s="376"/>
      <c r="X18" s="377"/>
      <c r="Y18" s="950" t="s">
        <v>12</v>
      </c>
      <c r="Z18" s="951"/>
      <c r="AA18" s="952"/>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7"/>
      <c r="B19" s="488"/>
      <c r="C19" s="488"/>
      <c r="D19" s="488"/>
      <c r="E19" s="488"/>
      <c r="F19" s="489"/>
      <c r="G19" s="938"/>
      <c r="H19" s="939"/>
      <c r="I19" s="939"/>
      <c r="J19" s="939"/>
      <c r="K19" s="939"/>
      <c r="L19" s="939"/>
      <c r="M19" s="939"/>
      <c r="N19" s="939"/>
      <c r="O19" s="940"/>
      <c r="P19" s="944"/>
      <c r="Q19" s="944"/>
      <c r="R19" s="944"/>
      <c r="S19" s="944"/>
      <c r="T19" s="944"/>
      <c r="U19" s="944"/>
      <c r="V19" s="944"/>
      <c r="W19" s="944"/>
      <c r="X19" s="945"/>
      <c r="Y19" s="237" t="s">
        <v>51</v>
      </c>
      <c r="Z19" s="947"/>
      <c r="AA19" s="948"/>
      <c r="AB19" s="461"/>
      <c r="AC19" s="953"/>
      <c r="AD19" s="953"/>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79"/>
      <c r="Q20" s="379"/>
      <c r="R20" s="379"/>
      <c r="S20" s="379"/>
      <c r="T20" s="379"/>
      <c r="U20" s="379"/>
      <c r="V20" s="379"/>
      <c r="W20" s="379"/>
      <c r="X20" s="380"/>
      <c r="Y20" s="946" t="s">
        <v>13</v>
      </c>
      <c r="Z20" s="947"/>
      <c r="AA20" s="948"/>
      <c r="AB20" s="908" t="s">
        <v>171</v>
      </c>
      <c r="AC20" s="949"/>
      <c r="AD20" s="949"/>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24" t="s">
        <v>339</v>
      </c>
      <c r="B21" s="925"/>
      <c r="C21" s="925"/>
      <c r="D21" s="925"/>
      <c r="E21" s="925"/>
      <c r="F21" s="926"/>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7"/>
      <c r="B22" s="928"/>
      <c r="C22" s="928"/>
      <c r="D22" s="928"/>
      <c r="E22" s="928"/>
      <c r="F22" s="929"/>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312</v>
      </c>
      <c r="B23" s="484"/>
      <c r="C23" s="484"/>
      <c r="D23" s="484"/>
      <c r="E23" s="484"/>
      <c r="F23" s="485"/>
      <c r="G23" s="354" t="s">
        <v>140</v>
      </c>
      <c r="H23" s="355"/>
      <c r="I23" s="355"/>
      <c r="J23" s="355"/>
      <c r="K23" s="355"/>
      <c r="L23" s="355"/>
      <c r="M23" s="355"/>
      <c r="N23" s="355"/>
      <c r="O23" s="356"/>
      <c r="P23" s="358" t="s">
        <v>56</v>
      </c>
      <c r="Q23" s="355"/>
      <c r="R23" s="355"/>
      <c r="S23" s="355"/>
      <c r="T23" s="355"/>
      <c r="U23" s="355"/>
      <c r="V23" s="355"/>
      <c r="W23" s="355"/>
      <c r="X23" s="356"/>
      <c r="Y23" s="954"/>
      <c r="Z23" s="850"/>
      <c r="AA23" s="851"/>
      <c r="AB23" s="958" t="s">
        <v>11</v>
      </c>
      <c r="AC23" s="959"/>
      <c r="AD23" s="960"/>
      <c r="AE23" s="962" t="s">
        <v>367</v>
      </c>
      <c r="AF23" s="962"/>
      <c r="AG23" s="962"/>
      <c r="AH23" s="899"/>
      <c r="AI23" s="962" t="s">
        <v>463</v>
      </c>
      <c r="AJ23" s="962"/>
      <c r="AK23" s="962"/>
      <c r="AL23" s="899"/>
      <c r="AM23" s="962" t="s">
        <v>464</v>
      </c>
      <c r="AN23" s="962"/>
      <c r="AO23" s="962"/>
      <c r="AP23" s="899"/>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7"/>
      <c r="H24" s="339"/>
      <c r="I24" s="339"/>
      <c r="J24" s="339"/>
      <c r="K24" s="339"/>
      <c r="L24" s="339"/>
      <c r="M24" s="339"/>
      <c r="N24" s="339"/>
      <c r="O24" s="340"/>
      <c r="P24" s="343"/>
      <c r="Q24" s="339"/>
      <c r="R24" s="339"/>
      <c r="S24" s="339"/>
      <c r="T24" s="339"/>
      <c r="U24" s="339"/>
      <c r="V24" s="339"/>
      <c r="W24" s="339"/>
      <c r="X24" s="340"/>
      <c r="Y24" s="955"/>
      <c r="Z24" s="956"/>
      <c r="AA24" s="957"/>
      <c r="AB24" s="961"/>
      <c r="AC24" s="417"/>
      <c r="AD24" s="418"/>
      <c r="AE24" s="503"/>
      <c r="AF24" s="503"/>
      <c r="AG24" s="503"/>
      <c r="AH24" s="416"/>
      <c r="AI24" s="503"/>
      <c r="AJ24" s="503"/>
      <c r="AK24" s="503"/>
      <c r="AL24" s="416"/>
      <c r="AM24" s="503"/>
      <c r="AN24" s="503"/>
      <c r="AO24" s="503"/>
      <c r="AP24" s="416"/>
      <c r="AQ24" s="509"/>
      <c r="AR24" s="448"/>
      <c r="AS24" s="446" t="s">
        <v>224</v>
      </c>
      <c r="AT24" s="447"/>
      <c r="AU24" s="448"/>
      <c r="AV24" s="448"/>
      <c r="AW24" s="339" t="s">
        <v>170</v>
      </c>
      <c r="AX24" s="344"/>
      <c r="AY24" s="34">
        <f t="shared" ref="AY24:AY29" si="3">$AY$23</f>
        <v>0</v>
      </c>
    </row>
    <row r="25" spans="1:51" ht="22.5" customHeight="1" x14ac:dyDescent="0.15">
      <c r="A25" s="486"/>
      <c r="B25" s="484"/>
      <c r="C25" s="484"/>
      <c r="D25" s="484"/>
      <c r="E25" s="484"/>
      <c r="F25" s="485"/>
      <c r="G25" s="388"/>
      <c r="H25" s="936"/>
      <c r="I25" s="936"/>
      <c r="J25" s="936"/>
      <c r="K25" s="936"/>
      <c r="L25" s="936"/>
      <c r="M25" s="936"/>
      <c r="N25" s="936"/>
      <c r="O25" s="937"/>
      <c r="P25" s="154"/>
      <c r="Q25" s="376"/>
      <c r="R25" s="376"/>
      <c r="S25" s="376"/>
      <c r="T25" s="376"/>
      <c r="U25" s="376"/>
      <c r="V25" s="376"/>
      <c r="W25" s="376"/>
      <c r="X25" s="377"/>
      <c r="Y25" s="950" t="s">
        <v>12</v>
      </c>
      <c r="Z25" s="951"/>
      <c r="AA25" s="952"/>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7"/>
      <c r="B26" s="488"/>
      <c r="C26" s="488"/>
      <c r="D26" s="488"/>
      <c r="E26" s="488"/>
      <c r="F26" s="489"/>
      <c r="G26" s="938"/>
      <c r="H26" s="939"/>
      <c r="I26" s="939"/>
      <c r="J26" s="939"/>
      <c r="K26" s="939"/>
      <c r="L26" s="939"/>
      <c r="M26" s="939"/>
      <c r="N26" s="939"/>
      <c r="O26" s="940"/>
      <c r="P26" s="944"/>
      <c r="Q26" s="944"/>
      <c r="R26" s="944"/>
      <c r="S26" s="944"/>
      <c r="T26" s="944"/>
      <c r="U26" s="944"/>
      <c r="V26" s="944"/>
      <c r="W26" s="944"/>
      <c r="X26" s="945"/>
      <c r="Y26" s="237" t="s">
        <v>51</v>
      </c>
      <c r="Z26" s="947"/>
      <c r="AA26" s="948"/>
      <c r="AB26" s="461"/>
      <c r="AC26" s="953"/>
      <c r="AD26" s="953"/>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79"/>
      <c r="Q27" s="379"/>
      <c r="R27" s="379"/>
      <c r="S27" s="379"/>
      <c r="T27" s="379"/>
      <c r="U27" s="379"/>
      <c r="V27" s="379"/>
      <c r="W27" s="379"/>
      <c r="X27" s="380"/>
      <c r="Y27" s="946" t="s">
        <v>13</v>
      </c>
      <c r="Z27" s="947"/>
      <c r="AA27" s="948"/>
      <c r="AB27" s="908" t="s">
        <v>171</v>
      </c>
      <c r="AC27" s="949"/>
      <c r="AD27" s="949"/>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24" t="s">
        <v>339</v>
      </c>
      <c r="B28" s="925"/>
      <c r="C28" s="925"/>
      <c r="D28" s="925"/>
      <c r="E28" s="925"/>
      <c r="F28" s="926"/>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7"/>
      <c r="B29" s="928"/>
      <c r="C29" s="928"/>
      <c r="D29" s="928"/>
      <c r="E29" s="928"/>
      <c r="F29" s="929"/>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312</v>
      </c>
      <c r="B30" s="484"/>
      <c r="C30" s="484"/>
      <c r="D30" s="484"/>
      <c r="E30" s="484"/>
      <c r="F30" s="485"/>
      <c r="G30" s="354" t="s">
        <v>140</v>
      </c>
      <c r="H30" s="355"/>
      <c r="I30" s="355"/>
      <c r="J30" s="355"/>
      <c r="K30" s="355"/>
      <c r="L30" s="355"/>
      <c r="M30" s="355"/>
      <c r="N30" s="355"/>
      <c r="O30" s="356"/>
      <c r="P30" s="358" t="s">
        <v>56</v>
      </c>
      <c r="Q30" s="355"/>
      <c r="R30" s="355"/>
      <c r="S30" s="355"/>
      <c r="T30" s="355"/>
      <c r="U30" s="355"/>
      <c r="V30" s="355"/>
      <c r="W30" s="355"/>
      <c r="X30" s="356"/>
      <c r="Y30" s="954"/>
      <c r="Z30" s="850"/>
      <c r="AA30" s="851"/>
      <c r="AB30" s="958" t="s">
        <v>11</v>
      </c>
      <c r="AC30" s="959"/>
      <c r="AD30" s="960"/>
      <c r="AE30" s="962" t="s">
        <v>367</v>
      </c>
      <c r="AF30" s="962"/>
      <c r="AG30" s="962"/>
      <c r="AH30" s="899"/>
      <c r="AI30" s="962" t="s">
        <v>463</v>
      </c>
      <c r="AJ30" s="962"/>
      <c r="AK30" s="962"/>
      <c r="AL30" s="899"/>
      <c r="AM30" s="962" t="s">
        <v>464</v>
      </c>
      <c r="AN30" s="962"/>
      <c r="AO30" s="962"/>
      <c r="AP30" s="899"/>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7"/>
      <c r="H31" s="339"/>
      <c r="I31" s="339"/>
      <c r="J31" s="339"/>
      <c r="K31" s="339"/>
      <c r="L31" s="339"/>
      <c r="M31" s="339"/>
      <c r="N31" s="339"/>
      <c r="O31" s="340"/>
      <c r="P31" s="343"/>
      <c r="Q31" s="339"/>
      <c r="R31" s="339"/>
      <c r="S31" s="339"/>
      <c r="T31" s="339"/>
      <c r="U31" s="339"/>
      <c r="V31" s="339"/>
      <c r="W31" s="339"/>
      <c r="X31" s="340"/>
      <c r="Y31" s="955"/>
      <c r="Z31" s="956"/>
      <c r="AA31" s="957"/>
      <c r="AB31" s="961"/>
      <c r="AC31" s="417"/>
      <c r="AD31" s="418"/>
      <c r="AE31" s="503"/>
      <c r="AF31" s="503"/>
      <c r="AG31" s="503"/>
      <c r="AH31" s="416"/>
      <c r="AI31" s="503"/>
      <c r="AJ31" s="503"/>
      <c r="AK31" s="503"/>
      <c r="AL31" s="416"/>
      <c r="AM31" s="503"/>
      <c r="AN31" s="503"/>
      <c r="AO31" s="503"/>
      <c r="AP31" s="416"/>
      <c r="AQ31" s="509"/>
      <c r="AR31" s="448"/>
      <c r="AS31" s="446" t="s">
        <v>224</v>
      </c>
      <c r="AT31" s="447"/>
      <c r="AU31" s="448"/>
      <c r="AV31" s="448"/>
      <c r="AW31" s="339" t="s">
        <v>170</v>
      </c>
      <c r="AX31" s="344"/>
      <c r="AY31" s="34">
        <f t="shared" ref="AY31:AY36" si="4">$AY$30</f>
        <v>0</v>
      </c>
    </row>
    <row r="32" spans="1:51" ht="22.5" customHeight="1" x14ac:dyDescent="0.15">
      <c r="A32" s="486"/>
      <c r="B32" s="484"/>
      <c r="C32" s="484"/>
      <c r="D32" s="484"/>
      <c r="E32" s="484"/>
      <c r="F32" s="485"/>
      <c r="G32" s="388"/>
      <c r="H32" s="936"/>
      <c r="I32" s="936"/>
      <c r="J32" s="936"/>
      <c r="K32" s="936"/>
      <c r="L32" s="936"/>
      <c r="M32" s="936"/>
      <c r="N32" s="936"/>
      <c r="O32" s="937"/>
      <c r="P32" s="154"/>
      <c r="Q32" s="376"/>
      <c r="R32" s="376"/>
      <c r="S32" s="376"/>
      <c r="T32" s="376"/>
      <c r="U32" s="376"/>
      <c r="V32" s="376"/>
      <c r="W32" s="376"/>
      <c r="X32" s="377"/>
      <c r="Y32" s="950" t="s">
        <v>12</v>
      </c>
      <c r="Z32" s="951"/>
      <c r="AA32" s="952"/>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7"/>
      <c r="B33" s="488"/>
      <c r="C33" s="488"/>
      <c r="D33" s="488"/>
      <c r="E33" s="488"/>
      <c r="F33" s="489"/>
      <c r="G33" s="938"/>
      <c r="H33" s="939"/>
      <c r="I33" s="939"/>
      <c r="J33" s="939"/>
      <c r="K33" s="939"/>
      <c r="L33" s="939"/>
      <c r="M33" s="939"/>
      <c r="N33" s="939"/>
      <c r="O33" s="940"/>
      <c r="P33" s="944"/>
      <c r="Q33" s="944"/>
      <c r="R33" s="944"/>
      <c r="S33" s="944"/>
      <c r="T33" s="944"/>
      <c r="U33" s="944"/>
      <c r="V33" s="944"/>
      <c r="W33" s="944"/>
      <c r="X33" s="945"/>
      <c r="Y33" s="237" t="s">
        <v>51</v>
      </c>
      <c r="Z33" s="947"/>
      <c r="AA33" s="948"/>
      <c r="AB33" s="461"/>
      <c r="AC33" s="953"/>
      <c r="AD33" s="953"/>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79"/>
      <c r="Q34" s="379"/>
      <c r="R34" s="379"/>
      <c r="S34" s="379"/>
      <c r="T34" s="379"/>
      <c r="U34" s="379"/>
      <c r="V34" s="379"/>
      <c r="W34" s="379"/>
      <c r="X34" s="380"/>
      <c r="Y34" s="946" t="s">
        <v>13</v>
      </c>
      <c r="Z34" s="947"/>
      <c r="AA34" s="948"/>
      <c r="AB34" s="908" t="s">
        <v>171</v>
      </c>
      <c r="AC34" s="949"/>
      <c r="AD34" s="949"/>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24" t="s">
        <v>339</v>
      </c>
      <c r="B35" s="925"/>
      <c r="C35" s="925"/>
      <c r="D35" s="925"/>
      <c r="E35" s="925"/>
      <c r="F35" s="926"/>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7"/>
      <c r="B36" s="928"/>
      <c r="C36" s="928"/>
      <c r="D36" s="928"/>
      <c r="E36" s="928"/>
      <c r="F36" s="929"/>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312</v>
      </c>
      <c r="B37" s="484"/>
      <c r="C37" s="484"/>
      <c r="D37" s="484"/>
      <c r="E37" s="484"/>
      <c r="F37" s="485"/>
      <c r="G37" s="354" t="s">
        <v>140</v>
      </c>
      <c r="H37" s="355"/>
      <c r="I37" s="355"/>
      <c r="J37" s="355"/>
      <c r="K37" s="355"/>
      <c r="L37" s="355"/>
      <c r="M37" s="355"/>
      <c r="N37" s="355"/>
      <c r="O37" s="356"/>
      <c r="P37" s="358" t="s">
        <v>56</v>
      </c>
      <c r="Q37" s="355"/>
      <c r="R37" s="355"/>
      <c r="S37" s="355"/>
      <c r="T37" s="355"/>
      <c r="U37" s="355"/>
      <c r="V37" s="355"/>
      <c r="W37" s="355"/>
      <c r="X37" s="356"/>
      <c r="Y37" s="954"/>
      <c r="Z37" s="850"/>
      <c r="AA37" s="851"/>
      <c r="AB37" s="958" t="s">
        <v>11</v>
      </c>
      <c r="AC37" s="959"/>
      <c r="AD37" s="960"/>
      <c r="AE37" s="962" t="s">
        <v>367</v>
      </c>
      <c r="AF37" s="962"/>
      <c r="AG37" s="962"/>
      <c r="AH37" s="899"/>
      <c r="AI37" s="962" t="s">
        <v>463</v>
      </c>
      <c r="AJ37" s="962"/>
      <c r="AK37" s="962"/>
      <c r="AL37" s="899"/>
      <c r="AM37" s="962" t="s">
        <v>464</v>
      </c>
      <c r="AN37" s="962"/>
      <c r="AO37" s="962"/>
      <c r="AP37" s="899"/>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7"/>
      <c r="H38" s="339"/>
      <c r="I38" s="339"/>
      <c r="J38" s="339"/>
      <c r="K38" s="339"/>
      <c r="L38" s="339"/>
      <c r="M38" s="339"/>
      <c r="N38" s="339"/>
      <c r="O38" s="340"/>
      <c r="P38" s="343"/>
      <c r="Q38" s="339"/>
      <c r="R38" s="339"/>
      <c r="S38" s="339"/>
      <c r="T38" s="339"/>
      <c r="U38" s="339"/>
      <c r="V38" s="339"/>
      <c r="W38" s="339"/>
      <c r="X38" s="340"/>
      <c r="Y38" s="955"/>
      <c r="Z38" s="956"/>
      <c r="AA38" s="957"/>
      <c r="AB38" s="961"/>
      <c r="AC38" s="417"/>
      <c r="AD38" s="418"/>
      <c r="AE38" s="503"/>
      <c r="AF38" s="503"/>
      <c r="AG38" s="503"/>
      <c r="AH38" s="416"/>
      <c r="AI38" s="503"/>
      <c r="AJ38" s="503"/>
      <c r="AK38" s="503"/>
      <c r="AL38" s="416"/>
      <c r="AM38" s="503"/>
      <c r="AN38" s="503"/>
      <c r="AO38" s="503"/>
      <c r="AP38" s="416"/>
      <c r="AQ38" s="509"/>
      <c r="AR38" s="448"/>
      <c r="AS38" s="446" t="s">
        <v>224</v>
      </c>
      <c r="AT38" s="447"/>
      <c r="AU38" s="448"/>
      <c r="AV38" s="448"/>
      <c r="AW38" s="339" t="s">
        <v>170</v>
      </c>
      <c r="AX38" s="344"/>
      <c r="AY38" s="34">
        <f t="shared" ref="AY38:AY43" si="5">$AY$37</f>
        <v>0</v>
      </c>
    </row>
    <row r="39" spans="1:51" ht="22.5" customHeight="1" x14ac:dyDescent="0.15">
      <c r="A39" s="486"/>
      <c r="B39" s="484"/>
      <c r="C39" s="484"/>
      <c r="D39" s="484"/>
      <c r="E39" s="484"/>
      <c r="F39" s="485"/>
      <c r="G39" s="388"/>
      <c r="H39" s="936"/>
      <c r="I39" s="936"/>
      <c r="J39" s="936"/>
      <c r="K39" s="936"/>
      <c r="L39" s="936"/>
      <c r="M39" s="936"/>
      <c r="N39" s="936"/>
      <c r="O39" s="937"/>
      <c r="P39" s="154"/>
      <c r="Q39" s="376"/>
      <c r="R39" s="376"/>
      <c r="S39" s="376"/>
      <c r="T39" s="376"/>
      <c r="U39" s="376"/>
      <c r="V39" s="376"/>
      <c r="W39" s="376"/>
      <c r="X39" s="377"/>
      <c r="Y39" s="950" t="s">
        <v>12</v>
      </c>
      <c r="Z39" s="951"/>
      <c r="AA39" s="952"/>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7"/>
      <c r="B40" s="488"/>
      <c r="C40" s="488"/>
      <c r="D40" s="488"/>
      <c r="E40" s="488"/>
      <c r="F40" s="489"/>
      <c r="G40" s="938"/>
      <c r="H40" s="939"/>
      <c r="I40" s="939"/>
      <c r="J40" s="939"/>
      <c r="K40" s="939"/>
      <c r="L40" s="939"/>
      <c r="M40" s="939"/>
      <c r="N40" s="939"/>
      <c r="O40" s="940"/>
      <c r="P40" s="944"/>
      <c r="Q40" s="944"/>
      <c r="R40" s="944"/>
      <c r="S40" s="944"/>
      <c r="T40" s="944"/>
      <c r="U40" s="944"/>
      <c r="V40" s="944"/>
      <c r="W40" s="944"/>
      <c r="X40" s="945"/>
      <c r="Y40" s="237" t="s">
        <v>51</v>
      </c>
      <c r="Z40" s="947"/>
      <c r="AA40" s="948"/>
      <c r="AB40" s="461"/>
      <c r="AC40" s="953"/>
      <c r="AD40" s="953"/>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79"/>
      <c r="Q41" s="379"/>
      <c r="R41" s="379"/>
      <c r="S41" s="379"/>
      <c r="T41" s="379"/>
      <c r="U41" s="379"/>
      <c r="V41" s="379"/>
      <c r="W41" s="379"/>
      <c r="X41" s="380"/>
      <c r="Y41" s="946" t="s">
        <v>13</v>
      </c>
      <c r="Z41" s="947"/>
      <c r="AA41" s="948"/>
      <c r="AB41" s="908" t="s">
        <v>171</v>
      </c>
      <c r="AC41" s="949"/>
      <c r="AD41" s="949"/>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24" t="s">
        <v>339</v>
      </c>
      <c r="B42" s="925"/>
      <c r="C42" s="925"/>
      <c r="D42" s="925"/>
      <c r="E42" s="925"/>
      <c r="F42" s="926"/>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7"/>
      <c r="B43" s="928"/>
      <c r="C43" s="928"/>
      <c r="D43" s="928"/>
      <c r="E43" s="928"/>
      <c r="F43" s="929"/>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312</v>
      </c>
      <c r="B44" s="484"/>
      <c r="C44" s="484"/>
      <c r="D44" s="484"/>
      <c r="E44" s="484"/>
      <c r="F44" s="485"/>
      <c r="G44" s="354" t="s">
        <v>140</v>
      </c>
      <c r="H44" s="355"/>
      <c r="I44" s="355"/>
      <c r="J44" s="355"/>
      <c r="K44" s="355"/>
      <c r="L44" s="355"/>
      <c r="M44" s="355"/>
      <c r="N44" s="355"/>
      <c r="O44" s="356"/>
      <c r="P44" s="358" t="s">
        <v>56</v>
      </c>
      <c r="Q44" s="355"/>
      <c r="R44" s="355"/>
      <c r="S44" s="355"/>
      <c r="T44" s="355"/>
      <c r="U44" s="355"/>
      <c r="V44" s="355"/>
      <c r="W44" s="355"/>
      <c r="X44" s="356"/>
      <c r="Y44" s="954"/>
      <c r="Z44" s="850"/>
      <c r="AA44" s="851"/>
      <c r="AB44" s="958" t="s">
        <v>11</v>
      </c>
      <c r="AC44" s="959"/>
      <c r="AD44" s="960"/>
      <c r="AE44" s="962" t="s">
        <v>367</v>
      </c>
      <c r="AF44" s="962"/>
      <c r="AG44" s="962"/>
      <c r="AH44" s="899"/>
      <c r="AI44" s="962" t="s">
        <v>463</v>
      </c>
      <c r="AJ44" s="962"/>
      <c r="AK44" s="962"/>
      <c r="AL44" s="899"/>
      <c r="AM44" s="962" t="s">
        <v>464</v>
      </c>
      <c r="AN44" s="962"/>
      <c r="AO44" s="962"/>
      <c r="AP44" s="899"/>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7"/>
      <c r="H45" s="339"/>
      <c r="I45" s="339"/>
      <c r="J45" s="339"/>
      <c r="K45" s="339"/>
      <c r="L45" s="339"/>
      <c r="M45" s="339"/>
      <c r="N45" s="339"/>
      <c r="O45" s="340"/>
      <c r="P45" s="343"/>
      <c r="Q45" s="339"/>
      <c r="R45" s="339"/>
      <c r="S45" s="339"/>
      <c r="T45" s="339"/>
      <c r="U45" s="339"/>
      <c r="V45" s="339"/>
      <c r="W45" s="339"/>
      <c r="X45" s="340"/>
      <c r="Y45" s="955"/>
      <c r="Z45" s="956"/>
      <c r="AA45" s="957"/>
      <c r="AB45" s="961"/>
      <c r="AC45" s="417"/>
      <c r="AD45" s="418"/>
      <c r="AE45" s="503"/>
      <c r="AF45" s="503"/>
      <c r="AG45" s="503"/>
      <c r="AH45" s="416"/>
      <c r="AI45" s="503"/>
      <c r="AJ45" s="503"/>
      <c r="AK45" s="503"/>
      <c r="AL45" s="416"/>
      <c r="AM45" s="503"/>
      <c r="AN45" s="503"/>
      <c r="AO45" s="503"/>
      <c r="AP45" s="416"/>
      <c r="AQ45" s="509"/>
      <c r="AR45" s="448"/>
      <c r="AS45" s="446" t="s">
        <v>224</v>
      </c>
      <c r="AT45" s="447"/>
      <c r="AU45" s="448"/>
      <c r="AV45" s="448"/>
      <c r="AW45" s="339" t="s">
        <v>170</v>
      </c>
      <c r="AX45" s="344"/>
      <c r="AY45" s="34">
        <f t="shared" ref="AY45:AY50" si="6">$AY$44</f>
        <v>0</v>
      </c>
    </row>
    <row r="46" spans="1:51" ht="22.5" customHeight="1" x14ac:dyDescent="0.15">
      <c r="A46" s="486"/>
      <c r="B46" s="484"/>
      <c r="C46" s="484"/>
      <c r="D46" s="484"/>
      <c r="E46" s="484"/>
      <c r="F46" s="485"/>
      <c r="G46" s="388"/>
      <c r="H46" s="936"/>
      <c r="I46" s="936"/>
      <c r="J46" s="936"/>
      <c r="K46" s="936"/>
      <c r="L46" s="936"/>
      <c r="M46" s="936"/>
      <c r="N46" s="936"/>
      <c r="O46" s="937"/>
      <c r="P46" s="154"/>
      <c r="Q46" s="376"/>
      <c r="R46" s="376"/>
      <c r="S46" s="376"/>
      <c r="T46" s="376"/>
      <c r="U46" s="376"/>
      <c r="V46" s="376"/>
      <c r="W46" s="376"/>
      <c r="X46" s="377"/>
      <c r="Y46" s="950" t="s">
        <v>12</v>
      </c>
      <c r="Z46" s="951"/>
      <c r="AA46" s="952"/>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7"/>
      <c r="B47" s="488"/>
      <c r="C47" s="488"/>
      <c r="D47" s="488"/>
      <c r="E47" s="488"/>
      <c r="F47" s="489"/>
      <c r="G47" s="938"/>
      <c r="H47" s="939"/>
      <c r="I47" s="939"/>
      <c r="J47" s="939"/>
      <c r="K47" s="939"/>
      <c r="L47" s="939"/>
      <c r="M47" s="939"/>
      <c r="N47" s="939"/>
      <c r="O47" s="940"/>
      <c r="P47" s="944"/>
      <c r="Q47" s="944"/>
      <c r="R47" s="944"/>
      <c r="S47" s="944"/>
      <c r="T47" s="944"/>
      <c r="U47" s="944"/>
      <c r="V47" s="944"/>
      <c r="W47" s="944"/>
      <c r="X47" s="945"/>
      <c r="Y47" s="237" t="s">
        <v>51</v>
      </c>
      <c r="Z47" s="947"/>
      <c r="AA47" s="948"/>
      <c r="AB47" s="461"/>
      <c r="AC47" s="953"/>
      <c r="AD47" s="953"/>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79"/>
      <c r="Q48" s="379"/>
      <c r="R48" s="379"/>
      <c r="S48" s="379"/>
      <c r="T48" s="379"/>
      <c r="U48" s="379"/>
      <c r="V48" s="379"/>
      <c r="W48" s="379"/>
      <c r="X48" s="380"/>
      <c r="Y48" s="946" t="s">
        <v>13</v>
      </c>
      <c r="Z48" s="947"/>
      <c r="AA48" s="948"/>
      <c r="AB48" s="908" t="s">
        <v>171</v>
      </c>
      <c r="AC48" s="949"/>
      <c r="AD48" s="949"/>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24" t="s">
        <v>339</v>
      </c>
      <c r="B49" s="925"/>
      <c r="C49" s="925"/>
      <c r="D49" s="925"/>
      <c r="E49" s="925"/>
      <c r="F49" s="926"/>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7"/>
      <c r="B50" s="928"/>
      <c r="C50" s="928"/>
      <c r="D50" s="928"/>
      <c r="E50" s="928"/>
      <c r="F50" s="929"/>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312</v>
      </c>
      <c r="B51" s="484"/>
      <c r="C51" s="484"/>
      <c r="D51" s="484"/>
      <c r="E51" s="484"/>
      <c r="F51" s="485"/>
      <c r="G51" s="354" t="s">
        <v>140</v>
      </c>
      <c r="H51" s="355"/>
      <c r="I51" s="355"/>
      <c r="J51" s="355"/>
      <c r="K51" s="355"/>
      <c r="L51" s="355"/>
      <c r="M51" s="355"/>
      <c r="N51" s="355"/>
      <c r="O51" s="356"/>
      <c r="P51" s="358" t="s">
        <v>56</v>
      </c>
      <c r="Q51" s="355"/>
      <c r="R51" s="355"/>
      <c r="S51" s="355"/>
      <c r="T51" s="355"/>
      <c r="U51" s="355"/>
      <c r="V51" s="355"/>
      <c r="W51" s="355"/>
      <c r="X51" s="356"/>
      <c r="Y51" s="954"/>
      <c r="Z51" s="850"/>
      <c r="AA51" s="851"/>
      <c r="AB51" s="899" t="s">
        <v>11</v>
      </c>
      <c r="AC51" s="959"/>
      <c r="AD51" s="960"/>
      <c r="AE51" s="962" t="s">
        <v>367</v>
      </c>
      <c r="AF51" s="962"/>
      <c r="AG51" s="962"/>
      <c r="AH51" s="899"/>
      <c r="AI51" s="962" t="s">
        <v>463</v>
      </c>
      <c r="AJ51" s="962"/>
      <c r="AK51" s="962"/>
      <c r="AL51" s="899"/>
      <c r="AM51" s="962" t="s">
        <v>464</v>
      </c>
      <c r="AN51" s="962"/>
      <c r="AO51" s="962"/>
      <c r="AP51" s="899"/>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7"/>
      <c r="H52" s="339"/>
      <c r="I52" s="339"/>
      <c r="J52" s="339"/>
      <c r="K52" s="339"/>
      <c r="L52" s="339"/>
      <c r="M52" s="339"/>
      <c r="N52" s="339"/>
      <c r="O52" s="340"/>
      <c r="P52" s="343"/>
      <c r="Q52" s="339"/>
      <c r="R52" s="339"/>
      <c r="S52" s="339"/>
      <c r="T52" s="339"/>
      <c r="U52" s="339"/>
      <c r="V52" s="339"/>
      <c r="W52" s="339"/>
      <c r="X52" s="340"/>
      <c r="Y52" s="955"/>
      <c r="Z52" s="956"/>
      <c r="AA52" s="957"/>
      <c r="AB52" s="961"/>
      <c r="AC52" s="417"/>
      <c r="AD52" s="418"/>
      <c r="AE52" s="503"/>
      <c r="AF52" s="503"/>
      <c r="AG52" s="503"/>
      <c r="AH52" s="416"/>
      <c r="AI52" s="503"/>
      <c r="AJ52" s="503"/>
      <c r="AK52" s="503"/>
      <c r="AL52" s="416"/>
      <c r="AM52" s="503"/>
      <c r="AN52" s="503"/>
      <c r="AO52" s="503"/>
      <c r="AP52" s="416"/>
      <c r="AQ52" s="509"/>
      <c r="AR52" s="448"/>
      <c r="AS52" s="446" t="s">
        <v>224</v>
      </c>
      <c r="AT52" s="447"/>
      <c r="AU52" s="448"/>
      <c r="AV52" s="448"/>
      <c r="AW52" s="339" t="s">
        <v>170</v>
      </c>
      <c r="AX52" s="344"/>
      <c r="AY52" s="34">
        <f t="shared" ref="AY52:AY57" si="7">$AY$51</f>
        <v>0</v>
      </c>
    </row>
    <row r="53" spans="1:51" ht="22.5" customHeight="1" x14ac:dyDescent="0.15">
      <c r="A53" s="486"/>
      <c r="B53" s="484"/>
      <c r="C53" s="484"/>
      <c r="D53" s="484"/>
      <c r="E53" s="484"/>
      <c r="F53" s="485"/>
      <c r="G53" s="388"/>
      <c r="H53" s="936"/>
      <c r="I53" s="936"/>
      <c r="J53" s="936"/>
      <c r="K53" s="936"/>
      <c r="L53" s="936"/>
      <c r="M53" s="936"/>
      <c r="N53" s="936"/>
      <c r="O53" s="937"/>
      <c r="P53" s="154"/>
      <c r="Q53" s="376"/>
      <c r="R53" s="376"/>
      <c r="S53" s="376"/>
      <c r="T53" s="376"/>
      <c r="U53" s="376"/>
      <c r="V53" s="376"/>
      <c r="W53" s="376"/>
      <c r="X53" s="377"/>
      <c r="Y53" s="950" t="s">
        <v>12</v>
      </c>
      <c r="Z53" s="951"/>
      <c r="AA53" s="952"/>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7"/>
      <c r="B54" s="488"/>
      <c r="C54" s="488"/>
      <c r="D54" s="488"/>
      <c r="E54" s="488"/>
      <c r="F54" s="489"/>
      <c r="G54" s="938"/>
      <c r="H54" s="939"/>
      <c r="I54" s="939"/>
      <c r="J54" s="939"/>
      <c r="K54" s="939"/>
      <c r="L54" s="939"/>
      <c r="M54" s="939"/>
      <c r="N54" s="939"/>
      <c r="O54" s="940"/>
      <c r="P54" s="944"/>
      <c r="Q54" s="944"/>
      <c r="R54" s="944"/>
      <c r="S54" s="944"/>
      <c r="T54" s="944"/>
      <c r="U54" s="944"/>
      <c r="V54" s="944"/>
      <c r="W54" s="944"/>
      <c r="X54" s="945"/>
      <c r="Y54" s="237" t="s">
        <v>51</v>
      </c>
      <c r="Z54" s="947"/>
      <c r="AA54" s="948"/>
      <c r="AB54" s="461"/>
      <c r="AC54" s="953"/>
      <c r="AD54" s="953"/>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79"/>
      <c r="Q55" s="379"/>
      <c r="R55" s="379"/>
      <c r="S55" s="379"/>
      <c r="T55" s="379"/>
      <c r="U55" s="379"/>
      <c r="V55" s="379"/>
      <c r="W55" s="379"/>
      <c r="X55" s="380"/>
      <c r="Y55" s="946" t="s">
        <v>13</v>
      </c>
      <c r="Z55" s="947"/>
      <c r="AA55" s="948"/>
      <c r="AB55" s="908" t="s">
        <v>171</v>
      </c>
      <c r="AC55" s="949"/>
      <c r="AD55" s="949"/>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24" t="s">
        <v>339</v>
      </c>
      <c r="B56" s="925"/>
      <c r="C56" s="925"/>
      <c r="D56" s="925"/>
      <c r="E56" s="925"/>
      <c r="F56" s="926"/>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7"/>
      <c r="B57" s="928"/>
      <c r="C57" s="928"/>
      <c r="D57" s="928"/>
      <c r="E57" s="928"/>
      <c r="F57" s="929"/>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312</v>
      </c>
      <c r="B58" s="484"/>
      <c r="C58" s="484"/>
      <c r="D58" s="484"/>
      <c r="E58" s="484"/>
      <c r="F58" s="485"/>
      <c r="G58" s="354" t="s">
        <v>140</v>
      </c>
      <c r="H58" s="355"/>
      <c r="I58" s="355"/>
      <c r="J58" s="355"/>
      <c r="K58" s="355"/>
      <c r="L58" s="355"/>
      <c r="M58" s="355"/>
      <c r="N58" s="355"/>
      <c r="O58" s="356"/>
      <c r="P58" s="358" t="s">
        <v>56</v>
      </c>
      <c r="Q58" s="355"/>
      <c r="R58" s="355"/>
      <c r="S58" s="355"/>
      <c r="T58" s="355"/>
      <c r="U58" s="355"/>
      <c r="V58" s="355"/>
      <c r="W58" s="355"/>
      <c r="X58" s="356"/>
      <c r="Y58" s="954"/>
      <c r="Z58" s="850"/>
      <c r="AA58" s="851"/>
      <c r="AB58" s="958" t="s">
        <v>11</v>
      </c>
      <c r="AC58" s="959"/>
      <c r="AD58" s="960"/>
      <c r="AE58" s="962" t="s">
        <v>367</v>
      </c>
      <c r="AF58" s="962"/>
      <c r="AG58" s="962"/>
      <c r="AH58" s="899"/>
      <c r="AI58" s="962" t="s">
        <v>463</v>
      </c>
      <c r="AJ58" s="962"/>
      <c r="AK58" s="962"/>
      <c r="AL58" s="899"/>
      <c r="AM58" s="962" t="s">
        <v>464</v>
      </c>
      <c r="AN58" s="962"/>
      <c r="AO58" s="962"/>
      <c r="AP58" s="899"/>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7"/>
      <c r="H59" s="339"/>
      <c r="I59" s="339"/>
      <c r="J59" s="339"/>
      <c r="K59" s="339"/>
      <c r="L59" s="339"/>
      <c r="M59" s="339"/>
      <c r="N59" s="339"/>
      <c r="O59" s="340"/>
      <c r="P59" s="343"/>
      <c r="Q59" s="339"/>
      <c r="R59" s="339"/>
      <c r="S59" s="339"/>
      <c r="T59" s="339"/>
      <c r="U59" s="339"/>
      <c r="V59" s="339"/>
      <c r="W59" s="339"/>
      <c r="X59" s="340"/>
      <c r="Y59" s="955"/>
      <c r="Z59" s="956"/>
      <c r="AA59" s="957"/>
      <c r="AB59" s="961"/>
      <c r="AC59" s="417"/>
      <c r="AD59" s="418"/>
      <c r="AE59" s="503"/>
      <c r="AF59" s="503"/>
      <c r="AG59" s="503"/>
      <c r="AH59" s="416"/>
      <c r="AI59" s="503"/>
      <c r="AJ59" s="503"/>
      <c r="AK59" s="503"/>
      <c r="AL59" s="416"/>
      <c r="AM59" s="503"/>
      <c r="AN59" s="503"/>
      <c r="AO59" s="503"/>
      <c r="AP59" s="416"/>
      <c r="AQ59" s="509"/>
      <c r="AR59" s="448"/>
      <c r="AS59" s="446" t="s">
        <v>224</v>
      </c>
      <c r="AT59" s="447"/>
      <c r="AU59" s="448"/>
      <c r="AV59" s="448"/>
      <c r="AW59" s="339" t="s">
        <v>170</v>
      </c>
      <c r="AX59" s="344"/>
      <c r="AY59" s="34">
        <f t="shared" ref="AY59:AY64" si="8">$AY$58</f>
        <v>0</v>
      </c>
    </row>
    <row r="60" spans="1:51" ht="22.5" customHeight="1" x14ac:dyDescent="0.15">
      <c r="A60" s="486"/>
      <c r="B60" s="484"/>
      <c r="C60" s="484"/>
      <c r="D60" s="484"/>
      <c r="E60" s="484"/>
      <c r="F60" s="485"/>
      <c r="G60" s="388"/>
      <c r="H60" s="936"/>
      <c r="I60" s="936"/>
      <c r="J60" s="936"/>
      <c r="K60" s="936"/>
      <c r="L60" s="936"/>
      <c r="M60" s="936"/>
      <c r="N60" s="936"/>
      <c r="O60" s="937"/>
      <c r="P60" s="154"/>
      <c r="Q60" s="376"/>
      <c r="R60" s="376"/>
      <c r="S60" s="376"/>
      <c r="T60" s="376"/>
      <c r="U60" s="376"/>
      <c r="V60" s="376"/>
      <c r="W60" s="376"/>
      <c r="X60" s="377"/>
      <c r="Y60" s="950" t="s">
        <v>12</v>
      </c>
      <c r="Z60" s="951"/>
      <c r="AA60" s="952"/>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7"/>
      <c r="B61" s="488"/>
      <c r="C61" s="488"/>
      <c r="D61" s="488"/>
      <c r="E61" s="488"/>
      <c r="F61" s="489"/>
      <c r="G61" s="938"/>
      <c r="H61" s="939"/>
      <c r="I61" s="939"/>
      <c r="J61" s="939"/>
      <c r="K61" s="939"/>
      <c r="L61" s="939"/>
      <c r="M61" s="939"/>
      <c r="N61" s="939"/>
      <c r="O61" s="940"/>
      <c r="P61" s="944"/>
      <c r="Q61" s="944"/>
      <c r="R61" s="944"/>
      <c r="S61" s="944"/>
      <c r="T61" s="944"/>
      <c r="U61" s="944"/>
      <c r="V61" s="944"/>
      <c r="W61" s="944"/>
      <c r="X61" s="945"/>
      <c r="Y61" s="237" t="s">
        <v>51</v>
      </c>
      <c r="Z61" s="947"/>
      <c r="AA61" s="948"/>
      <c r="AB61" s="461"/>
      <c r="AC61" s="953"/>
      <c r="AD61" s="953"/>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79"/>
      <c r="Q62" s="379"/>
      <c r="R62" s="379"/>
      <c r="S62" s="379"/>
      <c r="T62" s="379"/>
      <c r="U62" s="379"/>
      <c r="V62" s="379"/>
      <c r="W62" s="379"/>
      <c r="X62" s="380"/>
      <c r="Y62" s="946" t="s">
        <v>13</v>
      </c>
      <c r="Z62" s="947"/>
      <c r="AA62" s="948"/>
      <c r="AB62" s="908" t="s">
        <v>171</v>
      </c>
      <c r="AC62" s="949"/>
      <c r="AD62" s="949"/>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24" t="s">
        <v>339</v>
      </c>
      <c r="B63" s="925"/>
      <c r="C63" s="925"/>
      <c r="D63" s="925"/>
      <c r="E63" s="925"/>
      <c r="F63" s="926"/>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7"/>
      <c r="B64" s="928"/>
      <c r="C64" s="928"/>
      <c r="D64" s="928"/>
      <c r="E64" s="928"/>
      <c r="F64" s="929"/>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312</v>
      </c>
      <c r="B65" s="484"/>
      <c r="C65" s="484"/>
      <c r="D65" s="484"/>
      <c r="E65" s="484"/>
      <c r="F65" s="485"/>
      <c r="G65" s="354" t="s">
        <v>140</v>
      </c>
      <c r="H65" s="355"/>
      <c r="I65" s="355"/>
      <c r="J65" s="355"/>
      <c r="K65" s="355"/>
      <c r="L65" s="355"/>
      <c r="M65" s="355"/>
      <c r="N65" s="355"/>
      <c r="O65" s="356"/>
      <c r="P65" s="358" t="s">
        <v>56</v>
      </c>
      <c r="Q65" s="355"/>
      <c r="R65" s="355"/>
      <c r="S65" s="355"/>
      <c r="T65" s="355"/>
      <c r="U65" s="355"/>
      <c r="V65" s="355"/>
      <c r="W65" s="355"/>
      <c r="X65" s="356"/>
      <c r="Y65" s="954"/>
      <c r="Z65" s="850"/>
      <c r="AA65" s="851"/>
      <c r="AB65" s="958" t="s">
        <v>11</v>
      </c>
      <c r="AC65" s="959"/>
      <c r="AD65" s="960"/>
      <c r="AE65" s="962" t="s">
        <v>367</v>
      </c>
      <c r="AF65" s="962"/>
      <c r="AG65" s="962"/>
      <c r="AH65" s="899"/>
      <c r="AI65" s="962" t="s">
        <v>463</v>
      </c>
      <c r="AJ65" s="962"/>
      <c r="AK65" s="962"/>
      <c r="AL65" s="899"/>
      <c r="AM65" s="962" t="s">
        <v>464</v>
      </c>
      <c r="AN65" s="962"/>
      <c r="AO65" s="962"/>
      <c r="AP65" s="899"/>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7"/>
      <c r="H66" s="339"/>
      <c r="I66" s="339"/>
      <c r="J66" s="339"/>
      <c r="K66" s="339"/>
      <c r="L66" s="339"/>
      <c r="M66" s="339"/>
      <c r="N66" s="339"/>
      <c r="O66" s="340"/>
      <c r="P66" s="343"/>
      <c r="Q66" s="339"/>
      <c r="R66" s="339"/>
      <c r="S66" s="339"/>
      <c r="T66" s="339"/>
      <c r="U66" s="339"/>
      <c r="V66" s="339"/>
      <c r="W66" s="339"/>
      <c r="X66" s="340"/>
      <c r="Y66" s="955"/>
      <c r="Z66" s="956"/>
      <c r="AA66" s="957"/>
      <c r="AB66" s="961"/>
      <c r="AC66" s="417"/>
      <c r="AD66" s="418"/>
      <c r="AE66" s="503"/>
      <c r="AF66" s="503"/>
      <c r="AG66" s="503"/>
      <c r="AH66" s="416"/>
      <c r="AI66" s="503"/>
      <c r="AJ66" s="503"/>
      <c r="AK66" s="503"/>
      <c r="AL66" s="416"/>
      <c r="AM66" s="503"/>
      <c r="AN66" s="503"/>
      <c r="AO66" s="503"/>
      <c r="AP66" s="416"/>
      <c r="AQ66" s="509"/>
      <c r="AR66" s="448"/>
      <c r="AS66" s="446" t="s">
        <v>224</v>
      </c>
      <c r="AT66" s="447"/>
      <c r="AU66" s="448"/>
      <c r="AV66" s="448"/>
      <c r="AW66" s="339" t="s">
        <v>170</v>
      </c>
      <c r="AX66" s="344"/>
      <c r="AY66" s="34">
        <f t="shared" ref="AY66:AY71" si="9">$AY$65</f>
        <v>0</v>
      </c>
    </row>
    <row r="67" spans="1:51" ht="22.5" customHeight="1" x14ac:dyDescent="0.15">
      <c r="A67" s="486"/>
      <c r="B67" s="484"/>
      <c r="C67" s="484"/>
      <c r="D67" s="484"/>
      <c r="E67" s="484"/>
      <c r="F67" s="485"/>
      <c r="G67" s="388"/>
      <c r="H67" s="936"/>
      <c r="I67" s="936"/>
      <c r="J67" s="936"/>
      <c r="K67" s="936"/>
      <c r="L67" s="936"/>
      <c r="M67" s="936"/>
      <c r="N67" s="936"/>
      <c r="O67" s="937"/>
      <c r="P67" s="154"/>
      <c r="Q67" s="376"/>
      <c r="R67" s="376"/>
      <c r="S67" s="376"/>
      <c r="T67" s="376"/>
      <c r="U67" s="376"/>
      <c r="V67" s="376"/>
      <c r="W67" s="376"/>
      <c r="X67" s="377"/>
      <c r="Y67" s="950" t="s">
        <v>12</v>
      </c>
      <c r="Z67" s="951"/>
      <c r="AA67" s="952"/>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7"/>
      <c r="B68" s="488"/>
      <c r="C68" s="488"/>
      <c r="D68" s="488"/>
      <c r="E68" s="488"/>
      <c r="F68" s="489"/>
      <c r="G68" s="938"/>
      <c r="H68" s="939"/>
      <c r="I68" s="939"/>
      <c r="J68" s="939"/>
      <c r="K68" s="939"/>
      <c r="L68" s="939"/>
      <c r="M68" s="939"/>
      <c r="N68" s="939"/>
      <c r="O68" s="940"/>
      <c r="P68" s="944"/>
      <c r="Q68" s="944"/>
      <c r="R68" s="944"/>
      <c r="S68" s="944"/>
      <c r="T68" s="944"/>
      <c r="U68" s="944"/>
      <c r="V68" s="944"/>
      <c r="W68" s="944"/>
      <c r="X68" s="945"/>
      <c r="Y68" s="237" t="s">
        <v>51</v>
      </c>
      <c r="Z68" s="947"/>
      <c r="AA68" s="948"/>
      <c r="AB68" s="461"/>
      <c r="AC68" s="953"/>
      <c r="AD68" s="953"/>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79"/>
      <c r="Q69" s="379"/>
      <c r="R69" s="379"/>
      <c r="S69" s="379"/>
      <c r="T69" s="379"/>
      <c r="U69" s="379"/>
      <c r="V69" s="379"/>
      <c r="W69" s="379"/>
      <c r="X69" s="380"/>
      <c r="Y69" s="237" t="s">
        <v>13</v>
      </c>
      <c r="Z69" s="947"/>
      <c r="AA69" s="948"/>
      <c r="AB69" s="404" t="s">
        <v>171</v>
      </c>
      <c r="AC69" s="865"/>
      <c r="AD69" s="865"/>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24" t="s">
        <v>339</v>
      </c>
      <c r="B70" s="925"/>
      <c r="C70" s="925"/>
      <c r="D70" s="925"/>
      <c r="E70" s="925"/>
      <c r="F70" s="926"/>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E11" sqref="AE11:AL1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325</v>
      </c>
      <c r="H2" s="817"/>
      <c r="I2" s="817"/>
      <c r="J2" s="817"/>
      <c r="K2" s="817"/>
      <c r="L2" s="817"/>
      <c r="M2" s="817"/>
      <c r="N2" s="817"/>
      <c r="O2" s="817"/>
      <c r="P2" s="817"/>
      <c r="Q2" s="817"/>
      <c r="R2" s="817"/>
      <c r="S2" s="817"/>
      <c r="T2" s="817"/>
      <c r="U2" s="817"/>
      <c r="V2" s="817"/>
      <c r="W2" s="817"/>
      <c r="X2" s="817"/>
      <c r="Y2" s="817"/>
      <c r="Z2" s="817"/>
      <c r="AA2" s="817"/>
      <c r="AB2" s="818"/>
      <c r="AC2" s="816" t="s">
        <v>327</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E11" sqref="AE11:AL11"/>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29" t="s">
        <v>25</v>
      </c>
      <c r="Q3" s="429"/>
      <c r="R3" s="429"/>
      <c r="S3" s="429"/>
      <c r="T3" s="429"/>
      <c r="U3" s="429"/>
      <c r="V3" s="429"/>
      <c r="W3" s="429"/>
      <c r="X3" s="429"/>
      <c r="Y3" s="863" t="s">
        <v>315</v>
      </c>
      <c r="Z3" s="864"/>
      <c r="AA3" s="864"/>
      <c r="AB3" s="864"/>
      <c r="AC3" s="988" t="s">
        <v>306</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29" t="s">
        <v>25</v>
      </c>
      <c r="Q36" s="429"/>
      <c r="R36" s="429"/>
      <c r="S36" s="429"/>
      <c r="T36" s="429"/>
      <c r="U36" s="429"/>
      <c r="V36" s="429"/>
      <c r="W36" s="429"/>
      <c r="X36" s="429"/>
      <c r="Y36" s="863" t="s">
        <v>315</v>
      </c>
      <c r="Z36" s="864"/>
      <c r="AA36" s="864"/>
      <c r="AB36" s="864"/>
      <c r="AC36" s="988" t="s">
        <v>306</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29" t="s">
        <v>25</v>
      </c>
      <c r="Q69" s="429"/>
      <c r="R69" s="429"/>
      <c r="S69" s="429"/>
      <c r="T69" s="429"/>
      <c r="U69" s="429"/>
      <c r="V69" s="429"/>
      <c r="W69" s="429"/>
      <c r="X69" s="429"/>
      <c r="Y69" s="863" t="s">
        <v>315</v>
      </c>
      <c r="Z69" s="864"/>
      <c r="AA69" s="864"/>
      <c r="AB69" s="864"/>
      <c r="AC69" s="988" t="s">
        <v>306</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29" t="s">
        <v>25</v>
      </c>
      <c r="Q102" s="429"/>
      <c r="R102" s="429"/>
      <c r="S102" s="429"/>
      <c r="T102" s="429"/>
      <c r="U102" s="429"/>
      <c r="V102" s="429"/>
      <c r="W102" s="429"/>
      <c r="X102" s="429"/>
      <c r="Y102" s="863" t="s">
        <v>315</v>
      </c>
      <c r="Z102" s="864"/>
      <c r="AA102" s="864"/>
      <c r="AB102" s="864"/>
      <c r="AC102" s="988" t="s">
        <v>306</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29" t="s">
        <v>25</v>
      </c>
      <c r="Q135" s="429"/>
      <c r="R135" s="429"/>
      <c r="S135" s="429"/>
      <c r="T135" s="429"/>
      <c r="U135" s="429"/>
      <c r="V135" s="429"/>
      <c r="W135" s="429"/>
      <c r="X135" s="429"/>
      <c r="Y135" s="863" t="s">
        <v>315</v>
      </c>
      <c r="Z135" s="864"/>
      <c r="AA135" s="864"/>
      <c r="AB135" s="864"/>
      <c r="AC135" s="988" t="s">
        <v>306</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29" t="s">
        <v>25</v>
      </c>
      <c r="Q168" s="429"/>
      <c r="R168" s="429"/>
      <c r="S168" s="429"/>
      <c r="T168" s="429"/>
      <c r="U168" s="429"/>
      <c r="V168" s="429"/>
      <c r="W168" s="429"/>
      <c r="X168" s="429"/>
      <c r="Y168" s="863" t="s">
        <v>315</v>
      </c>
      <c r="Z168" s="864"/>
      <c r="AA168" s="864"/>
      <c r="AB168" s="864"/>
      <c r="AC168" s="988" t="s">
        <v>306</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29" t="s">
        <v>25</v>
      </c>
      <c r="Q201" s="429"/>
      <c r="R201" s="429"/>
      <c r="S201" s="429"/>
      <c r="T201" s="429"/>
      <c r="U201" s="429"/>
      <c r="V201" s="429"/>
      <c r="W201" s="429"/>
      <c r="X201" s="429"/>
      <c r="Y201" s="863" t="s">
        <v>315</v>
      </c>
      <c r="Z201" s="864"/>
      <c r="AA201" s="864"/>
      <c r="AB201" s="864"/>
      <c r="AC201" s="988" t="s">
        <v>306</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29" t="s">
        <v>25</v>
      </c>
      <c r="Q234" s="429"/>
      <c r="R234" s="429"/>
      <c r="S234" s="429"/>
      <c r="T234" s="429"/>
      <c r="U234" s="429"/>
      <c r="V234" s="429"/>
      <c r="W234" s="429"/>
      <c r="X234" s="429"/>
      <c r="Y234" s="863" t="s">
        <v>315</v>
      </c>
      <c r="Z234" s="864"/>
      <c r="AA234" s="864"/>
      <c r="AB234" s="864"/>
      <c r="AC234" s="988" t="s">
        <v>306</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29" t="s">
        <v>25</v>
      </c>
      <c r="Q267" s="429"/>
      <c r="R267" s="429"/>
      <c r="S267" s="429"/>
      <c r="T267" s="429"/>
      <c r="U267" s="429"/>
      <c r="V267" s="429"/>
      <c r="W267" s="429"/>
      <c r="X267" s="429"/>
      <c r="Y267" s="863" t="s">
        <v>315</v>
      </c>
      <c r="Z267" s="864"/>
      <c r="AA267" s="864"/>
      <c r="AB267" s="864"/>
      <c r="AC267" s="988" t="s">
        <v>306</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29" t="s">
        <v>25</v>
      </c>
      <c r="Q300" s="429"/>
      <c r="R300" s="429"/>
      <c r="S300" s="429"/>
      <c r="T300" s="429"/>
      <c r="U300" s="429"/>
      <c r="V300" s="429"/>
      <c r="W300" s="429"/>
      <c r="X300" s="429"/>
      <c r="Y300" s="863" t="s">
        <v>315</v>
      </c>
      <c r="Z300" s="864"/>
      <c r="AA300" s="864"/>
      <c r="AB300" s="864"/>
      <c r="AC300" s="988" t="s">
        <v>306</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29" t="s">
        <v>25</v>
      </c>
      <c r="Q333" s="429"/>
      <c r="R333" s="429"/>
      <c r="S333" s="429"/>
      <c r="T333" s="429"/>
      <c r="U333" s="429"/>
      <c r="V333" s="429"/>
      <c r="W333" s="429"/>
      <c r="X333" s="429"/>
      <c r="Y333" s="863" t="s">
        <v>315</v>
      </c>
      <c r="Z333" s="864"/>
      <c r="AA333" s="864"/>
      <c r="AB333" s="864"/>
      <c r="AC333" s="988" t="s">
        <v>306</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29" t="s">
        <v>25</v>
      </c>
      <c r="Q366" s="429"/>
      <c r="R366" s="429"/>
      <c r="S366" s="429"/>
      <c r="T366" s="429"/>
      <c r="U366" s="429"/>
      <c r="V366" s="429"/>
      <c r="W366" s="429"/>
      <c r="X366" s="429"/>
      <c r="Y366" s="863" t="s">
        <v>315</v>
      </c>
      <c r="Z366" s="864"/>
      <c r="AA366" s="864"/>
      <c r="AB366" s="864"/>
      <c r="AC366" s="988" t="s">
        <v>306</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29" t="s">
        <v>25</v>
      </c>
      <c r="Q399" s="429"/>
      <c r="R399" s="429"/>
      <c r="S399" s="429"/>
      <c r="T399" s="429"/>
      <c r="U399" s="429"/>
      <c r="V399" s="429"/>
      <c r="W399" s="429"/>
      <c r="X399" s="429"/>
      <c r="Y399" s="863" t="s">
        <v>315</v>
      </c>
      <c r="Z399" s="864"/>
      <c r="AA399" s="864"/>
      <c r="AB399" s="864"/>
      <c r="AC399" s="988" t="s">
        <v>306</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29" t="s">
        <v>25</v>
      </c>
      <c r="Q432" s="429"/>
      <c r="R432" s="429"/>
      <c r="S432" s="429"/>
      <c r="T432" s="429"/>
      <c r="U432" s="429"/>
      <c r="V432" s="429"/>
      <c r="W432" s="429"/>
      <c r="X432" s="429"/>
      <c r="Y432" s="863" t="s">
        <v>315</v>
      </c>
      <c r="Z432" s="864"/>
      <c r="AA432" s="864"/>
      <c r="AB432" s="864"/>
      <c r="AC432" s="988" t="s">
        <v>306</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29" t="s">
        <v>25</v>
      </c>
      <c r="Q465" s="429"/>
      <c r="R465" s="429"/>
      <c r="S465" s="429"/>
      <c r="T465" s="429"/>
      <c r="U465" s="429"/>
      <c r="V465" s="429"/>
      <c r="W465" s="429"/>
      <c r="X465" s="429"/>
      <c r="Y465" s="863" t="s">
        <v>315</v>
      </c>
      <c r="Z465" s="864"/>
      <c r="AA465" s="864"/>
      <c r="AB465" s="864"/>
      <c r="AC465" s="988" t="s">
        <v>306</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29" t="s">
        <v>25</v>
      </c>
      <c r="Q498" s="429"/>
      <c r="R498" s="429"/>
      <c r="S498" s="429"/>
      <c r="T498" s="429"/>
      <c r="U498" s="429"/>
      <c r="V498" s="429"/>
      <c r="W498" s="429"/>
      <c r="X498" s="429"/>
      <c r="Y498" s="863" t="s">
        <v>315</v>
      </c>
      <c r="Z498" s="864"/>
      <c r="AA498" s="864"/>
      <c r="AB498" s="864"/>
      <c r="AC498" s="988" t="s">
        <v>306</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29" t="s">
        <v>25</v>
      </c>
      <c r="Q531" s="429"/>
      <c r="R531" s="429"/>
      <c r="S531" s="429"/>
      <c r="T531" s="429"/>
      <c r="U531" s="429"/>
      <c r="V531" s="429"/>
      <c r="W531" s="429"/>
      <c r="X531" s="429"/>
      <c r="Y531" s="863" t="s">
        <v>315</v>
      </c>
      <c r="Z531" s="864"/>
      <c r="AA531" s="864"/>
      <c r="AB531" s="864"/>
      <c r="AC531" s="988" t="s">
        <v>306</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29" t="s">
        <v>25</v>
      </c>
      <c r="Q564" s="429"/>
      <c r="R564" s="429"/>
      <c r="S564" s="429"/>
      <c r="T564" s="429"/>
      <c r="U564" s="429"/>
      <c r="V564" s="429"/>
      <c r="W564" s="429"/>
      <c r="X564" s="429"/>
      <c r="Y564" s="863" t="s">
        <v>315</v>
      </c>
      <c r="Z564" s="864"/>
      <c r="AA564" s="864"/>
      <c r="AB564" s="864"/>
      <c r="AC564" s="988" t="s">
        <v>306</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29" t="s">
        <v>25</v>
      </c>
      <c r="Q597" s="429"/>
      <c r="R597" s="429"/>
      <c r="S597" s="429"/>
      <c r="T597" s="429"/>
      <c r="U597" s="429"/>
      <c r="V597" s="429"/>
      <c r="W597" s="429"/>
      <c r="X597" s="429"/>
      <c r="Y597" s="863" t="s">
        <v>315</v>
      </c>
      <c r="Z597" s="864"/>
      <c r="AA597" s="864"/>
      <c r="AB597" s="864"/>
      <c r="AC597" s="988" t="s">
        <v>306</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29" t="s">
        <v>25</v>
      </c>
      <c r="Q630" s="429"/>
      <c r="R630" s="429"/>
      <c r="S630" s="429"/>
      <c r="T630" s="429"/>
      <c r="U630" s="429"/>
      <c r="V630" s="429"/>
      <c r="W630" s="429"/>
      <c r="X630" s="429"/>
      <c r="Y630" s="863" t="s">
        <v>315</v>
      </c>
      <c r="Z630" s="864"/>
      <c r="AA630" s="864"/>
      <c r="AB630" s="864"/>
      <c r="AC630" s="988" t="s">
        <v>306</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29" t="s">
        <v>25</v>
      </c>
      <c r="Q663" s="429"/>
      <c r="R663" s="429"/>
      <c r="S663" s="429"/>
      <c r="T663" s="429"/>
      <c r="U663" s="429"/>
      <c r="V663" s="429"/>
      <c r="W663" s="429"/>
      <c r="X663" s="429"/>
      <c r="Y663" s="863" t="s">
        <v>315</v>
      </c>
      <c r="Z663" s="864"/>
      <c r="AA663" s="864"/>
      <c r="AB663" s="864"/>
      <c r="AC663" s="988" t="s">
        <v>306</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29" t="s">
        <v>25</v>
      </c>
      <c r="Q696" s="429"/>
      <c r="R696" s="429"/>
      <c r="S696" s="429"/>
      <c r="T696" s="429"/>
      <c r="U696" s="429"/>
      <c r="V696" s="429"/>
      <c r="W696" s="429"/>
      <c r="X696" s="429"/>
      <c r="Y696" s="863" t="s">
        <v>315</v>
      </c>
      <c r="Z696" s="864"/>
      <c r="AA696" s="864"/>
      <c r="AB696" s="864"/>
      <c r="AC696" s="988" t="s">
        <v>306</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29" t="s">
        <v>25</v>
      </c>
      <c r="Q729" s="429"/>
      <c r="R729" s="429"/>
      <c r="S729" s="429"/>
      <c r="T729" s="429"/>
      <c r="U729" s="429"/>
      <c r="V729" s="429"/>
      <c r="W729" s="429"/>
      <c r="X729" s="429"/>
      <c r="Y729" s="863" t="s">
        <v>315</v>
      </c>
      <c r="Z729" s="864"/>
      <c r="AA729" s="864"/>
      <c r="AB729" s="864"/>
      <c r="AC729" s="988" t="s">
        <v>306</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29" t="s">
        <v>25</v>
      </c>
      <c r="Q762" s="429"/>
      <c r="R762" s="429"/>
      <c r="S762" s="429"/>
      <c r="T762" s="429"/>
      <c r="U762" s="429"/>
      <c r="V762" s="429"/>
      <c r="W762" s="429"/>
      <c r="X762" s="429"/>
      <c r="Y762" s="863" t="s">
        <v>315</v>
      </c>
      <c r="Z762" s="864"/>
      <c r="AA762" s="864"/>
      <c r="AB762" s="864"/>
      <c r="AC762" s="988" t="s">
        <v>306</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29" t="s">
        <v>25</v>
      </c>
      <c r="Q795" s="429"/>
      <c r="R795" s="429"/>
      <c r="S795" s="429"/>
      <c r="T795" s="429"/>
      <c r="U795" s="429"/>
      <c r="V795" s="429"/>
      <c r="W795" s="429"/>
      <c r="X795" s="429"/>
      <c r="Y795" s="863" t="s">
        <v>315</v>
      </c>
      <c r="Z795" s="864"/>
      <c r="AA795" s="864"/>
      <c r="AB795" s="864"/>
      <c r="AC795" s="988" t="s">
        <v>306</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29" t="s">
        <v>25</v>
      </c>
      <c r="Q828" s="429"/>
      <c r="R828" s="429"/>
      <c r="S828" s="429"/>
      <c r="T828" s="429"/>
      <c r="U828" s="429"/>
      <c r="V828" s="429"/>
      <c r="W828" s="429"/>
      <c r="X828" s="429"/>
      <c r="Y828" s="863" t="s">
        <v>315</v>
      </c>
      <c r="Z828" s="864"/>
      <c r="AA828" s="864"/>
      <c r="AB828" s="864"/>
      <c r="AC828" s="988" t="s">
        <v>306</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29" t="s">
        <v>25</v>
      </c>
      <c r="Q861" s="429"/>
      <c r="R861" s="429"/>
      <c r="S861" s="429"/>
      <c r="T861" s="429"/>
      <c r="U861" s="429"/>
      <c r="V861" s="429"/>
      <c r="W861" s="429"/>
      <c r="X861" s="429"/>
      <c r="Y861" s="863" t="s">
        <v>315</v>
      </c>
      <c r="Z861" s="864"/>
      <c r="AA861" s="864"/>
      <c r="AB861" s="864"/>
      <c r="AC861" s="988" t="s">
        <v>306</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29" t="s">
        <v>25</v>
      </c>
      <c r="Q894" s="429"/>
      <c r="R894" s="429"/>
      <c r="S894" s="429"/>
      <c r="T894" s="429"/>
      <c r="U894" s="429"/>
      <c r="V894" s="429"/>
      <c r="W894" s="429"/>
      <c r="X894" s="429"/>
      <c r="Y894" s="863" t="s">
        <v>315</v>
      </c>
      <c r="Z894" s="864"/>
      <c r="AA894" s="864"/>
      <c r="AB894" s="864"/>
      <c r="AC894" s="988" t="s">
        <v>306</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29" t="s">
        <v>25</v>
      </c>
      <c r="Q927" s="429"/>
      <c r="R927" s="429"/>
      <c r="S927" s="429"/>
      <c r="T927" s="429"/>
      <c r="U927" s="429"/>
      <c r="V927" s="429"/>
      <c r="W927" s="429"/>
      <c r="X927" s="429"/>
      <c r="Y927" s="863" t="s">
        <v>315</v>
      </c>
      <c r="Z927" s="864"/>
      <c r="AA927" s="864"/>
      <c r="AB927" s="864"/>
      <c r="AC927" s="988" t="s">
        <v>306</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29" t="s">
        <v>25</v>
      </c>
      <c r="Q960" s="429"/>
      <c r="R960" s="429"/>
      <c r="S960" s="429"/>
      <c r="T960" s="429"/>
      <c r="U960" s="429"/>
      <c r="V960" s="429"/>
      <c r="W960" s="429"/>
      <c r="X960" s="429"/>
      <c r="Y960" s="863" t="s">
        <v>315</v>
      </c>
      <c r="Z960" s="864"/>
      <c r="AA960" s="864"/>
      <c r="AB960" s="864"/>
      <c r="AC960" s="988" t="s">
        <v>306</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29" t="s">
        <v>25</v>
      </c>
      <c r="Q993" s="429"/>
      <c r="R993" s="429"/>
      <c r="S993" s="429"/>
      <c r="T993" s="429"/>
      <c r="U993" s="429"/>
      <c r="V993" s="429"/>
      <c r="W993" s="429"/>
      <c r="X993" s="429"/>
      <c r="Y993" s="863" t="s">
        <v>315</v>
      </c>
      <c r="Z993" s="864"/>
      <c r="AA993" s="864"/>
      <c r="AB993" s="864"/>
      <c r="AC993" s="988" t="s">
        <v>306</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29" t="s">
        <v>25</v>
      </c>
      <c r="Q1026" s="429"/>
      <c r="R1026" s="429"/>
      <c r="S1026" s="429"/>
      <c r="T1026" s="429"/>
      <c r="U1026" s="429"/>
      <c r="V1026" s="429"/>
      <c r="W1026" s="429"/>
      <c r="X1026" s="429"/>
      <c r="Y1026" s="863" t="s">
        <v>315</v>
      </c>
      <c r="Z1026" s="864"/>
      <c r="AA1026" s="864"/>
      <c r="AB1026" s="864"/>
      <c r="AC1026" s="988" t="s">
        <v>306</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29" t="s">
        <v>25</v>
      </c>
      <c r="Q1059" s="429"/>
      <c r="R1059" s="429"/>
      <c r="S1059" s="429"/>
      <c r="T1059" s="429"/>
      <c r="U1059" s="429"/>
      <c r="V1059" s="429"/>
      <c r="W1059" s="429"/>
      <c r="X1059" s="429"/>
      <c r="Y1059" s="863" t="s">
        <v>315</v>
      </c>
      <c r="Z1059" s="864"/>
      <c r="AA1059" s="864"/>
      <c r="AB1059" s="864"/>
      <c r="AC1059" s="988" t="s">
        <v>306</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29" t="s">
        <v>25</v>
      </c>
      <c r="Q1092" s="429"/>
      <c r="R1092" s="429"/>
      <c r="S1092" s="429"/>
      <c r="T1092" s="429"/>
      <c r="U1092" s="429"/>
      <c r="V1092" s="429"/>
      <c r="W1092" s="429"/>
      <c r="X1092" s="429"/>
      <c r="Y1092" s="863" t="s">
        <v>315</v>
      </c>
      <c r="Z1092" s="864"/>
      <c r="AA1092" s="864"/>
      <c r="AB1092" s="864"/>
      <c r="AC1092" s="988" t="s">
        <v>306</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29" t="s">
        <v>25</v>
      </c>
      <c r="Q1125" s="429"/>
      <c r="R1125" s="429"/>
      <c r="S1125" s="429"/>
      <c r="T1125" s="429"/>
      <c r="U1125" s="429"/>
      <c r="V1125" s="429"/>
      <c r="W1125" s="429"/>
      <c r="X1125" s="429"/>
      <c r="Y1125" s="863" t="s">
        <v>315</v>
      </c>
      <c r="Z1125" s="864"/>
      <c r="AA1125" s="864"/>
      <c r="AB1125" s="864"/>
      <c r="AC1125" s="988" t="s">
        <v>306</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29" t="s">
        <v>25</v>
      </c>
      <c r="Q1158" s="429"/>
      <c r="R1158" s="429"/>
      <c r="S1158" s="429"/>
      <c r="T1158" s="429"/>
      <c r="U1158" s="429"/>
      <c r="V1158" s="429"/>
      <c r="W1158" s="429"/>
      <c r="X1158" s="429"/>
      <c r="Y1158" s="863" t="s">
        <v>315</v>
      </c>
      <c r="Z1158" s="864"/>
      <c r="AA1158" s="864"/>
      <c r="AB1158" s="864"/>
      <c r="AC1158" s="988" t="s">
        <v>306</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29" t="s">
        <v>25</v>
      </c>
      <c r="Q1191" s="429"/>
      <c r="R1191" s="429"/>
      <c r="S1191" s="429"/>
      <c r="T1191" s="429"/>
      <c r="U1191" s="429"/>
      <c r="V1191" s="429"/>
      <c r="W1191" s="429"/>
      <c r="X1191" s="429"/>
      <c r="Y1191" s="863" t="s">
        <v>315</v>
      </c>
      <c r="Z1191" s="864"/>
      <c r="AA1191" s="864"/>
      <c r="AB1191" s="864"/>
      <c r="AC1191" s="988" t="s">
        <v>306</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29" t="s">
        <v>25</v>
      </c>
      <c r="Q1224" s="429"/>
      <c r="R1224" s="429"/>
      <c r="S1224" s="429"/>
      <c r="T1224" s="429"/>
      <c r="U1224" s="429"/>
      <c r="V1224" s="429"/>
      <c r="W1224" s="429"/>
      <c r="X1224" s="429"/>
      <c r="Y1224" s="863" t="s">
        <v>315</v>
      </c>
      <c r="Z1224" s="864"/>
      <c r="AA1224" s="864"/>
      <c r="AB1224" s="864"/>
      <c r="AC1224" s="988" t="s">
        <v>306</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29" t="s">
        <v>25</v>
      </c>
      <c r="Q1257" s="429"/>
      <c r="R1257" s="429"/>
      <c r="S1257" s="429"/>
      <c r="T1257" s="429"/>
      <c r="U1257" s="429"/>
      <c r="V1257" s="429"/>
      <c r="W1257" s="429"/>
      <c r="X1257" s="429"/>
      <c r="Y1257" s="863" t="s">
        <v>315</v>
      </c>
      <c r="Z1257" s="864"/>
      <c r="AA1257" s="864"/>
      <c r="AB1257" s="864"/>
      <c r="AC1257" s="988" t="s">
        <v>306</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29" t="s">
        <v>25</v>
      </c>
      <c r="Q1290" s="429"/>
      <c r="R1290" s="429"/>
      <c r="S1290" s="429"/>
      <c r="T1290" s="429"/>
      <c r="U1290" s="429"/>
      <c r="V1290" s="429"/>
      <c r="W1290" s="429"/>
      <c r="X1290" s="429"/>
      <c r="Y1290" s="863" t="s">
        <v>315</v>
      </c>
      <c r="Z1290" s="864"/>
      <c r="AA1290" s="864"/>
      <c r="AB1290" s="864"/>
      <c r="AC1290" s="988" t="s">
        <v>306</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堅田 薫(katata-kaoru)</cp:lastModifiedBy>
  <cp:lastPrinted>2022-03-22T09:36:04Z</cp:lastPrinted>
  <dcterms:created xsi:type="dcterms:W3CDTF">2012-03-13T00:50:25Z</dcterms:created>
  <dcterms:modified xsi:type="dcterms:W3CDTF">2022-09-01T04:58:31Z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