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0065" yWindow="0" windowWidth="21570" windowHeight="7965"/>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3" i="11" l="1"/>
  <c r="AY327" i="11"/>
  <c r="AY331" i="11"/>
  <c r="AY324" i="11"/>
  <c r="AY328" i="11"/>
  <c r="AY332" i="11"/>
  <c r="AY325" i="11"/>
  <c r="AY329" i="11"/>
  <c r="AY333" i="11"/>
  <c r="AY322" i="11"/>
  <c r="AY326" i="11"/>
  <c r="AY397" i="11"/>
  <c r="AY398" i="11"/>
  <c r="AY337" i="11"/>
  <c r="AY338" i="11"/>
  <c r="AY340"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3" i="11"/>
  <c r="AY179" i="11" s="1"/>
  <c r="AY170" i="11"/>
  <c r="AY172" i="11" s="1"/>
  <c r="AY167" i="11"/>
  <c r="AY169" i="11" s="1"/>
  <c r="AY136" i="11"/>
  <c r="AY138" i="11" s="1"/>
  <c r="AY133" i="11"/>
  <c r="AY135" i="11" s="1"/>
  <c r="AY132" i="11"/>
  <c r="AY144" i="11"/>
  <c r="AY140" i="11"/>
  <c r="AY139" i="11"/>
  <c r="AY143" i="11" s="1"/>
  <c r="AY166" i="11"/>
  <c r="AY161" i="11"/>
  <c r="AY162" i="11" s="1"/>
  <c r="AY156" i="11"/>
  <c r="AY158" i="11" s="1"/>
  <c r="AY152" i="11"/>
  <c r="AY146" i="11"/>
  <c r="AY150" i="11" s="1"/>
  <c r="AY130" i="11"/>
  <c r="AY127" i="11"/>
  <c r="AY131" i="11" s="1"/>
  <c r="AY122" i="11"/>
  <c r="AY123" i="11" s="1"/>
  <c r="AY118" i="11"/>
  <c r="AY112" i="11"/>
  <c r="AY119" i="11" s="1"/>
  <c r="AY99" i="11"/>
  <c r="AY101" i="11" s="1"/>
  <c r="AY98" i="11"/>
  <c r="AY102" i="11"/>
  <c r="AY104" i="11" s="1"/>
  <c r="AY114" i="11" l="1"/>
  <c r="AY128" i="11"/>
  <c r="AY211" i="11"/>
  <c r="AY203" i="11"/>
  <c r="AY100" i="11"/>
  <c r="AY163" i="11"/>
  <c r="AY142" i="11"/>
  <c r="AY134" i="11"/>
  <c r="AY207" i="11"/>
  <c r="AY176" i="11"/>
  <c r="AY126" i="11"/>
  <c r="AY116" i="11"/>
  <c r="AY120" i="11"/>
  <c r="AY124" i="11"/>
  <c r="AY154" i="11"/>
  <c r="AY113" i="11"/>
  <c r="AY117" i="11"/>
  <c r="AY121" i="11"/>
  <c r="AY125" i="11"/>
  <c r="AY129" i="11"/>
  <c r="AY151" i="11"/>
  <c r="AY155" i="11"/>
  <c r="AY164" i="11"/>
  <c r="AY141" i="11"/>
  <c r="AY145" i="11"/>
  <c r="AY177" i="11"/>
  <c r="AY204" i="11"/>
  <c r="AY21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6" i="11" s="1"/>
  <c r="AY44" i="11"/>
  <c r="AY52" i="11" s="1"/>
  <c r="AY83" i="11" l="1"/>
  <c r="AY81" i="11"/>
  <c r="AY87" i="11"/>
  <c r="AY55" i="11"/>
  <c r="AY79" i="11"/>
  <c r="AY84" i="11"/>
  <c r="AY80" i="11"/>
  <c r="AY85" i="11"/>
  <c r="AY96" i="11"/>
  <c r="AY89" i="11"/>
  <c r="AY97" i="11"/>
  <c r="AY92"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s>
  <commentList>
    <comment ref="A71" authorId="0" shapeId="0">
      <text>
        <r>
          <rPr>
            <b/>
            <sz val="9"/>
            <color indexed="81"/>
            <rFont val="MS P ゴシック"/>
            <family val="3"/>
            <charset val="128"/>
          </rPr>
          <t>上のアウトカムと同一に思われますが、必要でしょうか・・・
→昨年度シートから移行時に自動的に出現した項目なので、残しておく必要が無ければ削除とします。</t>
        </r>
      </text>
    </comment>
  </commentList>
</comments>
</file>

<file path=xl/comments2.xml><?xml version="1.0" encoding="utf-8"?>
<comments xmlns="http://schemas.openxmlformats.org/spreadsheetml/2006/main">
  <authors>
    <author>森部 大智(moribe-daichi.ou5)</author>
  </authors>
  <commentList>
    <comment ref="C103" authorId="0" shapeId="0">
      <text>
        <r>
          <rPr>
            <b/>
            <sz val="9"/>
            <color indexed="81"/>
            <rFont val="MS P ゴシック"/>
            <family val="3"/>
            <charset val="128"/>
          </rPr>
          <t>森部 大智(moribe-daichi.ou5):</t>
        </r>
        <r>
          <rPr>
            <sz val="9"/>
            <color indexed="81"/>
            <rFont val="MS P ゴシック"/>
            <family val="3"/>
            <charset val="128"/>
          </rPr>
          <t xml:space="preserve">
仮
</t>
        </r>
      </text>
    </comment>
    <comment ref="C107" authorId="0" shapeId="0">
      <text>
        <r>
          <rPr>
            <b/>
            <sz val="9"/>
            <color indexed="81"/>
            <rFont val="MS P ゴシック"/>
            <family val="3"/>
            <charset val="128"/>
          </rPr>
          <t>森部 大智(moribe-daichi.ou5):</t>
        </r>
        <r>
          <rPr>
            <sz val="9"/>
            <color indexed="81"/>
            <rFont val="MS P ゴシック"/>
            <family val="3"/>
            <charset val="128"/>
          </rPr>
          <t xml:space="preserve">
仮
</t>
        </r>
      </text>
    </comment>
    <comment ref="C111" authorId="0" shapeId="0">
      <text>
        <r>
          <rPr>
            <b/>
            <sz val="9"/>
            <color indexed="81"/>
            <rFont val="MS P ゴシック"/>
            <family val="3"/>
            <charset val="128"/>
          </rPr>
          <t>森部 大智(moribe-daichi.ou5):</t>
        </r>
        <r>
          <rPr>
            <sz val="9"/>
            <color indexed="81"/>
            <rFont val="MS P ゴシック"/>
            <family val="3"/>
            <charset val="128"/>
          </rPr>
          <t xml:space="preserve">
仮
</t>
        </r>
      </text>
    </comment>
  </commentList>
</comments>
</file>

<file path=xl/sharedStrings.xml><?xml version="1.0" encoding="utf-8"?>
<sst xmlns="http://schemas.openxmlformats.org/spreadsheetml/2006/main" count="2490" uniqueCount="916">
  <si>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</si>
  <si>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</si>
  <si>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</si>
  <si>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</si>
  <si>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</si>
  <si>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</si>
  <si>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</si>
  <si>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</si>
  <si>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</si>
  <si>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</si>
  <si>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</si>
  <si>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</si>
  <si>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</si>
  <si>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</si>
  <si>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</si>
  <si>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</si>
  <si>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</si>
  <si>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</si>
  <si>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</si>
  <si>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</si>
  <si>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</si>
  <si>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</si>
  <si>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</si>
  <si>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</si>
  <si>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</si>
  <si>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</si>
  <si>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</si>
  <si>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</si>
  <si>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</si>
  <si>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</si>
  <si>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</si>
  <si>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</si>
  <si>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</si>
  <si>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</si>
  <si>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</si>
  <si>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</si>
  <si>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</si>
  <si>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</si>
  <si>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</si>
  <si>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</si>
  <si>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</si>
  <si>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</si>
  <si>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</si>
  <si>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</si>
  <si>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</si>
  <si>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</si>
  <si>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</si>
  <si>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</si>
  <si>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</si>
  <si>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</si>
  <si>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</si>
  <si>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</si>
  <si>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</si>
  <si>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</si>
  <si>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</si>
  <si>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</si>
  <si>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</si>
  <si>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</si>
  <si>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</si>
  <si>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</si>
  <si>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</si>
  <si>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</si>
  <si>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</si>
  <si>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</si>
  <si>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</si>
  <si>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</si>
  <si>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</si>
  <si>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</si>
  <si>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</si>
  <si>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</si>
  <si>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</si>
  <si>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</si>
  <si>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</si>
  <si>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</si>
  <si>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</si>
  <si>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</si>
  <si>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</si>
  <si>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</si>
  <si>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</si>
  <si>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</si>
  <si>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</si>
  <si>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</si>
  <si>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</si>
  <si>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</si>
  <si>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</si>
  <si>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</si>
  <si>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</si>
  <si>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</si>
  <si>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</si>
  <si>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</si>
  <si>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</si>
  <si>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</si>
  <si>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</si>
  <si>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</si>
  <si>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</si>
  <si>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</si>
  <si>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</si>
  <si>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</si>
  <si>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</si>
  <si>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</si>
  <si>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</si>
  <si>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</si>
  <si>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</si>
  <si>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</si>
  <si>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</si>
  <si>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</si>
  <si>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</si>
  <si>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</si>
  <si>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</si>
  <si>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</si>
  <si>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</si>
  <si>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</si>
  <si>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</si>
  <si>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</si>
  <si>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</si>
  <si>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</si>
  <si>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</si>
  <si>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</si>
  <si>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</si>
  <si>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</si>
  <si>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</si>
  <si>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</si>
  <si>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</si>
  <si>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</si>
  <si>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</si>
  <si>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</si>
  <si>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</si>
  <si>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</si>
  <si>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</si>
  <si>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</si>
  <si>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</si>
  <si>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</si>
  <si>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</si>
  <si>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</si>
  <si>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</si>
  <si>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</si>
  <si>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</si>
  <si>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</si>
  <si>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</si>
  <si>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</si>
  <si>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</si>
  <si>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</si>
  <si>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</si>
  <si>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</si>
  <si>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</si>
  <si>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</si>
  <si>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</si>
  <si>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</si>
  <si>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</si>
  <si>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</si>
  <si>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</si>
  <si>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</si>
  <si>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</si>
  <si>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</si>
  <si>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</si>
  <si>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</si>
  <si>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</si>
  <si>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</si>
  <si>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</si>
  <si>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</si>
  <si>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</si>
  <si>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</si>
  <si>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</si>
  <si>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</si>
  <si>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</si>
  <si>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</si>
  <si>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</si>
  <si>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</si>
  <si>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</si>
  <si>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</si>
  <si>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</si>
  <si>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</si>
  <si>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</si>
  <si>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</si>
  <si>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</si>
  <si>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</si>
  <si>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</si>
  <si>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</si>
  <si>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</si>
  <si>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</si>
  <si>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</si>
  <si>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</si>
  <si>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</si>
  <si>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</si>
  <si>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</si>
  <si>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</si>
  <si>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</si>
  <si>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</si>
  <si>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</si>
  <si>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</si>
  <si>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</si>
  <si>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</si>
  <si>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</si>
  <si>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</si>
  <si>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</si>
  <si>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</si>
  <si>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</si>
  <si>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</si>
  <si>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</si>
  <si>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</si>
  <si>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</si>
  <si>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</si>
  <si>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</si>
  <si>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</si>
  <si>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</si>
  <si>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</si>
  <si>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</si>
  <si>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</si>
  <si>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</si>
  <si>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</si>
  <si>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</si>
  <si>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</si>
  <si>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</si>
  <si>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</si>
  <si>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</si>
  <si>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</si>
  <si>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</si>
  <si>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</si>
  <si>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</si>
  <si>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</si>
  <si>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</si>
  <si>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</si>
  <si>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</si>
  <si>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</si>
  <si>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</si>
  <si>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</si>
  <si>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</si>
  <si>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</si>
  <si>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</si>
  <si>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</si>
  <si>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</si>
  <si>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</si>
  <si>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</si>
  <si>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</si>
  <si>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</si>
  <si>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</si>
  <si>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</si>
  <si>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</si>
  <si>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</si>
  <si>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</si>
  <si>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</si>
  <si>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</si>
  <si>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</si>
  <si>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</si>
  <si>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</si>
  <si>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</si>
  <si>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</si>
  <si>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</si>
  <si>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</si>
  <si>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</si>
  <si>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</si>
  <si>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</si>
  <si>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</si>
  <si>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</si>
  <si>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</si>
  <si>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</si>
  <si>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</si>
  <si>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</si>
  <si>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</si>
  <si>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</si>
  <si>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</si>
  <si>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</si>
  <si>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</si>
  <si>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</si>
  <si>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</si>
  <si>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</si>
  <si>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</si>
  <si>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</si>
  <si>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</si>
  <si>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</si>
  <si>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</si>
  <si>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</si>
  <si>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</si>
  <si>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</si>
  <si>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</si>
  <si>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</si>
  <si>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</si>
  <si>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</si>
  <si>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</si>
  <si>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</si>
  <si>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</si>
  <si>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</si>
  <si>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</si>
  <si>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</si>
  <si>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</si>
  <si>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</si>
  <si>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</si>
  <si>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</si>
  <si>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</si>
  <si>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</si>
  <si>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</si>
  <si>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</si>
  <si>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</si>
  <si>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</si>
  <si>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</si>
  <si>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</si>
  <si>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</si>
  <si>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</si>
  <si>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</si>
  <si>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</si>
  <si>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</si>
  <si>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</si>
  <si>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</si>
  <si>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</si>
  <si>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</si>
  <si>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</si>
  <si>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</si>
  <si>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</si>
  <si>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</si>
  <si>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</si>
  <si>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</si>
  <si>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</si>
  <si>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</si>
  <si>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</si>
  <si>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</si>
  <si>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</si>
  <si>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</si>
  <si>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</si>
  <si>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</si>
  <si>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</si>
  <si>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</si>
  <si>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</si>
  <si>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</si>
  <si>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</si>
  <si>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</si>
  <si>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</si>
  <si>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</si>
  <si>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</si>
  <si>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</si>
  <si>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</si>
  <si>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</si>
  <si>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</si>
  <si>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</si>
  <si>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</si>
  <si>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</si>
  <si>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</si>
  <si>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</si>
  <si>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</si>
  <si>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</si>
  <si>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</si>
  <si>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</si>
  <si>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</si>
  <si>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</si>
  <si>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</si>
  <si>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</si>
  <si>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</si>
  <si>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</si>
  <si>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</si>
  <si>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</si>
  <si>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</si>
  <si>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</si>
  <si>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</si>
  <si>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</si>
  <si>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</si>
  <si>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</si>
  <si>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</si>
  <si>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</si>
  <si>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</si>
  <si>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</si>
  <si>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</si>
  <si>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</si>
  <si>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</si>
  <si>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</si>
  <si>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</si>
  <si>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</si>
  <si>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</si>
  <si>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</si>
  <si>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</si>
  <si>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</si>
  <si>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</si>
  <si>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</si>
  <si>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</si>
  <si>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</si>
  <si>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</si>
  <si>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</si>
  <si>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</si>
  <si>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</si>
  <si>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</si>
  <si>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</si>
  <si>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</si>
  <si>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</si>
  <si>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</si>
  <si>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</si>
  <si>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</si>
  <si>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</si>
  <si>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</si>
  <si>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</si>
  <si>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</si>
  <si>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</si>
  <si>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</si>
  <si>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</si>
  <si>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</si>
  <si>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</si>
  <si>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</si>
  <si>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</si>
  <si>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</si>
  <si>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</si>
  <si>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</si>
  <si>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</si>
  <si>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</si>
  <si>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</si>
  <si>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</si>
  <si>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</si>
  <si>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</si>
  <si>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</si>
  <si>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</si>
  <si>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</si>
  <si>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</si>
  <si>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</si>
  <si>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</si>
  <si>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</si>
  <si>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</si>
  <si>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</si>
  <si>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</si>
  <si>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</si>
  <si>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</si>
  <si>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</si>
  <si>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</si>
  <si>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</si>
  <si>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</si>
  <si>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</si>
  <si>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</si>
  <si>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</si>
  <si>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</si>
  <si>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</si>
  <si>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</si>
  <si>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</si>
  <si>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</si>
  <si>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</si>
  <si>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</si>
  <si>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</si>
  <si>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</si>
  <si>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</si>
  <si>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</si>
  <si>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</si>
  <si>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</si>
  <si>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</si>
  <si>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</si>
  <si>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</si>
  <si>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</si>
  <si>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</si>
  <si>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</si>
  <si>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</si>
  <si>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</si>
  <si>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</si>
  <si>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</si>
  <si>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</si>
  <si>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</si>
  <si>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</si>
  <si>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</si>
  <si>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</si>
  <si>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</si>
  <si>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</si>
  <si>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</si>
  <si>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</si>
  <si>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</si>
  <si>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</si>
  <si>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</si>
  <si>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</si>
  <si>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</si>
  <si>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</si>
  <si>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</si>
  <si>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</si>
  <si>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</si>
  <si>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</si>
  <si>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</si>
  <si>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</si>
  <si>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</si>
  <si>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</si>
  <si>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</si>
  <si>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</si>
  <si>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</si>
  <si>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</si>
  <si>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</si>
  <si>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</si>
  <si>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</si>
  <si>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</si>
  <si>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</si>
  <si>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</si>
  <si>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</si>
  <si>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</si>
  <si>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</si>
  <si>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</si>
  <si>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</si>
  <si>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</si>
  <si>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</si>
  <si>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</si>
  <si>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</si>
  <si>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</si>
  <si>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</si>
  <si>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</si>
  <si>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</si>
  <si>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</si>
  <si>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</si>
  <si>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</si>
  <si>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</si>
  <si>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</si>
  <si>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</si>
  <si>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</si>
  <si>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</si>
  <si>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</si>
  <si>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</si>
  <si>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</si>
  <si>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</si>
  <si>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</si>
  <si>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</si>
  <si>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</si>
  <si>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</si>
  <si>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</si>
  <si>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</si>
  <si>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</si>
  <si>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</si>
  <si>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</si>
  <si>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</si>
  <si>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</si>
  <si>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</si>
  <si>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</si>
  <si>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</si>
  <si>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</si>
  <si>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</si>
  <si>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</si>
  <si>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</si>
  <si>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</si>
  <si>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</si>
  <si>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</si>
  <si>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</si>
  <si>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</si>
  <si>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</si>
  <si>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</si>
  <si>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</si>
  <si>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</si>
  <si>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</si>
  <si>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</si>
  <si>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</si>
  <si>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</si>
  <si>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</si>
  <si>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</si>
  <si>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</si>
  <si>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</si>
  <si>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</si>
  <si>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</si>
  <si>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</si>
  <si>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</si>
  <si>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</si>
  <si>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</si>
  <si>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</si>
  <si>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</si>
  <si>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</si>
  <si>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</si>
  <si>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</si>
  <si>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</si>
  <si>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</si>
  <si>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</si>
  <si>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</si>
  <si>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</si>
  <si>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</si>
  <si>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</si>
  <si>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</si>
  <si>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</si>
  <si>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</si>
  <si>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</si>
  <si>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</si>
  <si>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</si>
  <si>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</si>
  <si>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</si>
  <si>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</si>
  <si>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</si>
  <si>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</si>
  <si>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</si>
  <si>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</si>
  <si>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</si>
  <si>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</si>
  <si>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</si>
  <si>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</si>
  <si>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</si>
  <si>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</si>
  <si>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</si>
  <si>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</si>
  <si>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</si>
  <si>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</si>
  <si>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</si>
  <si>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</si>
  <si>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</si>
  <si>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</si>
  <si>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</si>
  <si>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</si>
  <si>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</si>
  <si>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</si>
  <si>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</si>
  <si>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</si>
  <si>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</si>
  <si>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</si>
  <si>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</si>
  <si>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</si>
  <si>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</si>
  <si>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</si>
  <si>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</si>
  <si>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</si>
  <si>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</si>
  <si>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</si>
  <si>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</si>
  <si>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</si>
  <si>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</si>
  <si>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</si>
  <si>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</si>
  <si>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</si>
  <si>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</si>
  <si>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</si>
  <si>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</si>
  <si>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</si>
  <si>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</si>
  <si>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</si>
  <si>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</si>
  <si>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</si>
  <si>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</si>
  <si>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</si>
  <si>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</si>
  <si>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</si>
  <si>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</si>
  <si>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</si>
  <si>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</si>
  <si>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</si>
  <si>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</si>
  <si>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</si>
  <si>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</si>
  <si>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</si>
  <si>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</si>
  <si>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</si>
  <si>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</si>
  <si>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</si>
  <si>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</si>
  <si>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</si>
  <si>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</si>
  <si>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</si>
  <si>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</si>
  <si>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</si>
  <si>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</si>
  <si>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</si>
  <si>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</si>
  <si>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</si>
  <si>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</si>
  <si>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</si>
  <si>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</si>
  <si>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</si>
  <si>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</si>
  <si>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</si>
  <si>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</si>
  <si>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</si>
  <si>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</si>
  <si>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</si>
  <si>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</si>
  <si>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</si>
  <si>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</si>
  <si>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</si>
  <si>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</si>
  <si>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</si>
  <si>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</si>
  <si>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</si>
  <si>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</si>
  <si>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</si>
  <si>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</si>
  <si>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</si>
  <si>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</si>
  <si>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</si>
  <si>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</si>
  <si>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</si>
  <si>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</si>
  <si>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</si>
  <si>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</si>
  <si>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</si>
  <si>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</si>
  <si>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</si>
  <si>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</si>
  <si>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</si>
  <si>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</si>
  <si>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</si>
  <si>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</si>
  <si>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</si>
  <si>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</si>
  <si>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</si>
  <si>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</si>
  <si>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</si>
  <si>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医薬・生活衛生局</t>
  </si>
  <si>
    <t>平成25年度</t>
  </si>
  <si>
    <t>終了予定なし</t>
  </si>
  <si>
    <t>安全な血液製剤の安定供給の確保等に関する法律（昭和31年6月5日法律第160号）第3条、第4条</t>
  </si>
  <si>
    <t>-</t>
  </si>
  <si>
    <t>医薬品審査等業務庁費</t>
  </si>
  <si>
    <t>医薬品等試験調査委託費</t>
  </si>
  <si>
    <t>職員旅費</t>
  </si>
  <si>
    <t>委員等旅費</t>
  </si>
  <si>
    <t>諸謝金</t>
  </si>
  <si>
    <t>毎年度、血液不足が生じないよう、需給予測に沿って必要な血液を献血により確保する。</t>
  </si>
  <si>
    <t>毎年度、献血により確保された血液の量。単年度ごとに需給予測から次年度の目標値を算出するため、中間目標の設定は困難。</t>
  </si>
  <si>
    <t>万Ｌ</t>
  </si>
  <si>
    <t>枚</t>
  </si>
  <si>
    <t xml:space="preserve">X：安定供給確保対策費（円）/Y：確保された血液量（万ℓ）
</t>
    <phoneticPr fontId="5"/>
  </si>
  <si>
    <t>円</t>
  </si>
  <si>
    <t>　　Ｘ/Ｙ</t>
    <phoneticPr fontId="5"/>
  </si>
  <si>
    <t>33,212,470/215</t>
  </si>
  <si>
    <t xml:space="preserve">Ｘ：「愛の血液助け合い運動」における啓発宣伝用ポスターに係る経費（円）/Ｙ：確保された血液量（万ℓ）
</t>
    <phoneticPr fontId="5"/>
  </si>
  <si>
    <t>1,156,424/215</t>
  </si>
  <si>
    <t>1,180,989/224</t>
  </si>
  <si>
    <t>204</t>
  </si>
  <si>
    <t>171</t>
  </si>
  <si>
    <t>新25-013</t>
  </si>
  <si>
    <t>213</t>
  </si>
  <si>
    <t>222</t>
  </si>
  <si>
    <t>221</t>
  </si>
  <si>
    <t>0224</t>
  </si>
  <si>
    <t>235</t>
  </si>
  <si>
    <t>○</t>
  </si>
  <si>
    <t>△</t>
  </si>
  <si>
    <t>有</t>
  </si>
  <si>
    <t>‐</t>
  </si>
  <si>
    <t>-</t>
    <phoneticPr fontId="5"/>
  </si>
  <si>
    <t>血液製剤は医療にとって必要不可欠なものであるが、その原料である血液は、現在の科学技術をもってしても、未だ人工的に製造することができず、有限で貴重なものである。他方、血液を原料とする性質上、血液を介して感染する病原体が混入するリスクを完全には排除できない。このような血液製剤の安全性の向上、安定供給、適正使用の推進を図るための事業を実施することは、血液法に規定された国の責務である。</t>
    <phoneticPr fontId="5"/>
  </si>
  <si>
    <t>血液法の規定する国の責務を果たすため、国が実施すべき事業である。</t>
    <phoneticPr fontId="5"/>
  </si>
  <si>
    <t>血液製剤の安全性の向上・安定供給・適正使用の推進を図るための事業の実施は、国民の保健衛生の向上を図る上で優先度の高い事業であると考える。</t>
    <phoneticPr fontId="5"/>
  </si>
  <si>
    <t>コスト削減に努めており、妥当な水準である。</t>
    <phoneticPr fontId="5"/>
  </si>
  <si>
    <t>費用・使途については、必要な経費に限定して支出している。</t>
    <phoneticPr fontId="5"/>
  </si>
  <si>
    <t>「愛の血液助け合い運動」等に協力いただく都道府県その他関係機関等に幅広く広報ポスターを配布することにより、国民に周知を図り、献血量の確保を可能としている。</t>
    <phoneticPr fontId="5"/>
  </si>
  <si>
    <t>見込みどおりの活動実績である。</t>
    <phoneticPr fontId="5"/>
  </si>
  <si>
    <t>献血による血液不足が生じていないことから、成果目標に対する成果実績は見合ったものとなっている。</t>
    <phoneticPr fontId="5"/>
  </si>
  <si>
    <t>血液量・令和3年度版血液事業報告</t>
    <phoneticPr fontId="5"/>
  </si>
  <si>
    <t>血液安全・安定供給等推進事業</t>
    <phoneticPr fontId="5"/>
  </si>
  <si>
    <t>血液対策課</t>
    <phoneticPr fontId="5"/>
  </si>
  <si>
    <t>課長　渡辺　顕一郎</t>
    <rPh sb="3" eb="5">
      <t>ワタナベ</t>
    </rPh>
    <rPh sb="6" eb="9">
      <t>ケンイチロウ</t>
    </rPh>
    <phoneticPr fontId="5"/>
  </si>
  <si>
    <t>毎年７月に実施される「愛の血液助け合い運動」における啓発宣伝用ポスターの配布</t>
    <phoneticPr fontId="5"/>
  </si>
  <si>
    <t>-</t>
    <phoneticPr fontId="5"/>
  </si>
  <si>
    <t>枚</t>
    <rPh sb="0" eb="1">
      <t>マイ</t>
    </rPh>
    <phoneticPr fontId="5"/>
  </si>
  <si>
    <t>毎年度、血液不足が生じないよう、需給予測に沿って必要な血液を献血により確保する。</t>
    <phoneticPr fontId="5"/>
  </si>
  <si>
    <t>毎年度、献血により確保された血液の量。単年度ごとに需給予測から次年度の目標値を算出するため、中間目標の設定は困難。</t>
    <phoneticPr fontId="5"/>
  </si>
  <si>
    <t>血液量・令和3年度版血液事業報告</t>
    <phoneticPr fontId="5"/>
  </si>
  <si>
    <t>安全な血液製剤を安定的に供給すること（I－７）</t>
    <phoneticPr fontId="5"/>
  </si>
  <si>
    <t>健康な献血者の確保を図り、血液製剤の国内自給、適正使用を推進し、安全性の向上を図ること（Ⅰ－７－１）</t>
    <phoneticPr fontId="5"/>
  </si>
  <si>
    <t>・血液製剤の安全性向上を図るための新興感染症など新たなリスクに対する血液のスクリーニング手法の確立や、血液の安全性を確保するための核酸増幅検査（ＮＡＴ）が日赤等において適切に実施されているかの精度管理等を国立感染症研究所において実施する。
・将来にわたる献血血液の安定供給のため、若年層を対象とした啓発資材の作成や広報キャンペーンの展開、全国大会の開催などをとおして、献血の普及啓発を行う
・血漿分画製剤の国内自給体制の整備を図るため、我が国における製造・供給体制の検討や、諸外国における国内自給の状況等の血液事業の現状について調査を行う。
・全国の医療機関における血液製剤の使用実態や適正使用に向けた体制の整備状況を調査し、各医療機関に対して適正使用に取組むよう働きかける。</t>
    <phoneticPr fontId="5"/>
  </si>
  <si>
    <t>厚労</t>
  </si>
  <si>
    <t>毎年７月に実施される「愛の血液助け合い運動」における啓発宣伝用ポスターの配布</t>
    <phoneticPr fontId="5"/>
  </si>
  <si>
    <t>都道府県や関係団体等を対象とした毎年７月に実施される「愛の血液助け合い運動」における啓発宣伝用ポスターの配布</t>
    <phoneticPr fontId="5"/>
  </si>
  <si>
    <t>-</t>
    <phoneticPr fontId="5"/>
  </si>
  <si>
    <t>万L</t>
    <rPh sb="0" eb="1">
      <t>マン</t>
    </rPh>
    <phoneticPr fontId="5"/>
  </si>
  <si>
    <t>万L</t>
    <phoneticPr fontId="5"/>
  </si>
  <si>
    <t>都道府県や関係団体等が、効果的な啓発活動に取り組み、献血や血液製剤に対する理解を促す。</t>
    <rPh sb="0" eb="4">
      <t>トドウフケン</t>
    </rPh>
    <rPh sb="5" eb="7">
      <t>カンケイ</t>
    </rPh>
    <rPh sb="7" eb="9">
      <t>ダンタイ</t>
    </rPh>
    <rPh sb="9" eb="10">
      <t>トウ</t>
    </rPh>
    <rPh sb="12" eb="15">
      <t>コウカテキ</t>
    </rPh>
    <rPh sb="16" eb="18">
      <t>ケイハツ</t>
    </rPh>
    <rPh sb="18" eb="20">
      <t>カツドウ</t>
    </rPh>
    <rPh sb="21" eb="22">
      <t>ト</t>
    </rPh>
    <rPh sb="23" eb="24">
      <t>ク</t>
    </rPh>
    <rPh sb="26" eb="28">
      <t>ケンケツ</t>
    </rPh>
    <rPh sb="29" eb="31">
      <t>ケツエキ</t>
    </rPh>
    <rPh sb="31" eb="33">
      <t>セイザイ</t>
    </rPh>
    <rPh sb="34" eb="35">
      <t>タイ</t>
    </rPh>
    <rPh sb="37" eb="39">
      <t>リカイ</t>
    </rPh>
    <rPh sb="40" eb="41">
      <t>ウナガ</t>
    </rPh>
    <phoneticPr fontId="5"/>
  </si>
  <si>
    <t>-</t>
    <phoneticPr fontId="5"/>
  </si>
  <si>
    <t>点検対象外</t>
    <rPh sb="0" eb="2">
      <t>テンケン</t>
    </rPh>
    <rPh sb="2" eb="5">
      <t>タイショウガイ</t>
    </rPh>
    <phoneticPr fontId="5"/>
  </si>
  <si>
    <t>39,385,412/224</t>
    <phoneticPr fontId="5"/>
  </si>
  <si>
    <t>-</t>
    <phoneticPr fontId="5"/>
  </si>
  <si>
    <t>1,261,488/225</t>
    <phoneticPr fontId="5"/>
  </si>
  <si>
    <t>https://www.mhlw.go.jp/wp/seisaku/hyouka/dl/r03_jizenbunseki/I-7-1.pdf</t>
    <phoneticPr fontId="5"/>
  </si>
  <si>
    <t>一般社団法人日本輸血・細胞治療学会</t>
    <rPh sb="0" eb="2">
      <t>イッパン</t>
    </rPh>
    <rPh sb="2" eb="6">
      <t>シャダンホウジン</t>
    </rPh>
    <rPh sb="6" eb="8">
      <t>ニホン</t>
    </rPh>
    <rPh sb="8" eb="10">
      <t>ユケツ</t>
    </rPh>
    <rPh sb="11" eb="13">
      <t>サイボウ</t>
    </rPh>
    <rPh sb="13" eb="15">
      <t>チリョウ</t>
    </rPh>
    <rPh sb="15" eb="17">
      <t>ガッカイ</t>
    </rPh>
    <phoneticPr fontId="5"/>
  </si>
  <si>
    <t>雑役務費</t>
    <rPh sb="0" eb="2">
      <t>ザツエキ</t>
    </rPh>
    <phoneticPr fontId="5"/>
  </si>
  <si>
    <t>雑役務費</t>
    <phoneticPr fontId="5"/>
  </si>
  <si>
    <t>日本赤十字社</t>
    <rPh sb="0" eb="6">
      <t>ニホンセキジュウジシャ</t>
    </rPh>
    <phoneticPr fontId="5"/>
  </si>
  <si>
    <t>試験検査費</t>
    <rPh sb="0" eb="2">
      <t>シケン</t>
    </rPh>
    <rPh sb="2" eb="5">
      <t>ケンサヒ</t>
    </rPh>
    <phoneticPr fontId="5"/>
  </si>
  <si>
    <t>兵庫県合同輸血療法委員会</t>
    <phoneticPr fontId="5"/>
  </si>
  <si>
    <t>新潟県合同輸血療法委員会</t>
    <phoneticPr fontId="5"/>
  </si>
  <si>
    <t>群馬県合同輸血療法委員会</t>
    <phoneticPr fontId="5"/>
  </si>
  <si>
    <t>秋田県合同輸血療法委員会</t>
    <phoneticPr fontId="5"/>
  </si>
  <si>
    <t>岐阜県合同輸血療法委員会</t>
    <phoneticPr fontId="5"/>
  </si>
  <si>
    <t>長崎県合同輸血療法委員会</t>
    <phoneticPr fontId="5"/>
  </si>
  <si>
    <t>佐賀県合同輸血療法委員会</t>
    <phoneticPr fontId="5"/>
  </si>
  <si>
    <t>特殊血液調査事業</t>
    <rPh sb="0" eb="2">
      <t>トクシュ</t>
    </rPh>
    <rPh sb="2" eb="4">
      <t>ケツエキ</t>
    </rPh>
    <rPh sb="4" eb="6">
      <t>チョウサ</t>
    </rPh>
    <rPh sb="6" eb="8">
      <t>ジギョウ</t>
    </rPh>
    <phoneticPr fontId="5"/>
  </si>
  <si>
    <t>血液製剤使用実態調査事業</t>
    <rPh sb="0" eb="4">
      <t>ケツエキセイザイ</t>
    </rPh>
    <rPh sb="4" eb="6">
      <t>シヨウ</t>
    </rPh>
    <rPh sb="6" eb="8">
      <t>ジッタイ</t>
    </rPh>
    <rPh sb="8" eb="10">
      <t>チョウサ</t>
    </rPh>
    <rPh sb="10" eb="12">
      <t>ジギョウ</t>
    </rPh>
    <phoneticPr fontId="5"/>
  </si>
  <si>
    <t>特殊製剤国内自給向上対策事業</t>
    <rPh sb="0" eb="2">
      <t>トクシュ</t>
    </rPh>
    <rPh sb="2" eb="4">
      <t>セイザイ</t>
    </rPh>
    <rPh sb="4" eb="6">
      <t>コクナイ</t>
    </rPh>
    <rPh sb="6" eb="8">
      <t>ジキュウ</t>
    </rPh>
    <rPh sb="8" eb="10">
      <t>コウジョウ</t>
    </rPh>
    <rPh sb="10" eb="12">
      <t>タイサク</t>
    </rPh>
    <rPh sb="12" eb="14">
      <t>ジギョウ</t>
    </rPh>
    <phoneticPr fontId="5"/>
  </si>
  <si>
    <t>E.日本赤十字社</t>
    <phoneticPr fontId="5"/>
  </si>
  <si>
    <t>F. 日本赤十字社</t>
    <phoneticPr fontId="5"/>
  </si>
  <si>
    <t>G.一般社団法人日本輸血・細胞治療学会</t>
    <phoneticPr fontId="5"/>
  </si>
  <si>
    <t>血液製剤使用実態調査</t>
    <rPh sb="0" eb="2">
      <t>ケツエキ</t>
    </rPh>
    <rPh sb="2" eb="4">
      <t>セイザイ</t>
    </rPh>
    <rPh sb="4" eb="6">
      <t>シヨウ</t>
    </rPh>
    <rPh sb="6" eb="8">
      <t>ジッタイ</t>
    </rPh>
    <rPh sb="8" eb="10">
      <t>チョウサ</t>
    </rPh>
    <phoneticPr fontId="5"/>
  </si>
  <si>
    <t>H.兵庫県合同輸血療法委員会</t>
    <phoneticPr fontId="5"/>
  </si>
  <si>
    <t>血液製剤使用適正化方策調査事業</t>
    <rPh sb="0" eb="4">
      <t>ケツエキセイザイ</t>
    </rPh>
    <rPh sb="4" eb="6">
      <t>シヨウ</t>
    </rPh>
    <rPh sb="6" eb="9">
      <t>テキセイカ</t>
    </rPh>
    <rPh sb="9" eb="11">
      <t>ホウサク</t>
    </rPh>
    <rPh sb="11" eb="13">
      <t>チョウサ</t>
    </rPh>
    <rPh sb="13" eb="15">
      <t>ジギョウ</t>
    </rPh>
    <phoneticPr fontId="5"/>
  </si>
  <si>
    <t>令和３年度血液製剤使用適正化方策調査研究事業</t>
    <phoneticPr fontId="5"/>
  </si>
  <si>
    <t>ＰＣディスプレイ　ＬＧ　ＵｌｔｒａＦｉｎｅ　５Ｋ　１台の代金として</t>
    <phoneticPr fontId="5"/>
  </si>
  <si>
    <t>堀内電機株式会社</t>
    <phoneticPr fontId="5"/>
  </si>
  <si>
    <t>尾崎理化株式会社</t>
  </si>
  <si>
    <t>尾崎理化株式会社</t>
    <phoneticPr fontId="5"/>
  </si>
  <si>
    <t>特注フリーズボックス　５０穴　１０個　外１件の代金として</t>
    <phoneticPr fontId="5"/>
  </si>
  <si>
    <t>ワゴン　ＩＫＥＡ　９０４．４３１．４０　１台　外３件の代金として</t>
    <phoneticPr fontId="5"/>
  </si>
  <si>
    <t>井上事務機事務用品株式会社</t>
    <phoneticPr fontId="5"/>
  </si>
  <si>
    <t>ＯＫＩ　トナー　ＴＣＣ３ＢＹ２　２個　外２件の代金として</t>
    <phoneticPr fontId="5"/>
  </si>
  <si>
    <t>株式会社チヨダサイエンス</t>
  </si>
  <si>
    <t>株式会社チヨダサイエンス</t>
    <phoneticPr fontId="5"/>
  </si>
  <si>
    <t>ＬａＣｉｅ外付け　ＨＤＤ　ＳＴＨＡ１００００８００　１個の代金として</t>
    <phoneticPr fontId="5"/>
  </si>
  <si>
    <t>サージカルマスク　ＳＡＲＡＹＡ　５１１１８　ホワイト　５箱の代金として</t>
    <phoneticPr fontId="5"/>
  </si>
  <si>
    <t>椅子　レグノ２チェア　セパレートタイプ　コクヨ　１台の代金として</t>
    <phoneticPr fontId="5"/>
  </si>
  <si>
    <t>フタバ事務器株式会社</t>
  </si>
  <si>
    <t>ＯＫＩ　トナー　ＴＣＣ３ＢＫ２　２個の代金として</t>
    <phoneticPr fontId="5"/>
  </si>
  <si>
    <t>C.非常勤職員A</t>
    <rPh sb="2" eb="5">
      <t>ヒジョウキン</t>
    </rPh>
    <rPh sb="5" eb="7">
      <t>ショクイン</t>
    </rPh>
    <phoneticPr fontId="5"/>
  </si>
  <si>
    <t>非常勤給与</t>
    <rPh sb="0" eb="3">
      <t>ヒジョウキン</t>
    </rPh>
    <rPh sb="3" eb="5">
      <t>キュウヨ</t>
    </rPh>
    <phoneticPr fontId="5"/>
  </si>
  <si>
    <t>非常勤職員A</t>
    <rPh sb="0" eb="3">
      <t>ヒジョウキン</t>
    </rPh>
    <rPh sb="3" eb="5">
      <t>ショクイン</t>
    </rPh>
    <phoneticPr fontId="5"/>
  </si>
  <si>
    <t>サーモミキサーＣ　エッペンドルフ　１台　外２件の代金として</t>
    <phoneticPr fontId="5"/>
  </si>
  <si>
    <t>微量高速冷却遠心機　ＭＤＸ－３１０　１台　外４件の代金として</t>
    <phoneticPr fontId="5"/>
  </si>
  <si>
    <t>岩井化学薬品株式会社</t>
  </si>
  <si>
    <t>株式会社ＬＳＩメディエンス</t>
  </si>
  <si>
    <t>エル・シー・エス株式会社</t>
    <phoneticPr fontId="5"/>
  </si>
  <si>
    <t>アズサイエンス株式会社</t>
  </si>
  <si>
    <t>ミリオンデジタル　ストレートＮ５　ＤＴＭ－２０ＳＮ５　１個の代金として</t>
    <phoneticPr fontId="5"/>
  </si>
  <si>
    <t>B.株式会社　和科盛商会</t>
    <phoneticPr fontId="5"/>
  </si>
  <si>
    <t>A.尾崎理化株式会社</t>
    <phoneticPr fontId="5"/>
  </si>
  <si>
    <t>キアゲン社製核酸精製装置保守点検業務請負契約の代金として</t>
    <phoneticPr fontId="5"/>
  </si>
  <si>
    <t>流し台用ステンレス棚　ノブソンラボ　１台の代金として</t>
    <phoneticPr fontId="5"/>
  </si>
  <si>
    <t>Ｍｉｃｒｏｓｏｆｔ　１５インチＳｕｒｆａｃｅＬａｐｔｏｐ４　１台の代金として</t>
    <phoneticPr fontId="5"/>
  </si>
  <si>
    <t>ＨＥＶ－ＲＮＡ定量測定（５検体）の代金として</t>
    <phoneticPr fontId="5"/>
  </si>
  <si>
    <t>検体航空輸送にかかる代金として</t>
    <phoneticPr fontId="5"/>
  </si>
  <si>
    <t>デロンギ　マルチダイナミックヒーター　１個　外１件の代金として</t>
    <phoneticPr fontId="5"/>
  </si>
  <si>
    <t>ユニパック　８－３３２９－０２　２袋　外４件の代金として</t>
    <phoneticPr fontId="5"/>
  </si>
  <si>
    <t>-</t>
    <phoneticPr fontId="5"/>
  </si>
  <si>
    <t>ＮａｎｏＤｒｏｐ　Ｌｉｔｅ　Ｓｐｅｃｔｒｏ～１台の代金として</t>
    <phoneticPr fontId="5"/>
  </si>
  <si>
    <t>賃金</t>
    <rPh sb="0" eb="2">
      <t>チンギン</t>
    </rPh>
    <phoneticPr fontId="5"/>
  </si>
  <si>
    <t>株式会社リフコム</t>
    <rPh sb="0" eb="2">
      <t>カブシキ</t>
    </rPh>
    <rPh sb="2" eb="4">
      <t>カイシャ</t>
    </rPh>
    <phoneticPr fontId="5"/>
  </si>
  <si>
    <t>D.株式会社リフコム</t>
    <phoneticPr fontId="5"/>
  </si>
  <si>
    <t>印刷製本費</t>
    <rPh sb="0" eb="2">
      <t>インサツ</t>
    </rPh>
    <rPh sb="2" eb="4">
      <t>セイホン</t>
    </rPh>
    <rPh sb="4" eb="5">
      <t>ヒ</t>
    </rPh>
    <phoneticPr fontId="5"/>
  </si>
  <si>
    <t>朝日梱包株式会社</t>
  </si>
  <si>
    <t>有限会社　荒木陶窯</t>
  </si>
  <si>
    <t>株式会社太陽美術</t>
  </si>
  <si>
    <t>株式会社ジェイプロ</t>
  </si>
  <si>
    <t>株式会社電通</t>
  </si>
  <si>
    <t>株式会社イースト朝日</t>
  </si>
  <si>
    <t>社会福祉法人　東京コロニー　東京都大田福祉工場</t>
  </si>
  <si>
    <t>株式会社小学館集英社プロダクション</t>
  </si>
  <si>
    <t>備品費</t>
    <rPh sb="0" eb="3">
      <t>ビヒンヒ</t>
    </rPh>
    <phoneticPr fontId="5"/>
  </si>
  <si>
    <t>雑役務費</t>
    <rPh sb="0" eb="1">
      <t>ザツ</t>
    </rPh>
    <rPh sb="1" eb="4">
      <t>エキムヒ</t>
    </rPh>
    <phoneticPr fontId="5"/>
  </si>
  <si>
    <t>Ｅ１－ＣｌｉｐＴｉｐ充電器兼スタンド９４２０５１０　１個　外１１件の代金として</t>
    <phoneticPr fontId="5"/>
  </si>
  <si>
    <t>エッペン　回転充電スタンド　１個　外７件の代金として</t>
    <phoneticPr fontId="5"/>
  </si>
  <si>
    <t>ＤＰＢＳ，ｎｏ　ｃａｌｃｉｕｍ，～　２箱　外３件の代金として</t>
    <phoneticPr fontId="5"/>
  </si>
  <si>
    <t>ＰＣＲシステム　キャリブレーションの代金として</t>
    <phoneticPr fontId="5"/>
  </si>
  <si>
    <t>ＴａｑＭａｎ　Ｆａｓｔ　Ｕｎｉｖｅｒｓａｌ　ＰＣＲ～　１個の代金として</t>
    <phoneticPr fontId="5"/>
  </si>
  <si>
    <t>カネイチ　日本薬局方消毒用エタノール　５Ｌ　１０缶　外３件の代金として</t>
    <phoneticPr fontId="5"/>
  </si>
  <si>
    <t>ＱＩＡｓｙｍｐｈｏｎｙ　ＤＳＰ　Ｖｉｒｕｓ～　３個の代金として</t>
    <phoneticPr fontId="5"/>
  </si>
  <si>
    <t>献血についての副読本の梱包発送</t>
    <phoneticPr fontId="5"/>
  </si>
  <si>
    <t>令和３年度血液事業報告の印刷</t>
    <phoneticPr fontId="5"/>
  </si>
  <si>
    <t>第５７回献血運動推進全国大会プログラムの印刷　外２件</t>
    <phoneticPr fontId="5"/>
  </si>
  <si>
    <t>「愛の血液助け合い運動」キャンペーンポスターの印刷</t>
    <phoneticPr fontId="5"/>
  </si>
  <si>
    <t>雑役務費</t>
    <rPh sb="0" eb="1">
      <t>ザツ</t>
    </rPh>
    <rPh sb="1" eb="3">
      <t>エキム</t>
    </rPh>
    <rPh sb="3" eb="4">
      <t>ヒ</t>
    </rPh>
    <phoneticPr fontId="5"/>
  </si>
  <si>
    <t>株式会社シード・プランニング</t>
  </si>
  <si>
    <t>山崎情報産業株式会社</t>
  </si>
  <si>
    <t>株式会社　岡商店</t>
  </si>
  <si>
    <t>株式会社雲紙舎　代表取締役　長屋好則</t>
  </si>
  <si>
    <t>I.株式会社シード・プランニング</t>
    <rPh sb="2" eb="4">
      <t>カブシキ</t>
    </rPh>
    <rPh sb="4" eb="6">
      <t>カイシャ</t>
    </rPh>
    <phoneticPr fontId="5"/>
  </si>
  <si>
    <t>委員等旅費</t>
    <rPh sb="0" eb="2">
      <t>イイン</t>
    </rPh>
    <rPh sb="2" eb="3">
      <t>トウ</t>
    </rPh>
    <rPh sb="3" eb="5">
      <t>リョヒ</t>
    </rPh>
    <phoneticPr fontId="5"/>
  </si>
  <si>
    <t>☑</t>
  </si>
  <si>
    <t>試験調査費</t>
    <phoneticPr fontId="5"/>
  </si>
  <si>
    <t>－</t>
    <phoneticPr fontId="5"/>
  </si>
  <si>
    <t>42,740,000/226</t>
    <phoneticPr fontId="5"/>
  </si>
  <si>
    <t>1,310,902/226</t>
    <phoneticPr fontId="5"/>
  </si>
  <si>
    <t>新型コロナウイルス感染症の影響で、献血運動推進全国大会が中止となり、係る費用の支出が減少したため。</t>
    <rPh sb="0" eb="2">
      <t>シンガタ</t>
    </rPh>
    <rPh sb="9" eb="12">
      <t>カンセンショウ</t>
    </rPh>
    <rPh sb="13" eb="15">
      <t>エイキョウ</t>
    </rPh>
    <rPh sb="17" eb="19">
      <t>ケンケツ</t>
    </rPh>
    <rPh sb="19" eb="21">
      <t>ウンドウ</t>
    </rPh>
    <rPh sb="21" eb="23">
      <t>スイシン</t>
    </rPh>
    <rPh sb="23" eb="25">
      <t>ゼンコク</t>
    </rPh>
    <rPh sb="25" eb="27">
      <t>タイカイ</t>
    </rPh>
    <rPh sb="28" eb="30">
      <t>チュウシ</t>
    </rPh>
    <rPh sb="34" eb="35">
      <t>カカ</t>
    </rPh>
    <rPh sb="36" eb="38">
      <t>ヒヨウ</t>
    </rPh>
    <rPh sb="39" eb="41">
      <t>シシュツ</t>
    </rPh>
    <rPh sb="42" eb="44">
      <t>ゲンショウ</t>
    </rPh>
    <phoneticPr fontId="5"/>
  </si>
  <si>
    <t>当該事業は、血液製剤の安全性の向上・安定供給・適正使用の推進により、国民の保健衛生の向上を図ることを目的として行っているものであり、事業内容及び支出先について根拠法令に照らしても適切であると考える。また、成果実績である献血による血液確保量は過去3年とも目標量の100％以上を達成し、医療需要に応じて適切な量を確保している。また、活動実績についても毎年7月に実施する「愛の血液助け合い運動」において啓発宣伝用ポスターを約4万枚配布するなど、積極的に広報を行うことによって、血液量の確保を可能にしており、成果実績、活動実績ともに適正であると考える。</t>
    <phoneticPr fontId="5"/>
  </si>
  <si>
    <t>フィブリノゲン製剤等に関する相談窓口用電話機等の賃貸借</t>
  </si>
  <si>
    <t>随意契約
（少額）</t>
  </si>
  <si>
    <t>株式会社　審調社</t>
  </si>
  <si>
    <t>特定フィブリノゲン製剤投与に係る医療機関への調査票の電子化業務</t>
  </si>
  <si>
    <t>薬害Ｃ型肝炎に係る所在不明者の連絡先調査一式</t>
  </si>
  <si>
    <t>令和３年度マイクロフィルムの電子化業務</t>
  </si>
  <si>
    <t>株式会社　パソナ</t>
  </si>
  <si>
    <t>個人A</t>
  </si>
  <si>
    <t>適正使用調査会　謝金</t>
  </si>
  <si>
    <t>その他</t>
  </si>
  <si>
    <t>個人B</t>
  </si>
  <si>
    <t>麹町税務署</t>
  </si>
  <si>
    <t>個人C</t>
  </si>
  <si>
    <t>安全技術調査会　謝金</t>
  </si>
  <si>
    <t>個人D</t>
  </si>
  <si>
    <t>特殊免疫グロブリン製剤～法人選定審査委員会　謝金</t>
  </si>
  <si>
    <t>個人E</t>
  </si>
  <si>
    <t>個人F</t>
  </si>
  <si>
    <t>事務用回転椅子の購入及び撤去作業一式</t>
  </si>
  <si>
    <t>株式会社ビデオエイペックス</t>
  </si>
  <si>
    <t>株式会社ティーケーピー</t>
  </si>
  <si>
    <t>L.</t>
    <phoneticPr fontId="5"/>
  </si>
  <si>
    <t>Ｊ.個人A</t>
    <phoneticPr fontId="5"/>
  </si>
  <si>
    <t>献血についての副読本の印刷</t>
    <phoneticPr fontId="5"/>
  </si>
  <si>
    <t>令和３年度特殊血液調査事業</t>
    <phoneticPr fontId="5"/>
  </si>
  <si>
    <t>令和３年度特殊製剤国内自給向上対策事業</t>
    <phoneticPr fontId="5"/>
  </si>
  <si>
    <t>大臣表彰記念品の製造</t>
    <rPh sb="0" eb="2">
      <t>ダイジン</t>
    </rPh>
    <rPh sb="2" eb="4">
      <t>ヒョウショウ</t>
    </rPh>
    <rPh sb="4" eb="7">
      <t>キネンヒン</t>
    </rPh>
    <rPh sb="8" eb="10">
      <t>セイゾウ</t>
    </rPh>
    <phoneticPr fontId="5"/>
  </si>
  <si>
    <t>中学生を対象としたポスターの梱包発送</t>
    <phoneticPr fontId="5"/>
  </si>
  <si>
    <t>中学生を対象としたポスターの印刷</t>
    <phoneticPr fontId="5"/>
  </si>
  <si>
    <t>大学生等を対象としたポスターのデザイン作成</t>
    <phoneticPr fontId="5"/>
  </si>
  <si>
    <t>「はたちの献血」キャンペーンポスターのデザイン作成</t>
    <phoneticPr fontId="5"/>
  </si>
  <si>
    <t>特殊免疫グロブリン製剤～法人選定審査委員会　謝金</t>
    <phoneticPr fontId="5"/>
  </si>
  <si>
    <t>審議会出席　謝金</t>
    <rPh sb="0" eb="3">
      <t>シンギカイ</t>
    </rPh>
    <rPh sb="3" eb="5">
      <t>シュッセキ</t>
    </rPh>
    <phoneticPr fontId="5"/>
  </si>
  <si>
    <t>医療機関が保有するカルテ等の精査一式</t>
    <phoneticPr fontId="5"/>
  </si>
  <si>
    <t xml:space="preserve">フィブリノゲン製剤投与者特定のためのカルテ等確認事業として
</t>
  </si>
  <si>
    <t>一般競争契約
（最低価格）</t>
  </si>
  <si>
    <t>フィブリノゲン製剤等の相談に関するコールセンター一式</t>
    <phoneticPr fontId="5"/>
  </si>
  <si>
    <t>非常勤職員A</t>
  </si>
  <si>
    <t>非常勤給与</t>
  </si>
  <si>
    <t>非常勤職員B</t>
  </si>
  <si>
    <t>非常勤職員C</t>
  </si>
  <si>
    <t>非常勤職員D</t>
    <phoneticPr fontId="5"/>
  </si>
  <si>
    <t>肘付回転椅子</t>
    <phoneticPr fontId="5"/>
  </si>
  <si>
    <t>株式会社ＴＣフォーラム</t>
  </si>
  <si>
    <t>薬事・食品衛生審議会薬事分科会会場</t>
  </si>
  <si>
    <t>薬事・食品衛生審議会薬事分科会　会場</t>
    <phoneticPr fontId="5"/>
  </si>
  <si>
    <t>オンライン会議等用のノートパソコン等の賃貸借</t>
    <rPh sb="17" eb="18">
      <t>トウ</t>
    </rPh>
    <phoneticPr fontId="5"/>
  </si>
  <si>
    <t>K.　非常勤職員A</t>
  </si>
  <si>
    <t>賃金</t>
  </si>
  <si>
    <t>株式会社阪急阪神ビジネストラベル</t>
    <rPh sb="0" eb="4">
      <t>カブシキガイシャ</t>
    </rPh>
    <rPh sb="4" eb="6">
      <t>ハンキュウ</t>
    </rPh>
    <rPh sb="6" eb="8">
      <t>ハンシン</t>
    </rPh>
    <phoneticPr fontId="5"/>
  </si>
  <si>
    <t>旅費</t>
    <rPh sb="0" eb="2">
      <t>リョヒ</t>
    </rPh>
    <phoneticPr fontId="5"/>
  </si>
  <si>
    <t>研究室用チェアＴＫＭ－４５５Ｒ　４脚の代金として</t>
    <phoneticPr fontId="5"/>
  </si>
  <si>
    <t>八重洲電気株式会社</t>
    <rPh sb="5" eb="9">
      <t>カブシキガイシャ</t>
    </rPh>
    <phoneticPr fontId="5"/>
  </si>
  <si>
    <t>血液製剤は、人体の一部である血液を原料とするものであることから、倫理性、国際的公平性等の観点に立脚し、国民の善意の献血による血液によって、国内自給が確保されることを基本とすることが安全な血液製剤の安定供給の確保等に関する法律（血液法）により規定されている。
現状、目標とすべき血液確保量は国内の献血により確保できている（過去3年とも目標量の100％以上）が、若年層の献血者数の減少が目立っている。そのため、将来の献血基盤を支える若年層に献血の意義等を理解してもらい、将来にわたって献血に協力してもらうためにも、効果的な啓発活動の見直しを図っていく必要がある。
また、本事業については、血液法の規定により「献血推進計画」、「需給計画」を策定し、毎年度、献血により確保すべき血液の目標量や確保すべき原料血漿の目標量等を見直している。
なお、令和２年度においては、献血者数が前年度を上回る（延べ111,432人増）結果となった。</t>
    <rPh sb="368" eb="370">
      <t>レイワ</t>
    </rPh>
    <phoneticPr fontId="5"/>
  </si>
  <si>
    <t>・血液製剤の安全性の向上及び安定供給の確保を図るための基本的な方針（平成31年2月28日厚生労働省告示第49号）
・令和4年度の献血の推進に関する計画（令和4年2月28日厚生労働省告示第46号。以下「献血推進計画」という。）
・令和4年度の血液製剤の安定供給に関する計画（令和4年3月31日厚生労働省告示第127号。以下「需給計画」という。）</t>
    <phoneticPr fontId="5"/>
  </si>
  <si>
    <t>株式会社コジマ</t>
    <phoneticPr fontId="5"/>
  </si>
  <si>
    <t>株式会社コジマ</t>
    <phoneticPr fontId="5"/>
  </si>
  <si>
    <t>株式会社和科盛商会</t>
    <phoneticPr fontId="5"/>
  </si>
  <si>
    <t>-</t>
    <phoneticPr fontId="5"/>
  </si>
  <si>
    <t>37,603,859/225</t>
    <phoneticPr fontId="5"/>
  </si>
  <si>
    <t>採血事業者（国内では１事業者のみ）以外では参入が困難であると考えられる事業があるため、一者応札となるケースも生じているが、競争性を確保するため、一般競争入札や公募調達方式による契約により支出先を選定している。</t>
    <rPh sb="6" eb="8">
      <t>コクナイ</t>
    </rPh>
    <rPh sb="11" eb="14">
      <t>ジギョウシャ</t>
    </rPh>
    <phoneticPr fontId="5"/>
  </si>
  <si>
    <t>-</t>
    <phoneticPr fontId="5"/>
  </si>
  <si>
    <t>血液製剤の安全性向上、血液製剤の安定供給の確保、献血によって得られた血液による国内自給の確保及び適正使用の推進を図る。</t>
    <phoneticPr fontId="5"/>
  </si>
  <si>
    <t>血液製剤の安全性向上やの安定供給等のために必要な事業であり、引き続き、必要な予算額を確保し、適正な執行に努めること。</t>
    <rPh sb="16" eb="17">
      <t>トウ</t>
    </rPh>
    <rPh sb="21" eb="23">
      <t>ヒツヨウ</t>
    </rPh>
    <rPh sb="24" eb="26">
      <t>ジギョウ</t>
    </rPh>
    <rPh sb="30" eb="31">
      <t>ヒ</t>
    </rPh>
    <phoneticPr fontId="5"/>
  </si>
  <si>
    <t>-</t>
    <phoneticPr fontId="5"/>
  </si>
  <si>
    <t>株式会社ヤマダホールディングス</t>
    <phoneticPr fontId="5"/>
  </si>
  <si>
    <t>株式会社竹宝商会</t>
    <rPh sb="0" eb="2">
      <t>カブシキ</t>
    </rPh>
    <rPh sb="2" eb="4">
      <t>カイシャ</t>
    </rPh>
    <phoneticPr fontId="5"/>
  </si>
  <si>
    <t>有限会社タケマエ</t>
    <rPh sb="2" eb="4">
      <t>カイシャ</t>
    </rPh>
    <phoneticPr fontId="5"/>
  </si>
  <si>
    <t>「重要政策推進枠」43百万円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</si>
</sst>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14194</xdr:colOff>
      <xdr:row>270</xdr:row>
      <xdr:rowOff>5977</xdr:rowOff>
    </xdr:from>
    <xdr:to>
      <xdr:col>19</xdr:col>
      <xdr:colOff>99366</xdr:colOff>
      <xdr:row>271</xdr:row>
      <xdr:rowOff>317578</xdr:rowOff>
    </xdr:to>
    <xdr:sp macro="" textlink="">
      <xdr:nvSpPr>
        <xdr:cNvPr id="110" name="正方形/長方形 109">
          <a:extLst>
            <a:ext uri="{FF2B5EF4-FFF2-40B4-BE49-F238E27FC236}">
              <a16:creationId xmlns:a16="http://schemas.microsoft.com/office/drawing/2014/main" id="{00000000-0008-0000-0000-000031000000}"/>
            </a:ext>
          </a:extLst>
        </xdr:cNvPr>
        <xdr:cNvSpPr/>
      </xdr:nvSpPr>
      <xdr:spPr>
        <a:xfrm>
          <a:off x="1436594" y="46526077"/>
          <a:ext cx="2523572" cy="6672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厚生労働省</a:t>
          </a:r>
          <a:endParaRPr kumimoji="1" lang="en-US" altLang="ja-JP" sz="1100">
            <a:solidFill>
              <a:sysClr val="windowText" lastClr="000000"/>
            </a:solidFill>
          </a:endParaRPr>
        </a:p>
        <a:p>
          <a:pPr algn="l"/>
          <a:r>
            <a:rPr kumimoji="1" lang="ja-JP" altLang="en-US" sz="1100">
              <a:solidFill>
                <a:sysClr val="windowText" lastClr="000000"/>
              </a:solidFill>
            </a:rPr>
            <a:t>　　　４７４．３百万円</a:t>
          </a:r>
        </a:p>
      </xdr:txBody>
    </xdr:sp>
    <xdr:clientData/>
  </xdr:twoCellAnchor>
  <xdr:twoCellAnchor>
    <xdr:from>
      <xdr:col>7</xdr:col>
      <xdr:colOff>50801</xdr:colOff>
      <xdr:row>272</xdr:row>
      <xdr:rowOff>25399</xdr:rowOff>
    </xdr:from>
    <xdr:to>
      <xdr:col>26</xdr:col>
      <xdr:colOff>38101</xdr:colOff>
      <xdr:row>274</xdr:row>
      <xdr:rowOff>168088</xdr:rowOff>
    </xdr:to>
    <xdr:sp macro="" textlink="">
      <xdr:nvSpPr>
        <xdr:cNvPr id="111" name="大かっこ 110">
          <a:extLst>
            <a:ext uri="{FF2B5EF4-FFF2-40B4-BE49-F238E27FC236}">
              <a16:creationId xmlns:a16="http://schemas.microsoft.com/office/drawing/2014/main" id="{00000000-0008-0000-0000-000032000000}"/>
            </a:ext>
          </a:extLst>
        </xdr:cNvPr>
        <xdr:cNvSpPr/>
      </xdr:nvSpPr>
      <xdr:spPr>
        <a:xfrm>
          <a:off x="1462742" y="42921517"/>
          <a:ext cx="3819712" cy="8374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血液製剤の安全性の向上及び安定供給の確保を図るための基本的な方針等に基づき、国として必要な措置を講ずる。</a:t>
          </a:r>
        </a:p>
      </xdr:txBody>
    </xdr:sp>
    <xdr:clientData/>
  </xdr:twoCellAnchor>
  <xdr:twoCellAnchor>
    <xdr:from>
      <xdr:col>8</xdr:col>
      <xdr:colOff>12700</xdr:colOff>
      <xdr:row>274</xdr:row>
      <xdr:rowOff>152400</xdr:rowOff>
    </xdr:from>
    <xdr:to>
      <xdr:col>30</xdr:col>
      <xdr:colOff>186300</xdr:colOff>
      <xdr:row>274</xdr:row>
      <xdr:rowOff>152400</xdr:rowOff>
    </xdr:to>
    <xdr:cxnSp macro="">
      <xdr:nvCxnSpPr>
        <xdr:cNvPr id="113" name="直線コネクタ 112">
          <a:extLst>
            <a:ext uri="{FF2B5EF4-FFF2-40B4-BE49-F238E27FC236}">
              <a16:creationId xmlns:a16="http://schemas.microsoft.com/office/drawing/2014/main" id="{00000000-0008-0000-0000-00005A000000}"/>
            </a:ext>
          </a:extLst>
        </xdr:cNvPr>
        <xdr:cNvCxnSpPr/>
      </xdr:nvCxnSpPr>
      <xdr:spPr>
        <a:xfrm flipV="1">
          <a:off x="1638300" y="48094900"/>
          <a:ext cx="4644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274</xdr:row>
      <xdr:rowOff>139700</xdr:rowOff>
    </xdr:from>
    <xdr:to>
      <xdr:col>30</xdr:col>
      <xdr:colOff>190500</xdr:colOff>
      <xdr:row>275</xdr:row>
      <xdr:rowOff>180100</xdr:rowOff>
    </xdr:to>
    <xdr:cxnSp macro="">
      <xdr:nvCxnSpPr>
        <xdr:cNvPr id="114" name="直線矢印コネクタ 113">
          <a:extLst>
            <a:ext uri="{FF2B5EF4-FFF2-40B4-BE49-F238E27FC236}">
              <a16:creationId xmlns:a16="http://schemas.microsoft.com/office/drawing/2014/main" id="{00000000-0008-0000-0000-000037000000}"/>
            </a:ext>
          </a:extLst>
        </xdr:cNvPr>
        <xdr:cNvCxnSpPr/>
      </xdr:nvCxnSpPr>
      <xdr:spPr>
        <a:xfrm flipH="1">
          <a:off x="6286500" y="48082200"/>
          <a:ext cx="0" cy="396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25400</xdr:colOff>
      <xdr:row>276</xdr:row>
      <xdr:rowOff>241299</xdr:rowOff>
    </xdr:from>
    <xdr:to>
      <xdr:col>35</xdr:col>
      <xdr:colOff>190047</xdr:colOff>
      <xdr:row>278</xdr:row>
      <xdr:rowOff>106099</xdr:rowOff>
    </xdr:to>
    <xdr:sp macro="" textlink="">
      <xdr:nvSpPr>
        <xdr:cNvPr id="115" name="正方形/長方形 114">
          <a:extLst>
            <a:ext uri="{FF2B5EF4-FFF2-40B4-BE49-F238E27FC236}">
              <a16:creationId xmlns:a16="http://schemas.microsoft.com/office/drawing/2014/main" id="{00000000-0008-0000-0000-000034000000}"/>
            </a:ext>
          </a:extLst>
        </xdr:cNvPr>
        <xdr:cNvSpPr/>
      </xdr:nvSpPr>
      <xdr:spPr>
        <a:xfrm>
          <a:off x="5308600" y="48894999"/>
          <a:ext cx="1993447"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国立感染症研究所</a:t>
          </a:r>
          <a:endParaRPr kumimoji="1" lang="en-US" altLang="ja-JP" sz="1100">
            <a:solidFill>
              <a:sysClr val="windowText" lastClr="000000"/>
            </a:solidFill>
          </a:endParaRPr>
        </a:p>
        <a:p>
          <a:pPr algn="ctr"/>
          <a:r>
            <a:rPr kumimoji="1" lang="ja-JP" altLang="en-US" sz="1100">
              <a:solidFill>
                <a:sysClr val="windowText" lastClr="000000"/>
              </a:solidFill>
            </a:rPr>
            <a:t>１２．７百</a:t>
          </a:r>
          <a:r>
            <a:rPr kumimoji="1" lang="ja-JP" altLang="en-US" sz="1100">
              <a:solidFill>
                <a:schemeClr val="tx1"/>
              </a:solidFill>
            </a:rPr>
            <a:t>万円</a:t>
          </a:r>
        </a:p>
      </xdr:txBody>
    </xdr:sp>
    <xdr:clientData/>
  </xdr:twoCellAnchor>
  <xdr:twoCellAnchor>
    <xdr:from>
      <xdr:col>14</xdr:col>
      <xdr:colOff>190500</xdr:colOff>
      <xdr:row>280</xdr:row>
      <xdr:rowOff>342900</xdr:rowOff>
    </xdr:from>
    <xdr:to>
      <xdr:col>45</xdr:col>
      <xdr:colOff>11300</xdr:colOff>
      <xdr:row>280</xdr:row>
      <xdr:rowOff>342900</xdr:rowOff>
    </xdr:to>
    <xdr:cxnSp macro="">
      <xdr:nvCxnSpPr>
        <xdr:cNvPr id="117" name="直線コネクタ 116">
          <a:extLst>
            <a:ext uri="{FF2B5EF4-FFF2-40B4-BE49-F238E27FC236}">
              <a16:creationId xmlns:a16="http://schemas.microsoft.com/office/drawing/2014/main" id="{00000000-0008-0000-0000-000065000000}"/>
            </a:ext>
          </a:extLst>
        </xdr:cNvPr>
        <xdr:cNvCxnSpPr/>
      </xdr:nvCxnSpPr>
      <xdr:spPr>
        <a:xfrm>
          <a:off x="3035300" y="50419000"/>
          <a:ext cx="61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196850</xdr:colOff>
      <xdr:row>280</xdr:row>
      <xdr:rowOff>342900</xdr:rowOff>
    </xdr:from>
    <xdr:to>
      <xdr:col>44</xdr:col>
      <xdr:colOff>196850</xdr:colOff>
      <xdr:row>282</xdr:row>
      <xdr:rowOff>135700</xdr:rowOff>
    </xdr:to>
    <xdr:cxnSp macro="">
      <xdr:nvCxnSpPr>
        <xdr:cNvPr id="118" name="直線矢印コネクタ 117">
          <a:extLst>
            <a:ext uri="{FF2B5EF4-FFF2-40B4-BE49-F238E27FC236}">
              <a16:creationId xmlns:a16="http://schemas.microsoft.com/office/drawing/2014/main" id="{00000000-0008-0000-0000-000068000000}"/>
            </a:ext>
          </a:extLst>
        </xdr:cNvPr>
        <xdr:cNvCxnSpPr/>
      </xdr:nvCxnSpPr>
      <xdr:spPr>
        <a:xfrm flipH="1">
          <a:off x="9137650" y="504190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285</xdr:row>
      <xdr:rowOff>301625</xdr:rowOff>
    </xdr:from>
    <xdr:to>
      <xdr:col>15</xdr:col>
      <xdr:colOff>374</xdr:colOff>
      <xdr:row>286</xdr:row>
      <xdr:rowOff>389700</xdr:rowOff>
    </xdr:to>
    <xdr:cxnSp macro="">
      <xdr:nvCxnSpPr>
        <xdr:cNvPr id="119" name="直線矢印コネクタ 118">
          <a:extLst>
            <a:ext uri="{FF2B5EF4-FFF2-40B4-BE49-F238E27FC236}">
              <a16:creationId xmlns:a16="http://schemas.microsoft.com/office/drawing/2014/main" id="{00000000-0008-0000-0000-000068000000}"/>
            </a:ext>
          </a:extLst>
        </xdr:cNvPr>
        <xdr:cNvCxnSpPr/>
      </xdr:nvCxnSpPr>
      <xdr:spPr>
        <a:xfrm>
          <a:off x="3048000" y="52155725"/>
          <a:ext cx="374" cy="3928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101600</xdr:colOff>
      <xdr:row>276</xdr:row>
      <xdr:rowOff>0</xdr:rowOff>
    </xdr:from>
    <xdr:to>
      <xdr:col>34</xdr:col>
      <xdr:colOff>114300</xdr:colOff>
      <xdr:row>276</xdr:row>
      <xdr:rowOff>317499</xdr:rowOff>
    </xdr:to>
    <xdr:sp macro="" textlink="">
      <xdr:nvSpPr>
        <xdr:cNvPr id="121" name="テキスト ボックス 120">
          <a:extLst>
            <a:ext uri="{FF2B5EF4-FFF2-40B4-BE49-F238E27FC236}">
              <a16:creationId xmlns:a16="http://schemas.microsoft.com/office/drawing/2014/main" id="{00000000-0008-0000-0000-000033000000}"/>
            </a:ext>
          </a:extLst>
        </xdr:cNvPr>
        <xdr:cNvSpPr txBox="1"/>
      </xdr:nvSpPr>
      <xdr:spPr>
        <a:xfrm>
          <a:off x="5588000" y="48653700"/>
          <a:ext cx="1435100"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24</xdr:col>
      <xdr:colOff>25400</xdr:colOff>
      <xdr:row>278</xdr:row>
      <xdr:rowOff>114300</xdr:rowOff>
    </xdr:from>
    <xdr:to>
      <xdr:col>37</xdr:col>
      <xdr:colOff>190500</xdr:colOff>
      <xdr:row>280</xdr:row>
      <xdr:rowOff>0</xdr:rowOff>
    </xdr:to>
    <xdr:sp macro="" textlink="">
      <xdr:nvSpPr>
        <xdr:cNvPr id="122" name="大かっこ 121">
          <a:extLst>
            <a:ext uri="{FF2B5EF4-FFF2-40B4-BE49-F238E27FC236}">
              <a16:creationId xmlns:a16="http://schemas.microsoft.com/office/drawing/2014/main" id="{00000000-0008-0000-0000-000035000000}"/>
            </a:ext>
          </a:extLst>
        </xdr:cNvPr>
        <xdr:cNvSpPr/>
      </xdr:nvSpPr>
      <xdr:spPr>
        <a:xfrm>
          <a:off x="4902200" y="49479200"/>
          <a:ext cx="2806700" cy="596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ＮＡＴコントロールサーベイ事業</a:t>
          </a:r>
          <a:endParaRPr kumimoji="1" lang="en-US" altLang="ja-JP" sz="1100"/>
        </a:p>
        <a:p>
          <a:pPr algn="l"/>
          <a:r>
            <a:rPr kumimoji="1" lang="ja-JP" altLang="en-US" sz="1100"/>
            <a:t>感染症安全対策体制整備事業</a:t>
          </a:r>
        </a:p>
      </xdr:txBody>
    </xdr:sp>
    <xdr:clientData/>
  </xdr:twoCellAnchor>
  <xdr:twoCellAnchor>
    <xdr:from>
      <xdr:col>26</xdr:col>
      <xdr:colOff>38100</xdr:colOff>
      <xdr:row>283</xdr:row>
      <xdr:rowOff>12700</xdr:rowOff>
    </xdr:from>
    <xdr:to>
      <xdr:col>35</xdr:col>
      <xdr:colOff>189300</xdr:colOff>
      <xdr:row>284</xdr:row>
      <xdr:rowOff>233100</xdr:rowOff>
    </xdr:to>
    <xdr:sp macro="" textlink="">
      <xdr:nvSpPr>
        <xdr:cNvPr id="123" name="正方形/長方形 122">
          <a:extLst>
            <a:ext uri="{FF2B5EF4-FFF2-40B4-BE49-F238E27FC236}">
              <a16:creationId xmlns:a16="http://schemas.microsoft.com/office/drawing/2014/main" id="{00000000-0008-0000-0000-000063000000}"/>
            </a:ext>
          </a:extLst>
        </xdr:cNvPr>
        <xdr:cNvSpPr/>
      </xdr:nvSpPr>
      <xdr:spPr>
        <a:xfrm>
          <a:off x="5321300" y="51155600"/>
          <a:ext cx="198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Ｂ．民間企業（１５社）</a:t>
          </a:r>
          <a:endParaRPr kumimoji="1" lang="en-US" altLang="ja-JP" sz="1100">
            <a:solidFill>
              <a:sysClr val="windowText" lastClr="000000"/>
            </a:solidFill>
          </a:endParaRPr>
        </a:p>
        <a:p>
          <a:pPr algn="ctr"/>
          <a:r>
            <a:rPr kumimoji="1" lang="ja-JP" altLang="en-US" sz="1100">
              <a:solidFill>
                <a:sysClr val="windowText" lastClr="000000"/>
              </a:solidFill>
            </a:rPr>
            <a:t>７．８百万円</a:t>
          </a:r>
        </a:p>
      </xdr:txBody>
    </xdr:sp>
    <xdr:clientData/>
  </xdr:twoCellAnchor>
  <xdr:twoCellAnchor>
    <xdr:from>
      <xdr:col>40</xdr:col>
      <xdr:colOff>38100</xdr:colOff>
      <xdr:row>283</xdr:row>
      <xdr:rowOff>12700</xdr:rowOff>
    </xdr:from>
    <xdr:to>
      <xdr:col>49</xdr:col>
      <xdr:colOff>189300</xdr:colOff>
      <xdr:row>284</xdr:row>
      <xdr:rowOff>233100</xdr:rowOff>
    </xdr:to>
    <xdr:sp macro="" textlink="">
      <xdr:nvSpPr>
        <xdr:cNvPr id="124" name="正方形/長方形 123">
          <a:extLst>
            <a:ext uri="{FF2B5EF4-FFF2-40B4-BE49-F238E27FC236}">
              <a16:creationId xmlns:a16="http://schemas.microsoft.com/office/drawing/2014/main" id="{00000000-0008-0000-0000-000060000000}"/>
            </a:ext>
          </a:extLst>
        </xdr:cNvPr>
        <xdr:cNvSpPr/>
      </xdr:nvSpPr>
      <xdr:spPr>
        <a:xfrm>
          <a:off x="8166100" y="51155600"/>
          <a:ext cx="198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C.</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8</xdr:col>
      <xdr:colOff>152400</xdr:colOff>
      <xdr:row>284</xdr:row>
      <xdr:rowOff>247650</xdr:rowOff>
    </xdr:from>
    <xdr:to>
      <xdr:col>21</xdr:col>
      <xdr:colOff>30800</xdr:colOff>
      <xdr:row>285</xdr:row>
      <xdr:rowOff>180050</xdr:rowOff>
    </xdr:to>
    <xdr:sp macro="" textlink="">
      <xdr:nvSpPr>
        <xdr:cNvPr id="125" name="大かっこ 124">
          <a:extLst>
            <a:ext uri="{FF2B5EF4-FFF2-40B4-BE49-F238E27FC236}">
              <a16:creationId xmlns:a16="http://schemas.microsoft.com/office/drawing/2014/main" id="{00000000-0008-0000-0000-00005F000000}"/>
            </a:ext>
          </a:extLst>
        </xdr:cNvPr>
        <xdr:cNvSpPr/>
      </xdr:nvSpPr>
      <xdr:spPr>
        <a:xfrm>
          <a:off x="1778000" y="51746150"/>
          <a:ext cx="2520000" cy="288000"/>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ＮＡＴコントロールサー</a:t>
          </a:r>
          <a:r>
            <a:rPr kumimoji="1" lang="ja-JP" altLang="en-US" sz="1100">
              <a:solidFill>
                <a:schemeClr val="tx1"/>
              </a:solidFill>
              <a:effectLst/>
              <a:latin typeface="+mn-lt"/>
              <a:ea typeface="+mn-ea"/>
              <a:cs typeface="+mn-cs"/>
            </a:rPr>
            <a:t>ベ</a:t>
          </a:r>
          <a:r>
            <a:rPr kumimoji="1" lang="ja-JP" altLang="ja-JP" sz="1100">
              <a:solidFill>
                <a:schemeClr val="tx1"/>
              </a:solidFill>
              <a:effectLst/>
              <a:latin typeface="+mn-lt"/>
              <a:ea typeface="+mn-ea"/>
              <a:cs typeface="+mn-cs"/>
            </a:rPr>
            <a:t>イ事業</a:t>
          </a:r>
          <a:endParaRPr lang="ja-JP" altLang="ja-JP">
            <a:effectLst/>
          </a:endParaRPr>
        </a:p>
      </xdr:txBody>
    </xdr:sp>
    <xdr:clientData/>
  </xdr:twoCellAnchor>
  <xdr:twoCellAnchor>
    <xdr:from>
      <xdr:col>24</xdr:col>
      <xdr:colOff>152399</xdr:colOff>
      <xdr:row>284</xdr:row>
      <xdr:rowOff>250824</xdr:rowOff>
    </xdr:from>
    <xdr:to>
      <xdr:col>37</xdr:col>
      <xdr:colOff>30799</xdr:colOff>
      <xdr:row>285</xdr:row>
      <xdr:rowOff>183224</xdr:rowOff>
    </xdr:to>
    <xdr:sp macro="" textlink="">
      <xdr:nvSpPr>
        <xdr:cNvPr id="126" name="大かっこ 125">
          <a:extLst>
            <a:ext uri="{FF2B5EF4-FFF2-40B4-BE49-F238E27FC236}">
              <a16:creationId xmlns:a16="http://schemas.microsoft.com/office/drawing/2014/main" id="{00000000-0008-0000-0000-00005E000000}"/>
            </a:ext>
          </a:extLst>
        </xdr:cNvPr>
        <xdr:cNvSpPr/>
      </xdr:nvSpPr>
      <xdr:spPr>
        <a:xfrm>
          <a:off x="5029199" y="51749324"/>
          <a:ext cx="2520000" cy="288000"/>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感染症安全対策体制整備事業</a:t>
          </a:r>
          <a:endParaRPr kumimoji="1" lang="en-US" altLang="ja-JP" sz="1100">
            <a:solidFill>
              <a:schemeClr val="tx1"/>
            </a:solidFill>
            <a:effectLst/>
            <a:latin typeface="+mn-lt"/>
            <a:ea typeface="+mn-ea"/>
            <a:cs typeface="+mn-cs"/>
          </a:endParaRPr>
        </a:p>
      </xdr:txBody>
    </xdr:sp>
    <xdr:clientData/>
  </xdr:twoCellAnchor>
  <xdr:twoCellAnchor>
    <xdr:from>
      <xdr:col>38</xdr:col>
      <xdr:colOff>165100</xdr:colOff>
      <xdr:row>284</xdr:row>
      <xdr:rowOff>250825</xdr:rowOff>
    </xdr:from>
    <xdr:to>
      <xdr:col>49</xdr:col>
      <xdr:colOff>449900</xdr:colOff>
      <xdr:row>285</xdr:row>
      <xdr:rowOff>183225</xdr:rowOff>
    </xdr:to>
    <xdr:sp macro="" textlink="">
      <xdr:nvSpPr>
        <xdr:cNvPr id="127" name="大かっこ 126">
          <a:extLst>
            <a:ext uri="{FF2B5EF4-FFF2-40B4-BE49-F238E27FC236}">
              <a16:creationId xmlns:a16="http://schemas.microsoft.com/office/drawing/2014/main" id="{00000000-0008-0000-0000-000062000000}"/>
            </a:ext>
          </a:extLst>
        </xdr:cNvPr>
        <xdr:cNvSpPr/>
      </xdr:nvSpPr>
      <xdr:spPr>
        <a:xfrm>
          <a:off x="7886700" y="51749325"/>
          <a:ext cx="2520000" cy="28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人件費、</a:t>
          </a:r>
          <a:r>
            <a:rPr kumimoji="1" lang="ja-JP" altLang="ja-JP" sz="1100">
              <a:solidFill>
                <a:schemeClr val="tx1"/>
              </a:solidFill>
              <a:effectLst/>
              <a:latin typeface="+mn-lt"/>
              <a:ea typeface="+mn-ea"/>
              <a:cs typeface="+mn-cs"/>
            </a:rPr>
            <a:t>備品、消耗品費</a:t>
          </a:r>
          <a:endParaRPr kumimoji="1" lang="en-US" altLang="ja-JP" sz="1100">
            <a:solidFill>
              <a:schemeClr val="tx1"/>
            </a:solidFill>
            <a:effectLst/>
            <a:latin typeface="+mn-lt"/>
            <a:ea typeface="+mn-ea"/>
            <a:cs typeface="+mn-cs"/>
          </a:endParaRPr>
        </a:p>
      </xdr:txBody>
    </xdr:sp>
    <xdr:clientData/>
  </xdr:twoCellAnchor>
  <xdr:twoCellAnchor>
    <xdr:from>
      <xdr:col>8</xdr:col>
      <xdr:colOff>0</xdr:colOff>
      <xdr:row>274</xdr:row>
      <xdr:rowOff>12700</xdr:rowOff>
    </xdr:from>
    <xdr:to>
      <xdr:col>8</xdr:col>
      <xdr:colOff>0</xdr:colOff>
      <xdr:row>295</xdr:row>
      <xdr:rowOff>211200</xdr:rowOff>
    </xdr:to>
    <xdr:cxnSp macro="">
      <xdr:nvCxnSpPr>
        <xdr:cNvPr id="128" name="直線コネクタ 127">
          <a:extLst>
            <a:ext uri="{FF2B5EF4-FFF2-40B4-BE49-F238E27FC236}">
              <a16:creationId xmlns:a16="http://schemas.microsoft.com/office/drawing/2014/main" id="{00000000-0008-0000-0000-00003E000000}"/>
            </a:ext>
          </a:extLst>
        </xdr:cNvPr>
        <xdr:cNvCxnSpPr/>
      </xdr:nvCxnSpPr>
      <xdr:spPr>
        <a:xfrm>
          <a:off x="1625600" y="47955200"/>
          <a:ext cx="0" cy="813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279</xdr:row>
      <xdr:rowOff>317500</xdr:rowOff>
    </xdr:from>
    <xdr:to>
      <xdr:col>30</xdr:col>
      <xdr:colOff>190500</xdr:colOff>
      <xdr:row>282</xdr:row>
      <xdr:rowOff>42700</xdr:rowOff>
    </xdr:to>
    <xdr:cxnSp macro="">
      <xdr:nvCxnSpPr>
        <xdr:cNvPr id="129" name="直線矢印コネクタ 128">
          <a:extLst>
            <a:ext uri="{FF2B5EF4-FFF2-40B4-BE49-F238E27FC236}">
              <a16:creationId xmlns:a16="http://schemas.microsoft.com/office/drawing/2014/main" id="{00000000-0008-0000-0000-00003F000000}"/>
            </a:ext>
          </a:extLst>
        </xdr:cNvPr>
        <xdr:cNvCxnSpPr/>
      </xdr:nvCxnSpPr>
      <xdr:spPr>
        <a:xfrm>
          <a:off x="6286500" y="50038000"/>
          <a:ext cx="0" cy="792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280</xdr:row>
      <xdr:rowOff>336550</xdr:rowOff>
    </xdr:from>
    <xdr:to>
      <xdr:col>14</xdr:col>
      <xdr:colOff>190825</xdr:colOff>
      <xdr:row>282</xdr:row>
      <xdr:rowOff>129350</xdr:rowOff>
    </xdr:to>
    <xdr:cxnSp macro="">
      <xdr:nvCxnSpPr>
        <xdr:cNvPr id="130" name="直線矢印コネクタ 129">
          <a:extLst>
            <a:ext uri="{FF2B5EF4-FFF2-40B4-BE49-F238E27FC236}">
              <a16:creationId xmlns:a16="http://schemas.microsoft.com/office/drawing/2014/main" id="{00000000-0008-0000-0000-000040000000}"/>
            </a:ext>
          </a:extLst>
        </xdr:cNvPr>
        <xdr:cNvCxnSpPr/>
      </xdr:nvCxnSpPr>
      <xdr:spPr>
        <a:xfrm flipH="1">
          <a:off x="3035300" y="50412650"/>
          <a:ext cx="325"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25400</xdr:colOff>
      <xdr:row>287</xdr:row>
      <xdr:rowOff>0</xdr:rowOff>
    </xdr:from>
    <xdr:to>
      <xdr:col>35</xdr:col>
      <xdr:colOff>176600</xdr:colOff>
      <xdr:row>287</xdr:row>
      <xdr:rowOff>576000</xdr:rowOff>
    </xdr:to>
    <xdr:sp macro="" textlink="">
      <xdr:nvSpPr>
        <xdr:cNvPr id="131" name="正方形/長方形 130">
          <a:extLst>
            <a:ext uri="{FF2B5EF4-FFF2-40B4-BE49-F238E27FC236}">
              <a16:creationId xmlns:a16="http://schemas.microsoft.com/office/drawing/2014/main" id="{00000000-0008-0000-0000-00003B000000}"/>
            </a:ext>
          </a:extLst>
        </xdr:cNvPr>
        <xdr:cNvSpPr/>
      </xdr:nvSpPr>
      <xdr:spPr>
        <a:xfrm>
          <a:off x="5308600" y="52832000"/>
          <a:ext cx="198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．日本赤十字社</a:t>
          </a:r>
          <a:endParaRPr kumimoji="1" lang="en-US" altLang="ja-JP" sz="1100">
            <a:solidFill>
              <a:sysClr val="windowText" lastClr="000000"/>
            </a:solidFill>
          </a:endParaRPr>
        </a:p>
        <a:p>
          <a:pPr algn="ctr"/>
          <a:r>
            <a:rPr kumimoji="1" lang="ja-JP" altLang="en-US" sz="1100">
              <a:solidFill>
                <a:schemeClr val="tx1"/>
              </a:solidFill>
            </a:rPr>
            <a:t>１．７</a:t>
          </a:r>
          <a:r>
            <a:rPr kumimoji="1" lang="ja-JP" altLang="en-US" sz="1100">
              <a:solidFill>
                <a:sysClr val="windowText" lastClr="000000"/>
              </a:solidFill>
            </a:rPr>
            <a:t>百万円</a:t>
          </a:r>
        </a:p>
      </xdr:txBody>
    </xdr:sp>
    <xdr:clientData/>
  </xdr:twoCellAnchor>
  <xdr:twoCellAnchor>
    <xdr:from>
      <xdr:col>24</xdr:col>
      <xdr:colOff>165100</xdr:colOff>
      <xdr:row>287</xdr:row>
      <xdr:rowOff>596900</xdr:rowOff>
    </xdr:from>
    <xdr:to>
      <xdr:col>37</xdr:col>
      <xdr:colOff>43500</xdr:colOff>
      <xdr:row>288</xdr:row>
      <xdr:rowOff>254000</xdr:rowOff>
    </xdr:to>
    <xdr:sp macro="" textlink="">
      <xdr:nvSpPr>
        <xdr:cNvPr id="132" name="大かっこ 131">
          <a:extLst>
            <a:ext uri="{FF2B5EF4-FFF2-40B4-BE49-F238E27FC236}">
              <a16:creationId xmlns:a16="http://schemas.microsoft.com/office/drawing/2014/main" id="{00000000-0008-0000-0000-00003C000000}"/>
            </a:ext>
          </a:extLst>
        </xdr:cNvPr>
        <xdr:cNvSpPr/>
      </xdr:nvSpPr>
      <xdr:spPr>
        <a:xfrm>
          <a:off x="5041900" y="53428900"/>
          <a:ext cx="2520000" cy="330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特殊血液調査事業</a:t>
          </a:r>
        </a:p>
      </xdr:txBody>
    </xdr:sp>
    <xdr:clientData/>
  </xdr:twoCellAnchor>
  <xdr:twoCellAnchor>
    <xdr:from>
      <xdr:col>10</xdr:col>
      <xdr:colOff>12700</xdr:colOff>
      <xdr:row>287</xdr:row>
      <xdr:rowOff>0</xdr:rowOff>
    </xdr:from>
    <xdr:to>
      <xdr:col>19</xdr:col>
      <xdr:colOff>163900</xdr:colOff>
      <xdr:row>287</xdr:row>
      <xdr:rowOff>576000</xdr:rowOff>
    </xdr:to>
    <xdr:sp macro="" textlink="">
      <xdr:nvSpPr>
        <xdr:cNvPr id="133" name="正方形/長方形 132">
          <a:extLst>
            <a:ext uri="{FF2B5EF4-FFF2-40B4-BE49-F238E27FC236}">
              <a16:creationId xmlns:a16="http://schemas.microsoft.com/office/drawing/2014/main" id="{00000000-0008-0000-0000-000039000000}"/>
            </a:ext>
          </a:extLst>
        </xdr:cNvPr>
        <xdr:cNvSpPr/>
      </xdr:nvSpPr>
      <xdr:spPr>
        <a:xfrm>
          <a:off x="2044700" y="52832000"/>
          <a:ext cx="198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D</a:t>
          </a:r>
          <a:r>
            <a:rPr kumimoji="1" lang="ja-JP" altLang="en-US" sz="1100">
              <a:solidFill>
                <a:sysClr val="windowText" lastClr="000000"/>
              </a:solidFill>
            </a:rPr>
            <a:t>．民間企業（</a:t>
          </a:r>
          <a:r>
            <a:rPr kumimoji="1" lang="en-US" altLang="ja-JP" sz="1100">
              <a:solidFill>
                <a:sysClr val="windowText" lastClr="000000"/>
              </a:solidFill>
            </a:rPr>
            <a:t>16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１９．７百万円</a:t>
          </a:r>
        </a:p>
      </xdr:txBody>
    </xdr:sp>
    <xdr:clientData/>
  </xdr:twoCellAnchor>
  <xdr:twoCellAnchor>
    <xdr:from>
      <xdr:col>8</xdr:col>
      <xdr:colOff>165100</xdr:colOff>
      <xdr:row>287</xdr:row>
      <xdr:rowOff>622300</xdr:rowOff>
    </xdr:from>
    <xdr:to>
      <xdr:col>21</xdr:col>
      <xdr:colOff>43500</xdr:colOff>
      <xdr:row>288</xdr:row>
      <xdr:rowOff>237200</xdr:rowOff>
    </xdr:to>
    <xdr:sp macro="" textlink="">
      <xdr:nvSpPr>
        <xdr:cNvPr id="134" name="大かっこ 133">
          <a:extLst>
            <a:ext uri="{FF2B5EF4-FFF2-40B4-BE49-F238E27FC236}">
              <a16:creationId xmlns:a16="http://schemas.microsoft.com/office/drawing/2014/main" id="{00000000-0008-0000-0000-00003D000000}"/>
            </a:ext>
          </a:extLst>
        </xdr:cNvPr>
        <xdr:cNvSpPr/>
      </xdr:nvSpPr>
      <xdr:spPr>
        <a:xfrm>
          <a:off x="1790700" y="53454300"/>
          <a:ext cx="2520000" cy="28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献血推進普及に関する事業</a:t>
          </a:r>
        </a:p>
      </xdr:txBody>
    </xdr:sp>
    <xdr:clientData/>
  </xdr:twoCellAnchor>
  <xdr:twoCellAnchor>
    <xdr:from>
      <xdr:col>26</xdr:col>
      <xdr:colOff>63500</xdr:colOff>
      <xdr:row>286</xdr:row>
      <xdr:rowOff>393700</xdr:rowOff>
    </xdr:from>
    <xdr:to>
      <xdr:col>35</xdr:col>
      <xdr:colOff>152400</xdr:colOff>
      <xdr:row>286</xdr:row>
      <xdr:rowOff>609600</xdr:rowOff>
    </xdr:to>
    <xdr:sp macro="" textlink="">
      <xdr:nvSpPr>
        <xdr:cNvPr id="135" name="テキスト ボックス 134">
          <a:extLst>
            <a:ext uri="{FF2B5EF4-FFF2-40B4-BE49-F238E27FC236}">
              <a16:creationId xmlns:a16="http://schemas.microsoft.com/office/drawing/2014/main" id="{00000000-0008-0000-0000-00003A000000}"/>
            </a:ext>
          </a:extLst>
        </xdr:cNvPr>
        <xdr:cNvSpPr txBox="1"/>
      </xdr:nvSpPr>
      <xdr:spPr>
        <a:xfrm>
          <a:off x="5346700" y="52552600"/>
          <a:ext cx="19177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45</xdr:col>
      <xdr:colOff>0</xdr:colOff>
      <xdr:row>286</xdr:row>
      <xdr:rowOff>3174</xdr:rowOff>
    </xdr:from>
    <xdr:to>
      <xdr:col>45</xdr:col>
      <xdr:colOff>0</xdr:colOff>
      <xdr:row>286</xdr:row>
      <xdr:rowOff>376999</xdr:rowOff>
    </xdr:to>
    <xdr:cxnSp macro="">
      <xdr:nvCxnSpPr>
        <xdr:cNvPr id="137" name="直線矢印コネクタ 136">
          <a:extLst>
            <a:ext uri="{FF2B5EF4-FFF2-40B4-BE49-F238E27FC236}">
              <a16:creationId xmlns:a16="http://schemas.microsoft.com/office/drawing/2014/main" id="{00000000-0008-0000-0000-000045000000}"/>
            </a:ext>
          </a:extLst>
        </xdr:cNvPr>
        <xdr:cNvCxnSpPr/>
      </xdr:nvCxnSpPr>
      <xdr:spPr>
        <a:xfrm>
          <a:off x="9144000" y="52162074"/>
          <a:ext cx="0" cy="3738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287</xdr:row>
      <xdr:rowOff>12700</xdr:rowOff>
    </xdr:from>
    <xdr:to>
      <xdr:col>49</xdr:col>
      <xdr:colOff>163900</xdr:colOff>
      <xdr:row>287</xdr:row>
      <xdr:rowOff>588700</xdr:rowOff>
    </xdr:to>
    <xdr:sp macro="" textlink="">
      <xdr:nvSpPr>
        <xdr:cNvPr id="138" name="正方形/長方形 137">
          <a:extLst>
            <a:ext uri="{FF2B5EF4-FFF2-40B4-BE49-F238E27FC236}">
              <a16:creationId xmlns:a16="http://schemas.microsoft.com/office/drawing/2014/main" id="{00000000-0008-0000-0000-000042000000}"/>
            </a:ext>
          </a:extLst>
        </xdr:cNvPr>
        <xdr:cNvSpPr/>
      </xdr:nvSpPr>
      <xdr:spPr>
        <a:xfrm>
          <a:off x="8140700" y="52844700"/>
          <a:ext cx="198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rPr>
            <a:t>F</a:t>
          </a:r>
          <a:r>
            <a:rPr kumimoji="1" lang="ja-JP" altLang="en-US" sz="1100">
              <a:solidFill>
                <a:schemeClr val="tx1"/>
              </a:solidFill>
            </a:rPr>
            <a:t>．日本赤十字社</a:t>
          </a:r>
          <a:endParaRPr kumimoji="1" lang="en-US" altLang="ja-JP" sz="1100">
            <a:solidFill>
              <a:schemeClr val="tx1"/>
            </a:solidFill>
          </a:endParaRPr>
        </a:p>
        <a:p>
          <a:pPr algn="ctr"/>
          <a:r>
            <a:rPr kumimoji="1" lang="ja-JP" altLang="en-US" sz="1100">
              <a:solidFill>
                <a:schemeClr val="tx1"/>
              </a:solidFill>
            </a:rPr>
            <a:t>１１．６百万円</a:t>
          </a:r>
        </a:p>
      </xdr:txBody>
    </xdr:sp>
    <xdr:clientData/>
  </xdr:twoCellAnchor>
  <xdr:twoCellAnchor>
    <xdr:from>
      <xdr:col>38</xdr:col>
      <xdr:colOff>165100</xdr:colOff>
      <xdr:row>287</xdr:row>
      <xdr:rowOff>635000</xdr:rowOff>
    </xdr:from>
    <xdr:to>
      <xdr:col>49</xdr:col>
      <xdr:colOff>444500</xdr:colOff>
      <xdr:row>288</xdr:row>
      <xdr:rowOff>254000</xdr:rowOff>
    </xdr:to>
    <xdr:sp macro="" textlink="">
      <xdr:nvSpPr>
        <xdr:cNvPr id="139" name="大かっこ 138">
          <a:extLst>
            <a:ext uri="{FF2B5EF4-FFF2-40B4-BE49-F238E27FC236}">
              <a16:creationId xmlns:a16="http://schemas.microsoft.com/office/drawing/2014/main" id="{00000000-0008-0000-0000-000043000000}"/>
            </a:ext>
          </a:extLst>
        </xdr:cNvPr>
        <xdr:cNvSpPr/>
      </xdr:nvSpPr>
      <xdr:spPr>
        <a:xfrm>
          <a:off x="7886700" y="53467000"/>
          <a:ext cx="2514600" cy="2921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特殊製剤国内自給向上対策事業</a:t>
          </a:r>
        </a:p>
      </xdr:txBody>
    </xdr:sp>
    <xdr:clientData/>
  </xdr:twoCellAnchor>
  <xdr:twoCellAnchor>
    <xdr:from>
      <xdr:col>8</xdr:col>
      <xdr:colOff>0</xdr:colOff>
      <xdr:row>290</xdr:row>
      <xdr:rowOff>0</xdr:rowOff>
    </xdr:from>
    <xdr:to>
      <xdr:col>45</xdr:col>
      <xdr:colOff>5600</xdr:colOff>
      <xdr:row>290</xdr:row>
      <xdr:rowOff>0</xdr:rowOff>
    </xdr:to>
    <xdr:cxnSp macro="">
      <xdr:nvCxnSpPr>
        <xdr:cNvPr id="140" name="直線コネクタ 139">
          <a:extLst>
            <a:ext uri="{FF2B5EF4-FFF2-40B4-BE49-F238E27FC236}">
              <a16:creationId xmlns:a16="http://schemas.microsoft.com/office/drawing/2014/main" id="{00000000-0008-0000-0000-000049000000}"/>
            </a:ext>
          </a:extLst>
        </xdr:cNvPr>
        <xdr:cNvCxnSpPr/>
      </xdr:nvCxnSpPr>
      <xdr:spPr>
        <a:xfrm>
          <a:off x="1625600" y="54102000"/>
          <a:ext cx="7524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289</xdr:row>
      <xdr:rowOff>203200</xdr:rowOff>
    </xdr:from>
    <xdr:to>
      <xdr:col>15</xdr:col>
      <xdr:colOff>0</xdr:colOff>
      <xdr:row>291</xdr:row>
      <xdr:rowOff>34100</xdr:rowOff>
    </xdr:to>
    <xdr:cxnSp macro="">
      <xdr:nvCxnSpPr>
        <xdr:cNvPr id="141" name="直線矢印コネクタ 140">
          <a:extLst>
            <a:ext uri="{FF2B5EF4-FFF2-40B4-BE49-F238E27FC236}">
              <a16:creationId xmlns:a16="http://schemas.microsoft.com/office/drawing/2014/main" id="{00000000-0008-0000-0000-00004A000000}"/>
            </a:ext>
          </a:extLst>
        </xdr:cNvPr>
        <xdr:cNvCxnSpPr/>
      </xdr:nvCxnSpPr>
      <xdr:spPr>
        <a:xfrm>
          <a:off x="3048000" y="540766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xdr:colOff>
      <xdr:row>291</xdr:row>
      <xdr:rowOff>38100</xdr:rowOff>
    </xdr:from>
    <xdr:to>
      <xdr:col>21</xdr:col>
      <xdr:colOff>114300</xdr:colOff>
      <xdr:row>291</xdr:row>
      <xdr:rowOff>292100</xdr:rowOff>
    </xdr:to>
    <xdr:sp macro="" textlink="">
      <xdr:nvSpPr>
        <xdr:cNvPr id="142" name="テキスト ボックス 141">
          <a:extLst>
            <a:ext uri="{FF2B5EF4-FFF2-40B4-BE49-F238E27FC236}">
              <a16:creationId xmlns:a16="http://schemas.microsoft.com/office/drawing/2014/main" id="{00000000-0008-0000-0000-000046000000}"/>
            </a:ext>
          </a:extLst>
        </xdr:cNvPr>
        <xdr:cNvSpPr txBox="1"/>
      </xdr:nvSpPr>
      <xdr:spPr>
        <a:xfrm>
          <a:off x="1714500" y="54584600"/>
          <a:ext cx="26670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9</xdr:col>
      <xdr:colOff>0</xdr:colOff>
      <xdr:row>291</xdr:row>
      <xdr:rowOff>355600</xdr:rowOff>
    </xdr:from>
    <xdr:to>
      <xdr:col>23</xdr:col>
      <xdr:colOff>152400</xdr:colOff>
      <xdr:row>293</xdr:row>
      <xdr:rowOff>233100</xdr:rowOff>
    </xdr:to>
    <xdr:sp macro="" textlink="">
      <xdr:nvSpPr>
        <xdr:cNvPr id="143" name="正方形/長方形 142">
          <a:extLst>
            <a:ext uri="{FF2B5EF4-FFF2-40B4-BE49-F238E27FC236}">
              <a16:creationId xmlns:a16="http://schemas.microsoft.com/office/drawing/2014/main" id="{00000000-0008-0000-0000-00004F000000}"/>
            </a:ext>
          </a:extLst>
        </xdr:cNvPr>
        <xdr:cNvSpPr/>
      </xdr:nvSpPr>
      <xdr:spPr>
        <a:xfrm>
          <a:off x="1828800" y="54902100"/>
          <a:ext cx="29972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G</a:t>
          </a:r>
          <a:r>
            <a:rPr kumimoji="1" lang="ja-JP" altLang="en-US" sz="1100">
              <a:solidFill>
                <a:sysClr val="windowText" lastClr="000000"/>
              </a:solidFill>
            </a:rPr>
            <a:t>．</a:t>
          </a:r>
          <a:r>
            <a:rPr kumimoji="1" lang="ja-JP" altLang="en-US" sz="1100">
              <a:solidFill>
                <a:schemeClr val="tx1"/>
              </a:solidFill>
            </a:rPr>
            <a:t>一般社団法人日本輸血・細胞治療学会</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７．１百万円</a:t>
          </a:r>
        </a:p>
      </xdr:txBody>
    </xdr:sp>
    <xdr:clientData/>
  </xdr:twoCellAnchor>
  <xdr:twoCellAnchor>
    <xdr:from>
      <xdr:col>30</xdr:col>
      <xdr:colOff>190500</xdr:colOff>
      <xdr:row>289</xdr:row>
      <xdr:rowOff>215900</xdr:rowOff>
    </xdr:from>
    <xdr:to>
      <xdr:col>30</xdr:col>
      <xdr:colOff>190500</xdr:colOff>
      <xdr:row>291</xdr:row>
      <xdr:rowOff>46800</xdr:rowOff>
    </xdr:to>
    <xdr:cxnSp macro="">
      <xdr:nvCxnSpPr>
        <xdr:cNvPr id="144" name="直線矢印コネクタ 143">
          <a:extLst>
            <a:ext uri="{FF2B5EF4-FFF2-40B4-BE49-F238E27FC236}">
              <a16:creationId xmlns:a16="http://schemas.microsoft.com/office/drawing/2014/main" id="{00000000-0008-0000-0000-000052000000}"/>
            </a:ext>
          </a:extLst>
        </xdr:cNvPr>
        <xdr:cNvCxnSpPr/>
      </xdr:nvCxnSpPr>
      <xdr:spPr>
        <a:xfrm>
          <a:off x="6286500" y="540893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291</xdr:row>
      <xdr:rowOff>355600</xdr:rowOff>
    </xdr:from>
    <xdr:to>
      <xdr:col>36</xdr:col>
      <xdr:colOff>139700</xdr:colOff>
      <xdr:row>293</xdr:row>
      <xdr:rowOff>233100</xdr:rowOff>
    </xdr:to>
    <xdr:sp macro="" textlink="">
      <xdr:nvSpPr>
        <xdr:cNvPr id="145" name="正方形/長方形 144">
          <a:extLst>
            <a:ext uri="{FF2B5EF4-FFF2-40B4-BE49-F238E27FC236}">
              <a16:creationId xmlns:a16="http://schemas.microsoft.com/office/drawing/2014/main" id="{00000000-0008-0000-0000-000047000000}"/>
            </a:ext>
          </a:extLst>
        </xdr:cNvPr>
        <xdr:cNvSpPr/>
      </xdr:nvSpPr>
      <xdr:spPr>
        <a:xfrm>
          <a:off x="5156200" y="54902100"/>
          <a:ext cx="22987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H</a:t>
          </a:r>
          <a:r>
            <a:rPr kumimoji="1" lang="ja-JP" altLang="en-US" sz="1100">
              <a:solidFill>
                <a:sysClr val="windowText" lastClr="000000"/>
              </a:solidFill>
            </a:rPr>
            <a:t>．長崎県合同輸血療法委員会</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他７</a:t>
          </a:r>
          <a:r>
            <a:rPr kumimoji="1" lang="ja-JP" altLang="en-US" sz="1100">
              <a:solidFill>
                <a:schemeClr val="tx1"/>
              </a:solidFill>
            </a:rPr>
            <a:t>件</a:t>
          </a:r>
          <a:r>
            <a:rPr kumimoji="1" lang="en-US" altLang="ja-JP" sz="1100" baseline="0">
              <a:solidFill>
                <a:schemeClr val="tx1"/>
              </a:solidFill>
            </a:rPr>
            <a:t>  </a:t>
          </a:r>
          <a:r>
            <a:rPr kumimoji="1" lang="ja-JP" altLang="en-US" sz="1100" baseline="0">
              <a:solidFill>
                <a:schemeClr val="tx1"/>
              </a:solidFill>
            </a:rPr>
            <a:t>３．６</a:t>
          </a:r>
          <a:r>
            <a:rPr kumimoji="1" lang="ja-JP" altLang="en-US" sz="1100">
              <a:solidFill>
                <a:schemeClr val="tx1"/>
              </a:solidFill>
            </a:rPr>
            <a:t>百万円</a:t>
          </a:r>
        </a:p>
      </xdr:txBody>
    </xdr:sp>
    <xdr:clientData/>
  </xdr:twoCellAnchor>
  <xdr:twoCellAnchor>
    <xdr:from>
      <xdr:col>25</xdr:col>
      <xdr:colOff>38100</xdr:colOff>
      <xdr:row>291</xdr:row>
      <xdr:rowOff>38100</xdr:rowOff>
    </xdr:from>
    <xdr:to>
      <xdr:col>36</xdr:col>
      <xdr:colOff>152400</xdr:colOff>
      <xdr:row>291</xdr:row>
      <xdr:rowOff>366300</xdr:rowOff>
    </xdr:to>
    <xdr:sp macro="" textlink="">
      <xdr:nvSpPr>
        <xdr:cNvPr id="146" name="テキスト ボックス 145">
          <a:extLst>
            <a:ext uri="{FF2B5EF4-FFF2-40B4-BE49-F238E27FC236}">
              <a16:creationId xmlns:a16="http://schemas.microsoft.com/office/drawing/2014/main" id="{00000000-0008-0000-0000-000051000000}"/>
            </a:ext>
          </a:extLst>
        </xdr:cNvPr>
        <xdr:cNvSpPr txBox="1"/>
      </xdr:nvSpPr>
      <xdr:spPr>
        <a:xfrm>
          <a:off x="5118100" y="54584600"/>
          <a:ext cx="2349500" cy="32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45</xdr:col>
      <xdr:colOff>0</xdr:colOff>
      <xdr:row>289</xdr:row>
      <xdr:rowOff>215900</xdr:rowOff>
    </xdr:from>
    <xdr:to>
      <xdr:col>45</xdr:col>
      <xdr:colOff>0</xdr:colOff>
      <xdr:row>291</xdr:row>
      <xdr:rowOff>46800</xdr:rowOff>
    </xdr:to>
    <xdr:cxnSp macro="">
      <xdr:nvCxnSpPr>
        <xdr:cNvPr id="147" name="直線矢印コネクタ 146">
          <a:extLst>
            <a:ext uri="{FF2B5EF4-FFF2-40B4-BE49-F238E27FC236}">
              <a16:creationId xmlns:a16="http://schemas.microsoft.com/office/drawing/2014/main" id="{00000000-0008-0000-0000-00004B000000}"/>
            </a:ext>
          </a:extLst>
        </xdr:cNvPr>
        <xdr:cNvCxnSpPr/>
      </xdr:nvCxnSpPr>
      <xdr:spPr>
        <a:xfrm>
          <a:off x="9144000" y="540893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165100</xdr:colOff>
      <xdr:row>293</xdr:row>
      <xdr:rowOff>266700</xdr:rowOff>
    </xdr:from>
    <xdr:to>
      <xdr:col>21</xdr:col>
      <xdr:colOff>43500</xdr:colOff>
      <xdr:row>294</xdr:row>
      <xdr:rowOff>237200</xdr:rowOff>
    </xdr:to>
    <xdr:sp macro="" textlink="">
      <xdr:nvSpPr>
        <xdr:cNvPr id="148" name="大かっこ 147">
          <a:extLst>
            <a:ext uri="{FF2B5EF4-FFF2-40B4-BE49-F238E27FC236}">
              <a16:creationId xmlns:a16="http://schemas.microsoft.com/office/drawing/2014/main" id="{00000000-0008-0000-0000-000050000000}"/>
            </a:ext>
          </a:extLst>
        </xdr:cNvPr>
        <xdr:cNvSpPr/>
      </xdr:nvSpPr>
      <xdr:spPr>
        <a:xfrm>
          <a:off x="1790700" y="55511700"/>
          <a:ext cx="2520000" cy="28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血液製剤使用実態調査事業</a:t>
          </a:r>
        </a:p>
      </xdr:txBody>
    </xdr:sp>
    <xdr:clientData/>
  </xdr:twoCellAnchor>
  <xdr:twoCellAnchor>
    <xdr:from>
      <xdr:col>24</xdr:col>
      <xdr:colOff>136072</xdr:colOff>
      <xdr:row>293</xdr:row>
      <xdr:rowOff>257174</xdr:rowOff>
    </xdr:from>
    <xdr:to>
      <xdr:col>37</xdr:col>
      <xdr:colOff>122464</xdr:colOff>
      <xdr:row>294</xdr:row>
      <xdr:rowOff>258536</xdr:rowOff>
    </xdr:to>
    <xdr:sp macro="" textlink="">
      <xdr:nvSpPr>
        <xdr:cNvPr id="149" name="大かっこ 148">
          <a:extLst>
            <a:ext uri="{FF2B5EF4-FFF2-40B4-BE49-F238E27FC236}">
              <a16:creationId xmlns:a16="http://schemas.microsoft.com/office/drawing/2014/main" id="{00000000-0008-0000-0000-000048000000}"/>
            </a:ext>
          </a:extLst>
        </xdr:cNvPr>
        <xdr:cNvSpPr/>
      </xdr:nvSpPr>
      <xdr:spPr>
        <a:xfrm>
          <a:off x="5034643" y="55474960"/>
          <a:ext cx="2639785" cy="314326"/>
        </a:xfrm>
        <a:prstGeom prst="bracketPair">
          <a:avLst>
            <a:gd name="adj" fmla="val 863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血液製剤適正使用推進普及事業</a:t>
          </a:r>
        </a:p>
      </xdr:txBody>
    </xdr:sp>
    <xdr:clientData/>
  </xdr:twoCellAnchor>
  <xdr:twoCellAnchor>
    <xdr:from>
      <xdr:col>40</xdr:col>
      <xdr:colOff>114300</xdr:colOff>
      <xdr:row>286</xdr:row>
      <xdr:rowOff>431800</xdr:rowOff>
    </xdr:from>
    <xdr:to>
      <xdr:col>49</xdr:col>
      <xdr:colOff>88900</xdr:colOff>
      <xdr:row>287</xdr:row>
      <xdr:rowOff>12700</xdr:rowOff>
    </xdr:to>
    <xdr:sp macro="" textlink="">
      <xdr:nvSpPr>
        <xdr:cNvPr id="150" name="テキスト ボックス 149">
          <a:extLst>
            <a:ext uri="{FF2B5EF4-FFF2-40B4-BE49-F238E27FC236}">
              <a16:creationId xmlns:a16="http://schemas.microsoft.com/office/drawing/2014/main" id="{00000000-0008-0000-0000-000041000000}"/>
            </a:ext>
          </a:extLst>
        </xdr:cNvPr>
        <xdr:cNvSpPr txBox="1"/>
      </xdr:nvSpPr>
      <xdr:spPr>
        <a:xfrm>
          <a:off x="8242300" y="52590700"/>
          <a:ext cx="18034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8</xdr:col>
      <xdr:colOff>25399</xdr:colOff>
      <xdr:row>295</xdr:row>
      <xdr:rowOff>215900</xdr:rowOff>
    </xdr:from>
    <xdr:to>
      <xdr:col>31</xdr:col>
      <xdr:colOff>31799</xdr:colOff>
      <xdr:row>295</xdr:row>
      <xdr:rowOff>215900</xdr:rowOff>
    </xdr:to>
    <xdr:cxnSp macro="">
      <xdr:nvCxnSpPr>
        <xdr:cNvPr id="151" name="直線コネクタ 150">
          <a:extLst>
            <a:ext uri="{FF2B5EF4-FFF2-40B4-BE49-F238E27FC236}">
              <a16:creationId xmlns:a16="http://schemas.microsoft.com/office/drawing/2014/main" id="{00000000-0008-0000-0000-000057000000}"/>
            </a:ext>
          </a:extLst>
        </xdr:cNvPr>
        <xdr:cNvCxnSpPr/>
      </xdr:nvCxnSpPr>
      <xdr:spPr>
        <a:xfrm>
          <a:off x="1650999" y="56095900"/>
          <a:ext cx="46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25400</xdr:colOff>
      <xdr:row>295</xdr:row>
      <xdr:rowOff>228600</xdr:rowOff>
    </xdr:from>
    <xdr:to>
      <xdr:col>17</xdr:col>
      <xdr:colOff>25400</xdr:colOff>
      <xdr:row>296</xdr:row>
      <xdr:rowOff>271100</xdr:rowOff>
    </xdr:to>
    <xdr:cxnSp macro="">
      <xdr:nvCxnSpPr>
        <xdr:cNvPr id="152" name="直線矢印コネクタ 151">
          <a:extLst>
            <a:ext uri="{FF2B5EF4-FFF2-40B4-BE49-F238E27FC236}">
              <a16:creationId xmlns:a16="http://schemas.microsoft.com/office/drawing/2014/main" id="{00000000-0008-0000-0000-000058000000}"/>
            </a:ext>
          </a:extLst>
        </xdr:cNvPr>
        <xdr:cNvCxnSpPr/>
      </xdr:nvCxnSpPr>
      <xdr:spPr>
        <a:xfrm flipH="1">
          <a:off x="3479800" y="5610860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297</xdr:row>
      <xdr:rowOff>25400</xdr:rowOff>
    </xdr:from>
    <xdr:to>
      <xdr:col>21</xdr:col>
      <xdr:colOff>32500</xdr:colOff>
      <xdr:row>298</xdr:row>
      <xdr:rowOff>283900</xdr:rowOff>
    </xdr:to>
    <xdr:sp macro="" textlink="">
      <xdr:nvSpPr>
        <xdr:cNvPr id="153" name="正方形/長方形 152">
          <a:extLst>
            <a:ext uri="{FF2B5EF4-FFF2-40B4-BE49-F238E27FC236}">
              <a16:creationId xmlns:a16="http://schemas.microsoft.com/office/drawing/2014/main" id="{00000000-0008-0000-0000-000053000000}"/>
            </a:ext>
          </a:extLst>
        </xdr:cNvPr>
        <xdr:cNvSpPr/>
      </xdr:nvSpPr>
      <xdr:spPr>
        <a:xfrm>
          <a:off x="2679700" y="56540400"/>
          <a:ext cx="162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J</a:t>
          </a:r>
          <a:r>
            <a:rPr kumimoji="1" lang="ja-JP" altLang="en-US" sz="1100">
              <a:solidFill>
                <a:sysClr val="windowText" lastClr="000000"/>
              </a:solidFill>
            </a:rPr>
            <a:t>．委員等</a:t>
          </a:r>
          <a:endParaRPr kumimoji="1" lang="en-US" altLang="ja-JP" sz="1100">
            <a:solidFill>
              <a:sysClr val="windowText" lastClr="000000"/>
            </a:solidFill>
          </a:endParaRPr>
        </a:p>
        <a:p>
          <a:pPr algn="ctr"/>
          <a:r>
            <a:rPr kumimoji="1" lang="ja-JP" altLang="en-US" sz="1100">
              <a:solidFill>
                <a:sysClr val="windowText" lastClr="000000"/>
              </a:solidFill>
            </a:rPr>
            <a:t>０．１百万円</a:t>
          </a:r>
        </a:p>
      </xdr:txBody>
    </xdr:sp>
    <xdr:clientData/>
  </xdr:twoCellAnchor>
  <xdr:twoCellAnchor>
    <xdr:from>
      <xdr:col>27</xdr:col>
      <xdr:colOff>50800</xdr:colOff>
      <xdr:row>297</xdr:row>
      <xdr:rowOff>12700</xdr:rowOff>
    </xdr:from>
    <xdr:to>
      <xdr:col>35</xdr:col>
      <xdr:colOff>45200</xdr:colOff>
      <xdr:row>298</xdr:row>
      <xdr:rowOff>271200</xdr:rowOff>
    </xdr:to>
    <xdr:sp macro="" textlink="">
      <xdr:nvSpPr>
        <xdr:cNvPr id="154" name="正方形/長方形 153">
          <a:extLst>
            <a:ext uri="{FF2B5EF4-FFF2-40B4-BE49-F238E27FC236}">
              <a16:creationId xmlns:a16="http://schemas.microsoft.com/office/drawing/2014/main" id="{00000000-0008-0000-0000-000055000000}"/>
            </a:ext>
          </a:extLst>
        </xdr:cNvPr>
        <xdr:cNvSpPr/>
      </xdr:nvSpPr>
      <xdr:spPr>
        <a:xfrm>
          <a:off x="5537200" y="56527700"/>
          <a:ext cx="162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K.</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１９．７百万円</a:t>
          </a:r>
        </a:p>
      </xdr:txBody>
    </xdr:sp>
    <xdr:clientData/>
  </xdr:twoCellAnchor>
  <xdr:twoCellAnchor>
    <xdr:from>
      <xdr:col>31</xdr:col>
      <xdr:colOff>38100</xdr:colOff>
      <xdr:row>295</xdr:row>
      <xdr:rowOff>215900</xdr:rowOff>
    </xdr:from>
    <xdr:to>
      <xdr:col>31</xdr:col>
      <xdr:colOff>38100</xdr:colOff>
      <xdr:row>296</xdr:row>
      <xdr:rowOff>258400</xdr:rowOff>
    </xdr:to>
    <xdr:cxnSp macro="">
      <xdr:nvCxnSpPr>
        <xdr:cNvPr id="155" name="直線矢印コネクタ 154">
          <a:extLst>
            <a:ext uri="{FF2B5EF4-FFF2-40B4-BE49-F238E27FC236}">
              <a16:creationId xmlns:a16="http://schemas.microsoft.com/office/drawing/2014/main" id="{00000000-0008-0000-0000-000059000000}"/>
            </a:ext>
          </a:extLst>
        </xdr:cNvPr>
        <xdr:cNvCxnSpPr/>
      </xdr:nvCxnSpPr>
      <xdr:spPr>
        <a:xfrm>
          <a:off x="6337300" y="56095900"/>
          <a:ext cx="0"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291</xdr:row>
      <xdr:rowOff>368300</xdr:rowOff>
    </xdr:from>
    <xdr:to>
      <xdr:col>49</xdr:col>
      <xdr:colOff>24653</xdr:colOff>
      <xdr:row>293</xdr:row>
      <xdr:rowOff>245800</xdr:rowOff>
    </xdr:to>
    <xdr:sp macro="" textlink="">
      <xdr:nvSpPr>
        <xdr:cNvPr id="156" name="正方形/長方形 155">
          <a:extLst>
            <a:ext uri="{FF2B5EF4-FFF2-40B4-BE49-F238E27FC236}">
              <a16:creationId xmlns:a16="http://schemas.microsoft.com/office/drawing/2014/main" id="{00000000-0008-0000-0000-00004D000000}"/>
            </a:ext>
          </a:extLst>
        </xdr:cNvPr>
        <xdr:cNvSpPr/>
      </xdr:nvSpPr>
      <xdr:spPr>
        <a:xfrm>
          <a:off x="8318500" y="54914800"/>
          <a:ext cx="1662953"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chemeClr val="tx1"/>
              </a:solidFill>
            </a:rPr>
            <a:t>I</a:t>
          </a:r>
          <a:r>
            <a:rPr kumimoji="1" lang="ja-JP" altLang="en-US" sz="1100">
              <a:solidFill>
                <a:schemeClr val="tx1"/>
              </a:solidFill>
            </a:rPr>
            <a:t>．民間企業（</a:t>
          </a:r>
          <a:r>
            <a:rPr kumimoji="1" lang="en-US" altLang="ja-JP" sz="1100">
              <a:solidFill>
                <a:schemeClr val="tx1"/>
              </a:solidFill>
            </a:rPr>
            <a:t>7</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３９８．１百万円</a:t>
          </a:r>
        </a:p>
      </xdr:txBody>
    </xdr:sp>
    <xdr:clientData/>
  </xdr:twoCellAnchor>
  <xdr:twoCellAnchor>
    <xdr:from>
      <xdr:col>39</xdr:col>
      <xdr:colOff>136072</xdr:colOff>
      <xdr:row>293</xdr:row>
      <xdr:rowOff>254000</xdr:rowOff>
    </xdr:from>
    <xdr:to>
      <xdr:col>49</xdr:col>
      <xdr:colOff>367393</xdr:colOff>
      <xdr:row>295</xdr:row>
      <xdr:rowOff>258536</xdr:rowOff>
    </xdr:to>
    <xdr:sp macro="" textlink="">
      <xdr:nvSpPr>
        <xdr:cNvPr id="157" name="大かっこ 156">
          <a:extLst>
            <a:ext uri="{FF2B5EF4-FFF2-40B4-BE49-F238E27FC236}">
              <a16:creationId xmlns:a16="http://schemas.microsoft.com/office/drawing/2014/main" id="{00000000-0008-0000-0000-00004E000000}"/>
            </a:ext>
          </a:extLst>
        </xdr:cNvPr>
        <xdr:cNvSpPr/>
      </xdr:nvSpPr>
      <xdr:spPr>
        <a:xfrm>
          <a:off x="8096251" y="55471786"/>
          <a:ext cx="2272392" cy="630464"/>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フィブリノゲン製剤納入医療機関調査費</a:t>
          </a:r>
        </a:p>
      </xdr:txBody>
    </xdr:sp>
    <xdr:clientData/>
  </xdr:twoCellAnchor>
  <xdr:twoCellAnchor>
    <xdr:from>
      <xdr:col>11</xdr:col>
      <xdr:colOff>63500</xdr:colOff>
      <xdr:row>298</xdr:row>
      <xdr:rowOff>304800</xdr:rowOff>
    </xdr:from>
    <xdr:to>
      <xdr:col>22</xdr:col>
      <xdr:colOff>152400</xdr:colOff>
      <xdr:row>299</xdr:row>
      <xdr:rowOff>275300</xdr:rowOff>
    </xdr:to>
    <xdr:sp macro="" textlink="">
      <xdr:nvSpPr>
        <xdr:cNvPr id="158" name="大かっこ 157">
          <a:extLst>
            <a:ext uri="{FF2B5EF4-FFF2-40B4-BE49-F238E27FC236}">
              <a16:creationId xmlns:a16="http://schemas.microsoft.com/office/drawing/2014/main" id="{00000000-0008-0000-0000-000054000000}"/>
            </a:ext>
          </a:extLst>
        </xdr:cNvPr>
        <xdr:cNvSpPr/>
      </xdr:nvSpPr>
      <xdr:spPr>
        <a:xfrm>
          <a:off x="2282265" y="52669888"/>
          <a:ext cx="2307664" cy="2842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委員会出席謝金及び旅費</a:t>
          </a:r>
          <a:endParaRPr kumimoji="1" lang="en-US" altLang="ja-JP" sz="1100"/>
        </a:p>
      </xdr:txBody>
    </xdr:sp>
    <xdr:clientData/>
  </xdr:twoCellAnchor>
  <xdr:twoCellAnchor>
    <xdr:from>
      <xdr:col>26</xdr:col>
      <xdr:colOff>114300</xdr:colOff>
      <xdr:row>298</xdr:row>
      <xdr:rowOff>292100</xdr:rowOff>
    </xdr:from>
    <xdr:to>
      <xdr:col>35</xdr:col>
      <xdr:colOff>190500</xdr:colOff>
      <xdr:row>299</xdr:row>
      <xdr:rowOff>254000</xdr:rowOff>
    </xdr:to>
    <xdr:sp macro="" textlink="">
      <xdr:nvSpPr>
        <xdr:cNvPr id="159" name="大かっこ 158">
          <a:extLst>
            <a:ext uri="{FF2B5EF4-FFF2-40B4-BE49-F238E27FC236}">
              <a16:creationId xmlns:a16="http://schemas.microsoft.com/office/drawing/2014/main" id="{00000000-0008-0000-0000-000056000000}"/>
            </a:ext>
          </a:extLst>
        </xdr:cNvPr>
        <xdr:cNvSpPr/>
      </xdr:nvSpPr>
      <xdr:spPr>
        <a:xfrm>
          <a:off x="5397500" y="57124600"/>
          <a:ext cx="1905000" cy="279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職員旅費、備品、消耗品費</a:t>
          </a:r>
        </a:p>
      </xdr:txBody>
    </xdr:sp>
    <xdr:clientData/>
  </xdr:twoCellAnchor>
  <xdr:twoCellAnchor>
    <xdr:from>
      <xdr:col>22</xdr:col>
      <xdr:colOff>101600</xdr:colOff>
      <xdr:row>282</xdr:row>
      <xdr:rowOff>38100</xdr:rowOff>
    </xdr:from>
    <xdr:to>
      <xdr:col>39</xdr:col>
      <xdr:colOff>76200</xdr:colOff>
      <xdr:row>283</xdr:row>
      <xdr:rowOff>0</xdr:rowOff>
    </xdr:to>
    <xdr:sp macro="" textlink="">
      <xdr:nvSpPr>
        <xdr:cNvPr id="160" name="テキスト ボックス 159">
          <a:extLst>
            <a:ext uri="{FF2B5EF4-FFF2-40B4-BE49-F238E27FC236}">
              <a16:creationId xmlns:a16="http://schemas.microsoft.com/office/drawing/2014/main" id="{00000000-0008-0000-0000-00006A000000}"/>
            </a:ext>
          </a:extLst>
        </xdr:cNvPr>
        <xdr:cNvSpPr txBox="1"/>
      </xdr:nvSpPr>
      <xdr:spPr>
        <a:xfrm>
          <a:off x="4572000" y="50825400"/>
          <a:ext cx="34290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a:t>
          </a:r>
          <a:r>
            <a:rPr kumimoji="1" lang="ja-JP" altLang="en-US" sz="1100">
              <a:solidFill>
                <a:sysClr val="windowText" lastClr="000000"/>
              </a:solidFill>
            </a:rPr>
            <a:t>契約（最低価格）等</a:t>
          </a:r>
          <a:r>
            <a:rPr kumimoji="1" lang="en-US" altLang="ja-JP" sz="1100"/>
            <a:t>】</a:t>
          </a:r>
          <a:endParaRPr kumimoji="1" lang="ja-JP" altLang="en-US" sz="1100"/>
        </a:p>
      </xdr:txBody>
    </xdr:sp>
    <xdr:clientData/>
  </xdr:twoCellAnchor>
  <xdr:twoCellAnchor>
    <xdr:from>
      <xdr:col>11</xdr:col>
      <xdr:colOff>12700</xdr:colOff>
      <xdr:row>282</xdr:row>
      <xdr:rowOff>101600</xdr:rowOff>
    </xdr:from>
    <xdr:to>
      <xdr:col>18</xdr:col>
      <xdr:colOff>177800</xdr:colOff>
      <xdr:row>282</xdr:row>
      <xdr:rowOff>330200</xdr:rowOff>
    </xdr:to>
    <xdr:sp macro="" textlink="">
      <xdr:nvSpPr>
        <xdr:cNvPr id="161" name="テキスト ボックス 160">
          <a:extLst>
            <a:ext uri="{FF2B5EF4-FFF2-40B4-BE49-F238E27FC236}">
              <a16:creationId xmlns:a16="http://schemas.microsoft.com/office/drawing/2014/main" id="{00000000-0008-0000-0000-00006A000000}"/>
            </a:ext>
          </a:extLst>
        </xdr:cNvPr>
        <xdr:cNvSpPr txBox="1"/>
      </xdr:nvSpPr>
      <xdr:spPr>
        <a:xfrm>
          <a:off x="2247900" y="50888900"/>
          <a:ext cx="1587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随意契約（少額）</a:t>
          </a:r>
          <a:r>
            <a:rPr kumimoji="1" lang="en-US" altLang="ja-JP" sz="1100"/>
            <a:t>】</a:t>
          </a:r>
          <a:endParaRPr kumimoji="1" lang="ja-JP" altLang="en-US" sz="1100" u="sng"/>
        </a:p>
      </xdr:txBody>
    </xdr:sp>
    <xdr:clientData/>
  </xdr:twoCellAnchor>
  <xdr:twoCellAnchor>
    <xdr:from>
      <xdr:col>6</xdr:col>
      <xdr:colOff>177800</xdr:colOff>
      <xdr:row>286</xdr:row>
      <xdr:rowOff>393701</xdr:rowOff>
    </xdr:from>
    <xdr:to>
      <xdr:col>23</xdr:col>
      <xdr:colOff>25400</xdr:colOff>
      <xdr:row>286</xdr:row>
      <xdr:rowOff>660400</xdr:rowOff>
    </xdr:to>
    <xdr:sp macro="" textlink="">
      <xdr:nvSpPr>
        <xdr:cNvPr id="162" name="テキスト ボックス 161">
          <a:extLst>
            <a:ext uri="{FF2B5EF4-FFF2-40B4-BE49-F238E27FC236}">
              <a16:creationId xmlns:a16="http://schemas.microsoft.com/office/drawing/2014/main" id="{00000000-0008-0000-0000-000038000000}"/>
            </a:ext>
          </a:extLst>
        </xdr:cNvPr>
        <xdr:cNvSpPr txBox="1"/>
      </xdr:nvSpPr>
      <xdr:spPr>
        <a:xfrm>
          <a:off x="1397000" y="52552601"/>
          <a:ext cx="3302000"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a:t>
          </a:r>
          <a:r>
            <a:rPr kumimoji="1" lang="ja-JP" altLang="en-US" sz="1100">
              <a:solidFill>
                <a:sysClr val="windowText" lastClr="000000"/>
              </a:solidFill>
            </a:rPr>
            <a:t>契約（最低価格）等</a:t>
          </a:r>
          <a:r>
            <a:rPr kumimoji="1" lang="en-US" altLang="ja-JP" sz="1100"/>
            <a:t>】</a:t>
          </a:r>
          <a:endParaRPr kumimoji="1" lang="ja-JP" altLang="en-US" sz="1100"/>
        </a:p>
      </xdr:txBody>
    </xdr:sp>
    <xdr:clientData/>
  </xdr:twoCellAnchor>
  <xdr:twoCellAnchor>
    <xdr:from>
      <xdr:col>39</xdr:col>
      <xdr:colOff>25400</xdr:colOff>
      <xdr:row>291</xdr:row>
      <xdr:rowOff>50800</xdr:rowOff>
    </xdr:from>
    <xdr:to>
      <xdr:col>49</xdr:col>
      <xdr:colOff>381000</xdr:colOff>
      <xdr:row>291</xdr:row>
      <xdr:rowOff>380999</xdr:rowOff>
    </xdr:to>
    <xdr:sp macro="" textlink="">
      <xdr:nvSpPr>
        <xdr:cNvPr id="163" name="テキスト ボックス 162">
          <a:extLst>
            <a:ext uri="{FF2B5EF4-FFF2-40B4-BE49-F238E27FC236}">
              <a16:creationId xmlns:a16="http://schemas.microsoft.com/office/drawing/2014/main" id="{00000000-0008-0000-0000-000051000000}"/>
            </a:ext>
          </a:extLst>
        </xdr:cNvPr>
        <xdr:cNvSpPr txBox="1"/>
      </xdr:nvSpPr>
      <xdr:spPr>
        <a:xfrm>
          <a:off x="7950200" y="54597300"/>
          <a:ext cx="238760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一般競争契約（最低価格）</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twoCellAnchor>
    <xdr:from>
      <xdr:col>31</xdr:col>
      <xdr:colOff>0</xdr:colOff>
      <xdr:row>285</xdr:row>
      <xdr:rowOff>546100</xdr:rowOff>
    </xdr:from>
    <xdr:to>
      <xdr:col>31</xdr:col>
      <xdr:colOff>0</xdr:colOff>
      <xdr:row>286</xdr:row>
      <xdr:rowOff>377000</xdr:rowOff>
    </xdr:to>
    <xdr:cxnSp macro="">
      <xdr:nvCxnSpPr>
        <xdr:cNvPr id="170" name="直線矢印コネクタ 169">
          <a:extLst>
            <a:ext uri="{FF2B5EF4-FFF2-40B4-BE49-F238E27FC236}">
              <a16:creationId xmlns:a16="http://schemas.microsoft.com/office/drawing/2014/main" id="{00000000-0008-0000-0000-00003F000000}"/>
            </a:ext>
          </a:extLst>
        </xdr:cNvPr>
        <xdr:cNvCxnSpPr/>
      </xdr:nvCxnSpPr>
      <xdr:spPr>
        <a:xfrm>
          <a:off x="6299200" y="524002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283</xdr:row>
      <xdr:rowOff>12700</xdr:rowOff>
    </xdr:from>
    <xdr:to>
      <xdr:col>19</xdr:col>
      <xdr:colOff>163900</xdr:colOff>
      <xdr:row>284</xdr:row>
      <xdr:rowOff>233100</xdr:rowOff>
    </xdr:to>
    <xdr:sp macro="" textlink="">
      <xdr:nvSpPr>
        <xdr:cNvPr id="172" name="正方形/長方形 171">
          <a:extLst>
            <a:ext uri="{FF2B5EF4-FFF2-40B4-BE49-F238E27FC236}">
              <a16:creationId xmlns:a16="http://schemas.microsoft.com/office/drawing/2014/main" id="{00000000-0008-0000-0000-000063000000}"/>
            </a:ext>
          </a:extLst>
        </xdr:cNvPr>
        <xdr:cNvSpPr/>
      </xdr:nvSpPr>
      <xdr:spPr>
        <a:xfrm>
          <a:off x="2044700" y="51155600"/>
          <a:ext cx="1980000" cy="576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A</a:t>
          </a:r>
          <a:r>
            <a:rPr kumimoji="1" lang="ja-JP" altLang="en-US" sz="1100">
              <a:solidFill>
                <a:sysClr val="windowText" lastClr="000000"/>
              </a:solidFill>
            </a:rPr>
            <a:t>．民間企業（１２社）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8</xdr:col>
      <xdr:colOff>12700</xdr:colOff>
      <xdr:row>285</xdr:row>
      <xdr:rowOff>301625</xdr:rowOff>
    </xdr:from>
    <xdr:to>
      <xdr:col>44</xdr:col>
      <xdr:colOff>185500</xdr:colOff>
      <xdr:row>285</xdr:row>
      <xdr:rowOff>301625</xdr:rowOff>
    </xdr:to>
    <xdr:cxnSp macro="">
      <xdr:nvCxnSpPr>
        <xdr:cNvPr id="58" name="直線コネクタ 57">
          <a:extLst>
            <a:ext uri="{FF2B5EF4-FFF2-40B4-BE49-F238E27FC236}">
              <a16:creationId xmlns:a16="http://schemas.microsoft.com/office/drawing/2014/main" id="{00000000-0008-0000-0000-000065000000}"/>
            </a:ext>
          </a:extLst>
        </xdr:cNvPr>
        <xdr:cNvCxnSpPr/>
      </xdr:nvCxnSpPr>
      <xdr:spPr>
        <a:xfrm flipV="1">
          <a:off x="1638300" y="52155725"/>
          <a:ext cx="7488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BG27" sqref="BG2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357</v>
      </c>
      <c r="AJ2" s="850" t="s">
        <v>737</v>
      </c>
      <c r="AK2" s="850"/>
      <c r="AL2" s="850"/>
      <c r="AM2" s="850"/>
      <c r="AN2" s="90" t="s">
        <v>357</v>
      </c>
      <c r="AO2" s="850">
        <v>21</v>
      </c>
      <c r="AP2" s="850"/>
      <c r="AQ2" s="850"/>
      <c r="AR2" s="91" t="s">
        <v>357</v>
      </c>
      <c r="AS2" s="851">
        <v>317</v>
      </c>
      <c r="AT2" s="851"/>
      <c r="AU2" s="851"/>
      <c r="AV2" s="90" t="str">
        <f>IF(AW2="","","-")</f>
        <v/>
      </c>
      <c r="AW2" s="852"/>
      <c r="AX2" s="852"/>
    </row>
    <row r="3" spans="1:50" ht="21" customHeight="1" thickBot="1">
      <c r="A3" s="853" t="s">
        <v>671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681</v>
      </c>
      <c r="AK3" s="855"/>
      <c r="AL3" s="855"/>
      <c r="AM3" s="855"/>
      <c r="AN3" s="855"/>
      <c r="AO3" s="855"/>
      <c r="AP3" s="855"/>
      <c r="AQ3" s="855"/>
      <c r="AR3" s="855"/>
      <c r="AS3" s="855"/>
      <c r="AT3" s="855"/>
      <c r="AU3" s="855"/>
      <c r="AV3" s="855"/>
      <c r="AW3" s="855"/>
      <c r="AX3" s="24" t="s">
        <v>61</v>
      </c>
    </row>
    <row r="4" spans="1:50" ht="24.75" customHeight="1">
      <c r="A4" s="825" t="s">
        <v>23</v>
      </c>
      <c r="B4" s="826"/>
      <c r="C4" s="826"/>
      <c r="D4" s="826"/>
      <c r="E4" s="826"/>
      <c r="F4" s="826"/>
      <c r="G4" s="827" t="s">
        <v>725</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682</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c r="A5" s="837" t="s">
        <v>63</v>
      </c>
      <c r="B5" s="838"/>
      <c r="C5" s="838"/>
      <c r="D5" s="838"/>
      <c r="E5" s="838"/>
      <c r="F5" s="839"/>
      <c r="G5" s="840" t="s">
        <v>683</v>
      </c>
      <c r="H5" s="841"/>
      <c r="I5" s="841"/>
      <c r="J5" s="841"/>
      <c r="K5" s="841"/>
      <c r="L5" s="841"/>
      <c r="M5" s="842" t="s">
        <v>62</v>
      </c>
      <c r="N5" s="843"/>
      <c r="O5" s="843"/>
      <c r="P5" s="843"/>
      <c r="Q5" s="843"/>
      <c r="R5" s="844"/>
      <c r="S5" s="845" t="s">
        <v>684</v>
      </c>
      <c r="T5" s="841"/>
      <c r="U5" s="841"/>
      <c r="V5" s="841"/>
      <c r="W5" s="841"/>
      <c r="X5" s="846"/>
      <c r="Y5" s="847" t="s">
        <v>3</v>
      </c>
      <c r="Z5" s="848"/>
      <c r="AA5" s="848"/>
      <c r="AB5" s="848"/>
      <c r="AC5" s="848"/>
      <c r="AD5" s="849"/>
      <c r="AE5" s="870" t="s">
        <v>726</v>
      </c>
      <c r="AF5" s="870"/>
      <c r="AG5" s="870"/>
      <c r="AH5" s="870"/>
      <c r="AI5" s="870"/>
      <c r="AJ5" s="870"/>
      <c r="AK5" s="870"/>
      <c r="AL5" s="870"/>
      <c r="AM5" s="870"/>
      <c r="AN5" s="870"/>
      <c r="AO5" s="870"/>
      <c r="AP5" s="871"/>
      <c r="AQ5" s="872" t="s">
        <v>727</v>
      </c>
      <c r="AR5" s="873"/>
      <c r="AS5" s="873"/>
      <c r="AT5" s="873"/>
      <c r="AU5" s="873"/>
      <c r="AV5" s="873"/>
      <c r="AW5" s="873"/>
      <c r="AX5" s="874"/>
    </row>
    <row r="6" spans="1:50" ht="39" customHeight="1">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5.75" customHeight="1">
      <c r="A7" s="856" t="s">
        <v>20</v>
      </c>
      <c r="B7" s="857"/>
      <c r="C7" s="857"/>
      <c r="D7" s="857"/>
      <c r="E7" s="857"/>
      <c r="F7" s="858"/>
      <c r="G7" s="880" t="s">
        <v>685</v>
      </c>
      <c r="H7" s="881"/>
      <c r="I7" s="881"/>
      <c r="J7" s="881"/>
      <c r="K7" s="881"/>
      <c r="L7" s="881"/>
      <c r="M7" s="881"/>
      <c r="N7" s="881"/>
      <c r="O7" s="881"/>
      <c r="P7" s="881"/>
      <c r="Q7" s="881"/>
      <c r="R7" s="881"/>
      <c r="S7" s="881"/>
      <c r="T7" s="881"/>
      <c r="U7" s="881"/>
      <c r="V7" s="881"/>
      <c r="W7" s="881"/>
      <c r="X7" s="882"/>
      <c r="Y7" s="883" t="s">
        <v>342</v>
      </c>
      <c r="Z7" s="702"/>
      <c r="AA7" s="702"/>
      <c r="AB7" s="702"/>
      <c r="AC7" s="702"/>
      <c r="AD7" s="884"/>
      <c r="AE7" s="812" t="s">
        <v>901</v>
      </c>
      <c r="AF7" s="813"/>
      <c r="AG7" s="813"/>
      <c r="AH7" s="813"/>
      <c r="AI7" s="813"/>
      <c r="AJ7" s="813"/>
      <c r="AK7" s="813"/>
      <c r="AL7" s="813"/>
      <c r="AM7" s="813"/>
      <c r="AN7" s="813"/>
      <c r="AO7" s="813"/>
      <c r="AP7" s="813"/>
      <c r="AQ7" s="813"/>
      <c r="AR7" s="813"/>
      <c r="AS7" s="813"/>
      <c r="AT7" s="813"/>
      <c r="AU7" s="813"/>
      <c r="AV7" s="813"/>
      <c r="AW7" s="813"/>
      <c r="AX7" s="814"/>
    </row>
    <row r="8" spans="1:50" ht="53.25" customHeight="1">
      <c r="A8" s="856" t="s">
        <v>233</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234</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c r="A9" s="785" t="s">
        <v>21</v>
      </c>
      <c r="B9" s="786"/>
      <c r="C9" s="786"/>
      <c r="D9" s="786"/>
      <c r="E9" s="786"/>
      <c r="F9" s="786"/>
      <c r="G9" s="867" t="s">
        <v>909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8.5" customHeight="1">
      <c r="A10" s="773" t="s">
        <v>28</v>
      </c>
      <c r="B10" s="774"/>
      <c r="C10" s="774"/>
      <c r="D10" s="774"/>
      <c r="E10" s="774"/>
      <c r="F10" s="774"/>
      <c r="G10" s="775" t="s">
        <v>736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c r="A12" s="782" t="s">
        <v>22</v>
      </c>
      <c r="B12" s="783"/>
      <c r="C12" s="783"/>
      <c r="D12" s="783"/>
      <c r="E12" s="783"/>
      <c r="F12" s="784"/>
      <c r="G12" s="788"/>
      <c r="H12" s="789"/>
      <c r="I12" s="789"/>
      <c r="J12" s="789"/>
      <c r="K12" s="789"/>
      <c r="L12" s="789"/>
      <c r="M12" s="789"/>
      <c r="N12" s="789"/>
      <c r="O12" s="789"/>
      <c r="P12" s="190" t="s">
        <v>490</v>
      </c>
      <c r="Q12" s="191"/>
      <c r="R12" s="191"/>
      <c r="S12" s="191"/>
      <c r="T12" s="191"/>
      <c r="U12" s="191"/>
      <c r="V12" s="192"/>
      <c r="W12" s="190" t="s">
        <v>642</v>
      </c>
      <c r="X12" s="191"/>
      <c r="Y12" s="191"/>
      <c r="Z12" s="191"/>
      <c r="AA12" s="191"/>
      <c r="AB12" s="191"/>
      <c r="AC12" s="192"/>
      <c r="AD12" s="190" t="s">
        <v>644</v>
      </c>
      <c r="AE12" s="191"/>
      <c r="AF12" s="191"/>
      <c r="AG12" s="191"/>
      <c r="AH12" s="191"/>
      <c r="AI12" s="191"/>
      <c r="AJ12" s="192"/>
      <c r="AK12" s="190" t="s">
        <v>662</v>
      </c>
      <c r="AL12" s="191"/>
      <c r="AM12" s="191"/>
      <c r="AN12" s="191"/>
      <c r="AO12" s="191"/>
      <c r="AP12" s="191"/>
      <c r="AQ12" s="192"/>
      <c r="AR12" s="190" t="s">
        <v>663</v>
      </c>
      <c r="AS12" s="191"/>
      <c r="AT12" s="191"/>
      <c r="AU12" s="191"/>
      <c r="AV12" s="191"/>
      <c r="AW12" s="191"/>
      <c r="AX12" s="818"/>
    </row>
    <row r="13" spans="1:50" ht="21" customHeight="1">
      <c r="A13" s="322"/>
      <c r="B13" s="323"/>
      <c r="C13" s="323"/>
      <c r="D13" s="323"/>
      <c r="E13" s="323"/>
      <c r="F13" s="324"/>
      <c r="G13" s="802" t="s">
        <v>6</v>
      </c>
      <c r="H13" s="803"/>
      <c r="I13" s="819" t="s">
        <v>7</v>
      </c>
      <c r="J13" s="820"/>
      <c r="K13" s="820"/>
      <c r="L13" s="820"/>
      <c r="M13" s="820"/>
      <c r="N13" s="820"/>
      <c r="O13" s="821"/>
      <c r="P13" s="714">
        <v>137</v>
      </c>
      <c r="Q13" s="715"/>
      <c r="R13" s="715"/>
      <c r="S13" s="715"/>
      <c r="T13" s="715"/>
      <c r="U13" s="715"/>
      <c r="V13" s="716"/>
      <c r="W13" s="714">
        <v>136</v>
      </c>
      <c r="X13" s="715"/>
      <c r="Y13" s="715"/>
      <c r="Z13" s="715"/>
      <c r="AA13" s="715"/>
      <c r="AB13" s="715"/>
      <c r="AC13" s="716"/>
      <c r="AD13" s="714">
        <v>132</v>
      </c>
      <c r="AE13" s="715"/>
      <c r="AF13" s="715"/>
      <c r="AG13" s="715"/>
      <c r="AH13" s="715"/>
      <c r="AI13" s="715"/>
      <c r="AJ13" s="716"/>
      <c r="AK13" s="714">
        <v>147</v>
      </c>
      <c r="AL13" s="715"/>
      <c r="AM13" s="715"/>
      <c r="AN13" s="715"/>
      <c r="AO13" s="715"/>
      <c r="AP13" s="715"/>
      <c r="AQ13" s="716"/>
      <c r="AR13" s="750">
        <v>167</v>
      </c>
      <c r="AS13" s="751"/>
      <c r="AT13" s="751"/>
      <c r="AU13" s="751"/>
      <c r="AV13" s="751"/>
      <c r="AW13" s="751"/>
      <c r="AX13" s="822"/>
    </row>
    <row r="14" spans="1:50" ht="21" customHeight="1">
      <c r="A14" s="322"/>
      <c r="B14" s="323"/>
      <c r="C14" s="323"/>
      <c r="D14" s="323"/>
      <c r="E14" s="323"/>
      <c r="F14" s="324"/>
      <c r="G14" s="804"/>
      <c r="H14" s="805"/>
      <c r="I14" s="797" t="s">
        <v>8</v>
      </c>
      <c r="J14" s="798"/>
      <c r="K14" s="798"/>
      <c r="L14" s="798"/>
      <c r="M14" s="798"/>
      <c r="N14" s="798"/>
      <c r="O14" s="799"/>
      <c r="P14" s="714" t="s">
        <v>686</v>
      </c>
      <c r="Q14" s="715"/>
      <c r="R14" s="715"/>
      <c r="S14" s="715"/>
      <c r="T14" s="715"/>
      <c r="U14" s="715"/>
      <c r="V14" s="716"/>
      <c r="W14" s="714">
        <v>309</v>
      </c>
      <c r="X14" s="715"/>
      <c r="Y14" s="715"/>
      <c r="Z14" s="715"/>
      <c r="AA14" s="715"/>
      <c r="AB14" s="715"/>
      <c r="AC14" s="716"/>
      <c r="AD14" s="714" t="s">
        <v>686</v>
      </c>
      <c r="AE14" s="715"/>
      <c r="AF14" s="715"/>
      <c r="AG14" s="715"/>
      <c r="AH14" s="715"/>
      <c r="AI14" s="715"/>
      <c r="AJ14" s="716"/>
      <c r="AK14" s="714" t="s">
        <v>715</v>
      </c>
      <c r="AL14" s="715"/>
      <c r="AM14" s="715"/>
      <c r="AN14" s="715"/>
      <c r="AO14" s="715"/>
      <c r="AP14" s="715"/>
      <c r="AQ14" s="716"/>
      <c r="AR14" s="808"/>
      <c r="AS14" s="808"/>
      <c r="AT14" s="808"/>
      <c r="AU14" s="808"/>
      <c r="AV14" s="808"/>
      <c r="AW14" s="808"/>
      <c r="AX14" s="809"/>
    </row>
    <row r="15" spans="1:50" ht="21" customHeight="1">
      <c r="A15" s="322"/>
      <c r="B15" s="323"/>
      <c r="C15" s="323"/>
      <c r="D15" s="323"/>
      <c r="E15" s="323"/>
      <c r="F15" s="324"/>
      <c r="G15" s="804"/>
      <c r="H15" s="805"/>
      <c r="I15" s="797" t="s">
        <v>48</v>
      </c>
      <c r="J15" s="810"/>
      <c r="K15" s="810"/>
      <c r="L15" s="810"/>
      <c r="M15" s="810"/>
      <c r="N15" s="810"/>
      <c r="O15" s="811"/>
      <c r="P15" s="714" t="s">
        <v>686</v>
      </c>
      <c r="Q15" s="715"/>
      <c r="R15" s="715"/>
      <c r="S15" s="715"/>
      <c r="T15" s="715"/>
      <c r="U15" s="715"/>
      <c r="V15" s="716"/>
      <c r="W15" s="714" t="s">
        <v>686</v>
      </c>
      <c r="X15" s="715"/>
      <c r="Y15" s="715"/>
      <c r="Z15" s="715"/>
      <c r="AA15" s="715"/>
      <c r="AB15" s="715"/>
      <c r="AC15" s="716"/>
      <c r="AD15" s="714">
        <v>309</v>
      </c>
      <c r="AE15" s="715"/>
      <c r="AF15" s="715"/>
      <c r="AG15" s="715"/>
      <c r="AH15" s="715"/>
      <c r="AI15" s="715"/>
      <c r="AJ15" s="716"/>
      <c r="AK15" s="714" t="s">
        <v>715</v>
      </c>
      <c r="AL15" s="715"/>
      <c r="AM15" s="715"/>
      <c r="AN15" s="715"/>
      <c r="AO15" s="715"/>
      <c r="AP15" s="715"/>
      <c r="AQ15" s="716"/>
      <c r="AR15" s="714" t="s">
        <v>747</v>
      </c>
      <c r="AS15" s="715"/>
      <c r="AT15" s="715"/>
      <c r="AU15" s="715"/>
      <c r="AV15" s="715"/>
      <c r="AW15" s="715"/>
      <c r="AX15" s="823"/>
    </row>
    <row r="16" spans="1:50" ht="21" customHeight="1">
      <c r="A16" s="322"/>
      <c r="B16" s="323"/>
      <c r="C16" s="323"/>
      <c r="D16" s="323"/>
      <c r="E16" s="323"/>
      <c r="F16" s="324"/>
      <c r="G16" s="804"/>
      <c r="H16" s="805"/>
      <c r="I16" s="797" t="s">
        <v>49</v>
      </c>
      <c r="J16" s="810"/>
      <c r="K16" s="810"/>
      <c r="L16" s="810"/>
      <c r="M16" s="810"/>
      <c r="N16" s="810"/>
      <c r="O16" s="811"/>
      <c r="P16" s="714" t="s">
        <v>686</v>
      </c>
      <c r="Q16" s="715"/>
      <c r="R16" s="715"/>
      <c r="S16" s="715"/>
      <c r="T16" s="715"/>
      <c r="U16" s="715"/>
      <c r="V16" s="716"/>
      <c r="W16" s="714">
        <v>-309</v>
      </c>
      <c r="X16" s="715"/>
      <c r="Y16" s="715"/>
      <c r="Z16" s="715"/>
      <c r="AA16" s="715"/>
      <c r="AB16" s="715"/>
      <c r="AC16" s="716"/>
      <c r="AD16" s="714" t="s">
        <v>686</v>
      </c>
      <c r="AE16" s="715"/>
      <c r="AF16" s="715"/>
      <c r="AG16" s="715"/>
      <c r="AH16" s="715"/>
      <c r="AI16" s="715"/>
      <c r="AJ16" s="716"/>
      <c r="AK16" s="714" t="s">
        <v>715</v>
      </c>
      <c r="AL16" s="715"/>
      <c r="AM16" s="715"/>
      <c r="AN16" s="715"/>
      <c r="AO16" s="715"/>
      <c r="AP16" s="715"/>
      <c r="AQ16" s="716"/>
      <c r="AR16" s="815"/>
      <c r="AS16" s="816"/>
      <c r="AT16" s="816"/>
      <c r="AU16" s="816"/>
      <c r="AV16" s="816"/>
      <c r="AW16" s="816"/>
      <c r="AX16" s="817"/>
    </row>
    <row r="17" spans="1:50" ht="24.75" customHeight="1">
      <c r="A17" s="322"/>
      <c r="B17" s="323"/>
      <c r="C17" s="323"/>
      <c r="D17" s="323"/>
      <c r="E17" s="323"/>
      <c r="F17" s="324"/>
      <c r="G17" s="804"/>
      <c r="H17" s="805"/>
      <c r="I17" s="797" t="s">
        <v>47</v>
      </c>
      <c r="J17" s="798"/>
      <c r="K17" s="798"/>
      <c r="L17" s="798"/>
      <c r="M17" s="798"/>
      <c r="N17" s="798"/>
      <c r="O17" s="799"/>
      <c r="P17" s="714" t="s">
        <v>686</v>
      </c>
      <c r="Q17" s="715"/>
      <c r="R17" s="715"/>
      <c r="S17" s="715"/>
      <c r="T17" s="715"/>
      <c r="U17" s="715"/>
      <c r="V17" s="716"/>
      <c r="W17" s="714" t="s">
        <v>686</v>
      </c>
      <c r="X17" s="715"/>
      <c r="Y17" s="715"/>
      <c r="Z17" s="715"/>
      <c r="AA17" s="715"/>
      <c r="AB17" s="715"/>
      <c r="AC17" s="716"/>
      <c r="AD17" s="714">
        <v>101</v>
      </c>
      <c r="AE17" s="715"/>
      <c r="AF17" s="715"/>
      <c r="AG17" s="715"/>
      <c r="AH17" s="715"/>
      <c r="AI17" s="715"/>
      <c r="AJ17" s="716"/>
      <c r="AK17" s="714" t="s">
        <v>715</v>
      </c>
      <c r="AL17" s="715"/>
      <c r="AM17" s="715"/>
      <c r="AN17" s="715"/>
      <c r="AO17" s="715"/>
      <c r="AP17" s="715"/>
      <c r="AQ17" s="716"/>
      <c r="AR17" s="800"/>
      <c r="AS17" s="800"/>
      <c r="AT17" s="800"/>
      <c r="AU17" s="800"/>
      <c r="AV17" s="800"/>
      <c r="AW17" s="800"/>
      <c r="AX17" s="801"/>
    </row>
    <row r="18" spans="1:50" ht="24.75" customHeight="1">
      <c r="A18" s="322"/>
      <c r="B18" s="323"/>
      <c r="C18" s="323"/>
      <c r="D18" s="323"/>
      <c r="E18" s="323"/>
      <c r="F18" s="324"/>
      <c r="G18" s="806"/>
      <c r="H18" s="807"/>
      <c r="I18" s="790" t="s">
        <v>18</v>
      </c>
      <c r="J18" s="791"/>
      <c r="K18" s="791"/>
      <c r="L18" s="791"/>
      <c r="M18" s="791"/>
      <c r="N18" s="791"/>
      <c r="O18" s="792"/>
      <c r="P18" s="793">
        <f>SUM(P13:V17)</f>
        <v>137</v>
      </c>
      <c r="Q18" s="794"/>
      <c r="R18" s="794"/>
      <c r="S18" s="794"/>
      <c r="T18" s="794"/>
      <c r="U18" s="794"/>
      <c r="V18" s="795"/>
      <c r="W18" s="793">
        <f>SUM(W13:AC17)</f>
        <v>136</v>
      </c>
      <c r="X18" s="794"/>
      <c r="Y18" s="794"/>
      <c r="Z18" s="794"/>
      <c r="AA18" s="794"/>
      <c r="AB18" s="794"/>
      <c r="AC18" s="795"/>
      <c r="AD18" s="793">
        <f>SUM(AD13:AJ17)</f>
        <v>542</v>
      </c>
      <c r="AE18" s="794"/>
      <c r="AF18" s="794"/>
      <c r="AG18" s="794"/>
      <c r="AH18" s="794"/>
      <c r="AI18" s="794"/>
      <c r="AJ18" s="795"/>
      <c r="AK18" s="793">
        <f>SUM(AK13:AQ17)</f>
        <v>147</v>
      </c>
      <c r="AL18" s="794"/>
      <c r="AM18" s="794"/>
      <c r="AN18" s="794"/>
      <c r="AO18" s="794"/>
      <c r="AP18" s="794"/>
      <c r="AQ18" s="795"/>
      <c r="AR18" s="793">
        <f>SUM(AR13:AX17)</f>
        <v>167</v>
      </c>
      <c r="AS18" s="794"/>
      <c r="AT18" s="794"/>
      <c r="AU18" s="794"/>
      <c r="AV18" s="794"/>
      <c r="AW18" s="794"/>
      <c r="AX18" s="796"/>
    </row>
    <row r="19" spans="1:50" ht="24.75" customHeight="1">
      <c r="A19" s="322"/>
      <c r="B19" s="323"/>
      <c r="C19" s="323"/>
      <c r="D19" s="323"/>
      <c r="E19" s="323"/>
      <c r="F19" s="324"/>
      <c r="G19" s="765" t="s">
        <v>9</v>
      </c>
      <c r="H19" s="766"/>
      <c r="I19" s="766"/>
      <c r="J19" s="766"/>
      <c r="K19" s="766"/>
      <c r="L19" s="766"/>
      <c r="M19" s="766"/>
      <c r="N19" s="766"/>
      <c r="O19" s="766"/>
      <c r="P19" s="714">
        <v>124</v>
      </c>
      <c r="Q19" s="715"/>
      <c r="R19" s="715"/>
      <c r="S19" s="715"/>
      <c r="T19" s="715"/>
      <c r="U19" s="715"/>
      <c r="V19" s="716"/>
      <c r="W19" s="714">
        <v>119</v>
      </c>
      <c r="X19" s="715"/>
      <c r="Y19" s="715"/>
      <c r="Z19" s="715"/>
      <c r="AA19" s="715"/>
      <c r="AB19" s="715"/>
      <c r="AC19" s="716"/>
      <c r="AD19" s="714">
        <v>474</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c r="A20" s="322"/>
      <c r="B20" s="323"/>
      <c r="C20" s="323"/>
      <c r="D20" s="323"/>
      <c r="E20" s="323"/>
      <c r="F20" s="324"/>
      <c r="G20" s="765" t="s">
        <v>10</v>
      </c>
      <c r="H20" s="766"/>
      <c r="I20" s="766"/>
      <c r="J20" s="766"/>
      <c r="K20" s="766"/>
      <c r="L20" s="766"/>
      <c r="M20" s="766"/>
      <c r="N20" s="766"/>
      <c r="O20" s="766"/>
      <c r="P20" s="761">
        <f>IF(P18=0, "-", SUM(P19)/P18)</f>
        <v>0.9051094890510949</v>
      </c>
      <c r="Q20" s="761"/>
      <c r="R20" s="761"/>
      <c r="S20" s="761"/>
      <c r="T20" s="761"/>
      <c r="U20" s="761"/>
      <c r="V20" s="761"/>
      <c r="W20" s="761">
        <f>IF(W18=0, "-", SUM(W19)/W18)</f>
        <v>0.875</v>
      </c>
      <c r="X20" s="761"/>
      <c r="Y20" s="761"/>
      <c r="Z20" s="761"/>
      <c r="AA20" s="761"/>
      <c r="AB20" s="761"/>
      <c r="AC20" s="761"/>
      <c r="AD20" s="761">
        <f>IF(AD18=0, "-", SUM(AD19)/AD18)</f>
        <v>0.87453874538745391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c r="A21" s="785"/>
      <c r="B21" s="786"/>
      <c r="C21" s="786"/>
      <c r="D21" s="786"/>
      <c r="E21" s="786"/>
      <c r="F21" s="787"/>
      <c r="G21" s="759" t="s">
        <v>312</v>
      </c>
      <c r="H21" s="760"/>
      <c r="I21" s="760"/>
      <c r="J21" s="760"/>
      <c r="K21" s="760"/>
      <c r="L21" s="760"/>
      <c r="M21" s="760"/>
      <c r="N21" s="760"/>
      <c r="O21" s="760"/>
      <c r="P21" s="761">
        <f>IF(P19=0, "-", SUM(P19)/SUM(P13,P14))</f>
        <v>0.9051094890510949</v>
      </c>
      <c r="Q21" s="761"/>
      <c r="R21" s="761"/>
      <c r="S21" s="761"/>
      <c r="T21" s="761"/>
      <c r="U21" s="761"/>
      <c r="V21" s="761"/>
      <c r="W21" s="761">
        <f>IF(W19=0, "-", SUM(W19)/SUM(W13,W14))</f>
        <v>0.26741573033707866</v>
      </c>
      <c r="X21" s="761"/>
      <c r="Y21" s="761"/>
      <c r="Z21" s="761"/>
      <c r="AA21" s="761"/>
      <c r="AB21" s="761"/>
      <c r="AC21" s="761"/>
      <c r="AD21" s="761">
        <f>IF(AD19=0, "-", SUM(AD19)/SUM(AD13,AD14))</f>
        <v>3.5909090909090908</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c r="A22" s="720" t="s">
        <v>666</v>
      </c>
      <c r="B22" s="721"/>
      <c r="C22" s="721"/>
      <c r="D22" s="721"/>
      <c r="E22" s="721"/>
      <c r="F22" s="722"/>
      <c r="G22" s="726" t="s">
        <v>301</v>
      </c>
      <c r="H22" s="565"/>
      <c r="I22" s="565"/>
      <c r="J22" s="565"/>
      <c r="K22" s="565"/>
      <c r="L22" s="565"/>
      <c r="M22" s="565"/>
      <c r="N22" s="565"/>
      <c r="O22" s="566"/>
      <c r="P22" s="727" t="s">
        <v>664</v>
      </c>
      <c r="Q22" s="565"/>
      <c r="R22" s="565"/>
      <c r="S22" s="565"/>
      <c r="T22" s="565"/>
      <c r="U22" s="565"/>
      <c r="V22" s="566"/>
      <c r="W22" s="727" t="s">
        <v>665</v>
      </c>
      <c r="X22" s="565"/>
      <c r="Y22" s="565"/>
      <c r="Z22" s="565"/>
      <c r="AA22" s="565"/>
      <c r="AB22" s="565"/>
      <c r="AC22" s="566"/>
      <c r="AD22" s="727" t="s">
        <v>300</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c r="A23" s="723"/>
      <c r="B23" s="724"/>
      <c r="C23" s="724"/>
      <c r="D23" s="724"/>
      <c r="E23" s="724"/>
      <c r="F23" s="725"/>
      <c r="G23" s="747" t="s">
        <v>687</v>
      </c>
      <c r="H23" s="748"/>
      <c r="I23" s="748"/>
      <c r="J23" s="748"/>
      <c r="K23" s="748"/>
      <c r="L23" s="748"/>
      <c r="M23" s="748"/>
      <c r="N23" s="748"/>
      <c r="O23" s="749"/>
      <c r="P23" s="750">
        <v>112</v>
      </c>
      <c r="Q23" s="751"/>
      <c r="R23" s="751"/>
      <c r="S23" s="751"/>
      <c r="T23" s="751"/>
      <c r="U23" s="751"/>
      <c r="V23" s="752"/>
      <c r="W23" s="750">
        <v>133</v>
      </c>
      <c r="X23" s="751"/>
      <c r="Y23" s="751"/>
      <c r="Z23" s="751"/>
      <c r="AA23" s="751"/>
      <c r="AB23" s="751"/>
      <c r="AC23" s="752"/>
      <c r="AD23" s="753" t="s">
        <v>915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c r="A24" s="723"/>
      <c r="B24" s="724"/>
      <c r="C24" s="724"/>
      <c r="D24" s="724"/>
      <c r="E24" s="724"/>
      <c r="F24" s="725"/>
      <c r="G24" s="717" t="s">
        <v>688</v>
      </c>
      <c r="H24" s="718"/>
      <c r="I24" s="718"/>
      <c r="J24" s="718"/>
      <c r="K24" s="718"/>
      <c r="L24" s="718"/>
      <c r="M24" s="718"/>
      <c r="N24" s="718"/>
      <c r="O24" s="719"/>
      <c r="P24" s="714">
        <v>25</v>
      </c>
      <c r="Q24" s="715"/>
      <c r="R24" s="715"/>
      <c r="S24" s="715"/>
      <c r="T24" s="715"/>
      <c r="U24" s="715"/>
      <c r="V24" s="716"/>
      <c r="W24" s="714">
        <v>25</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c r="A25" s="723"/>
      <c r="B25" s="724"/>
      <c r="C25" s="724"/>
      <c r="D25" s="724"/>
      <c r="E25" s="724"/>
      <c r="F25" s="725"/>
      <c r="G25" s="717" t="s">
        <v>689</v>
      </c>
      <c r="H25" s="718"/>
      <c r="I25" s="718"/>
      <c r="J25" s="718"/>
      <c r="K25" s="718"/>
      <c r="L25" s="718"/>
      <c r="M25" s="718"/>
      <c r="N25" s="718"/>
      <c r="O25" s="719"/>
      <c r="P25" s="714">
        <v>8</v>
      </c>
      <c r="Q25" s="715"/>
      <c r="R25" s="715"/>
      <c r="S25" s="715"/>
      <c r="T25" s="715"/>
      <c r="U25" s="715"/>
      <c r="V25" s="716"/>
      <c r="W25" s="714">
        <v>8</v>
      </c>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c r="A26" s="723"/>
      <c r="B26" s="724"/>
      <c r="C26" s="724"/>
      <c r="D26" s="724"/>
      <c r="E26" s="724"/>
      <c r="F26" s="725"/>
      <c r="G26" s="717" t="s">
        <v>690</v>
      </c>
      <c r="H26" s="718"/>
      <c r="I26" s="718"/>
      <c r="J26" s="718"/>
      <c r="K26" s="718"/>
      <c r="L26" s="718"/>
      <c r="M26" s="718"/>
      <c r="N26" s="718"/>
      <c r="O26" s="719"/>
      <c r="P26" s="714">
        <v>1</v>
      </c>
      <c r="Q26" s="715"/>
      <c r="R26" s="715"/>
      <c r="S26" s="715"/>
      <c r="T26" s="715"/>
      <c r="U26" s="715"/>
      <c r="V26" s="716"/>
      <c r="W26" s="714">
        <v>1</v>
      </c>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c r="A27" s="723"/>
      <c r="B27" s="724"/>
      <c r="C27" s="724"/>
      <c r="D27" s="724"/>
      <c r="E27" s="724"/>
      <c r="F27" s="725"/>
      <c r="G27" s="717" t="s">
        <v>691</v>
      </c>
      <c r="H27" s="718"/>
      <c r="I27" s="718"/>
      <c r="J27" s="718"/>
      <c r="K27" s="718"/>
      <c r="L27" s="718"/>
      <c r="M27" s="718"/>
      <c r="N27" s="718"/>
      <c r="O27" s="719"/>
      <c r="P27" s="714">
        <v>1</v>
      </c>
      <c r="Q27" s="715"/>
      <c r="R27" s="715"/>
      <c r="S27" s="715"/>
      <c r="T27" s="715"/>
      <c r="U27" s="715"/>
      <c r="V27" s="716"/>
      <c r="W27" s="714">
        <v>0</v>
      </c>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c r="A29" s="723"/>
      <c r="B29" s="724"/>
      <c r="C29" s="724"/>
      <c r="D29" s="724"/>
      <c r="E29" s="724"/>
      <c r="F29" s="725"/>
      <c r="G29" s="313" t="s">
        <v>18</v>
      </c>
      <c r="H29" s="734"/>
      <c r="I29" s="734"/>
      <c r="J29" s="734"/>
      <c r="K29" s="734"/>
      <c r="L29" s="734"/>
      <c r="M29" s="734"/>
      <c r="N29" s="734"/>
      <c r="O29" s="735"/>
      <c r="P29" s="736">
        <f>AK13</f>
        <v>147</v>
      </c>
      <c r="Q29" s="737"/>
      <c r="R29" s="737"/>
      <c r="S29" s="737"/>
      <c r="T29" s="737"/>
      <c r="U29" s="737"/>
      <c r="V29" s="738"/>
      <c r="W29" s="739">
        <f>AR13</f>
        <v>167</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c r="A30" s="742" t="s">
        <v>653</v>
      </c>
      <c r="B30" s="743"/>
      <c r="C30" s="743"/>
      <c r="D30" s="743"/>
      <c r="E30" s="743"/>
      <c r="F30" s="744"/>
      <c r="G30" s="745" t="s">
        <v>739</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c r="A31" s="663" t="s">
        <v>654</v>
      </c>
      <c r="B31" s="168"/>
      <c r="C31" s="168"/>
      <c r="D31" s="168"/>
      <c r="E31" s="168"/>
      <c r="F31" s="169"/>
      <c r="G31" s="704" t="s">
        <v>646</v>
      </c>
      <c r="H31" s="705"/>
      <c r="I31" s="705"/>
      <c r="J31" s="705"/>
      <c r="K31" s="705"/>
      <c r="L31" s="705"/>
      <c r="M31" s="705"/>
      <c r="N31" s="705"/>
      <c r="O31" s="705"/>
      <c r="P31" s="706" t="s">
        <v>645</v>
      </c>
      <c r="Q31" s="705"/>
      <c r="R31" s="705"/>
      <c r="S31" s="705"/>
      <c r="T31" s="705"/>
      <c r="U31" s="705"/>
      <c r="V31" s="705"/>
      <c r="W31" s="705"/>
      <c r="X31" s="707"/>
      <c r="Y31" s="708"/>
      <c r="Z31" s="709"/>
      <c r="AA31" s="710"/>
      <c r="AB31" s="641" t="s">
        <v>11</v>
      </c>
      <c r="AC31" s="641"/>
      <c r="AD31" s="641"/>
      <c r="AE31" s="131" t="s">
        <v>490</v>
      </c>
      <c r="AF31" s="711"/>
      <c r="AG31" s="711"/>
      <c r="AH31" s="712"/>
      <c r="AI31" s="131" t="s">
        <v>642</v>
      </c>
      <c r="AJ31" s="711"/>
      <c r="AK31" s="711"/>
      <c r="AL31" s="712"/>
      <c r="AM31" s="131" t="s">
        <v>458</v>
      </c>
      <c r="AN31" s="711"/>
      <c r="AO31" s="711"/>
      <c r="AP31" s="712"/>
      <c r="AQ31" s="638" t="s">
        <v>489</v>
      </c>
      <c r="AR31" s="639"/>
      <c r="AS31" s="639"/>
      <c r="AT31" s="640"/>
      <c r="AU31" s="638" t="s">
        <v>667</v>
      </c>
      <c r="AV31" s="639"/>
      <c r="AW31" s="639"/>
      <c r="AX31" s="648"/>
    </row>
    <row r="32" spans="1:50" ht="32.25" customHeight="1">
      <c r="A32" s="663"/>
      <c r="B32" s="168"/>
      <c r="C32" s="168"/>
      <c r="D32" s="168"/>
      <c r="E32" s="168"/>
      <c r="F32" s="169"/>
      <c r="G32" s="713" t="s">
        <v>743</v>
      </c>
      <c r="H32" s="650"/>
      <c r="I32" s="650"/>
      <c r="J32" s="650"/>
      <c r="K32" s="650"/>
      <c r="L32" s="650"/>
      <c r="M32" s="650"/>
      <c r="N32" s="650"/>
      <c r="O32" s="650"/>
      <c r="P32" s="400" t="s">
        <v>738</v>
      </c>
      <c r="Q32" s="654"/>
      <c r="R32" s="654"/>
      <c r="S32" s="654"/>
      <c r="T32" s="654"/>
      <c r="U32" s="654"/>
      <c r="V32" s="654"/>
      <c r="W32" s="654"/>
      <c r="X32" s="655"/>
      <c r="Y32" s="659" t="s">
        <v>52</v>
      </c>
      <c r="Z32" s="660"/>
      <c r="AA32" s="661"/>
      <c r="AB32" s="662" t="s">
        <v>695</v>
      </c>
      <c r="AC32" s="662"/>
      <c r="AD32" s="662"/>
      <c r="AE32" s="631">
        <v>39190</v>
      </c>
      <c r="AF32" s="631"/>
      <c r="AG32" s="631"/>
      <c r="AH32" s="631"/>
      <c r="AI32" s="631">
        <v>39130</v>
      </c>
      <c r="AJ32" s="631"/>
      <c r="AK32" s="631"/>
      <c r="AL32" s="631"/>
      <c r="AM32" s="631">
        <v>40060</v>
      </c>
      <c r="AN32" s="631"/>
      <c r="AO32" s="631"/>
      <c r="AP32" s="631"/>
      <c r="AQ32" s="677" t="s">
        <v>744</v>
      </c>
      <c r="AR32" s="631"/>
      <c r="AS32" s="631"/>
      <c r="AT32" s="631"/>
      <c r="AU32" s="108" t="s">
        <v>715</v>
      </c>
      <c r="AV32" s="633"/>
      <c r="AW32" s="633"/>
      <c r="AX32" s="634"/>
    </row>
    <row r="33" spans="1:51" ht="32.25" customHeight="1">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695</v>
      </c>
      <c r="AC33" s="662"/>
      <c r="AD33" s="662"/>
      <c r="AE33" s="631">
        <v>40000</v>
      </c>
      <c r="AF33" s="631"/>
      <c r="AG33" s="631"/>
      <c r="AH33" s="631"/>
      <c r="AI33" s="631">
        <v>40000</v>
      </c>
      <c r="AJ33" s="631"/>
      <c r="AK33" s="631"/>
      <c r="AL33" s="631"/>
      <c r="AM33" s="631">
        <v>40000</v>
      </c>
      <c r="AN33" s="631"/>
      <c r="AO33" s="631"/>
      <c r="AP33" s="631"/>
      <c r="AQ33" s="631">
        <v>40000</v>
      </c>
      <c r="AR33" s="631"/>
      <c r="AS33" s="631"/>
      <c r="AT33" s="631"/>
      <c r="AU33" s="632">
        <v>40000</v>
      </c>
      <c r="AV33" s="633"/>
      <c r="AW33" s="633"/>
      <c r="AX33" s="634"/>
    </row>
    <row r="34" spans="1:51" ht="23.25" customHeight="1">
      <c r="A34" s="695" t="s">
        <v>655</v>
      </c>
      <c r="B34" s="696"/>
      <c r="C34" s="696"/>
      <c r="D34" s="696"/>
      <c r="E34" s="696"/>
      <c r="F34" s="697"/>
      <c r="G34" s="191" t="s">
        <v>656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490</v>
      </c>
      <c r="AF34" s="191"/>
      <c r="AG34" s="191"/>
      <c r="AH34" s="192"/>
      <c r="AI34" s="190" t="s">
        <v>642</v>
      </c>
      <c r="AJ34" s="191"/>
      <c r="AK34" s="191"/>
      <c r="AL34" s="192"/>
      <c r="AM34" s="190" t="s">
        <v>458</v>
      </c>
      <c r="AN34" s="191"/>
      <c r="AO34" s="191"/>
      <c r="AP34" s="192"/>
      <c r="AQ34" s="642" t="s">
        <v>668</v>
      </c>
      <c r="AR34" s="643"/>
      <c r="AS34" s="643"/>
      <c r="AT34" s="643"/>
      <c r="AU34" s="643"/>
      <c r="AV34" s="643"/>
      <c r="AW34" s="643"/>
      <c r="AX34" s="644"/>
    </row>
    <row r="35" spans="1:51" ht="23.25" customHeight="1">
      <c r="A35" s="698"/>
      <c r="B35" s="699"/>
      <c r="C35" s="699"/>
      <c r="D35" s="699"/>
      <c r="E35" s="699"/>
      <c r="F35" s="700"/>
      <c r="G35" s="667" t="s">
        <v>696</v>
      </c>
      <c r="H35" s="668"/>
      <c r="I35" s="668"/>
      <c r="J35" s="668"/>
      <c r="K35" s="668"/>
      <c r="L35" s="668"/>
      <c r="M35" s="668"/>
      <c r="N35" s="668"/>
      <c r="O35" s="668"/>
      <c r="P35" s="668"/>
      <c r="Q35" s="668"/>
      <c r="R35" s="668"/>
      <c r="S35" s="668"/>
      <c r="T35" s="668"/>
      <c r="U35" s="668"/>
      <c r="V35" s="668"/>
      <c r="W35" s="668"/>
      <c r="X35" s="668"/>
      <c r="Y35" s="671" t="s">
        <v>655</v>
      </c>
      <c r="Z35" s="672"/>
      <c r="AA35" s="673"/>
      <c r="AB35" s="674" t="s">
        <v>697</v>
      </c>
      <c r="AC35" s="675"/>
      <c r="AD35" s="676"/>
      <c r="AE35" s="677">
        <v>154477</v>
      </c>
      <c r="AF35" s="677"/>
      <c r="AG35" s="677"/>
      <c r="AH35" s="677"/>
      <c r="AI35" s="677">
        <v>175828</v>
      </c>
      <c r="AJ35" s="677"/>
      <c r="AK35" s="677"/>
      <c r="AL35" s="677"/>
      <c r="AM35" s="677">
        <v>167128</v>
      </c>
      <c r="AN35" s="677"/>
      <c r="AO35" s="677"/>
      <c r="AP35" s="677"/>
      <c r="AQ35" s="108">
        <v>189115</v>
      </c>
      <c r="AR35" s="102"/>
      <c r="AS35" s="102"/>
      <c r="AT35" s="102"/>
      <c r="AU35" s="102"/>
      <c r="AV35" s="102"/>
      <c r="AW35" s="102"/>
      <c r="AX35" s="103"/>
    </row>
    <row r="36" spans="1:51" ht="46.5" customHeight="1">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658</v>
      </c>
      <c r="Z36" s="664"/>
      <c r="AA36" s="665"/>
      <c r="AB36" s="627" t="s">
        <v>698</v>
      </c>
      <c r="AC36" s="628"/>
      <c r="AD36" s="629"/>
      <c r="AE36" s="630" t="s">
        <v>699</v>
      </c>
      <c r="AF36" s="630"/>
      <c r="AG36" s="630"/>
      <c r="AH36" s="630"/>
      <c r="AI36" s="630" t="s">
        <v>746</v>
      </c>
      <c r="AJ36" s="630"/>
      <c r="AK36" s="630"/>
      <c r="AL36" s="630"/>
      <c r="AM36" s="630" t="s">
        <v>906</v>
      </c>
      <c r="AN36" s="630"/>
      <c r="AO36" s="630"/>
      <c r="AP36" s="630"/>
      <c r="AQ36" s="630" t="s">
        <v>843</v>
      </c>
      <c r="AR36" s="630"/>
      <c r="AS36" s="630"/>
      <c r="AT36" s="630"/>
      <c r="AU36" s="630"/>
      <c r="AV36" s="630"/>
      <c r="AW36" s="630"/>
      <c r="AX36" s="666"/>
    </row>
    <row r="37" spans="1:51" ht="18.75" customHeight="1">
      <c r="A37" s="683" t="s">
        <v>308</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490</v>
      </c>
      <c r="AF37" s="625"/>
      <c r="AG37" s="625"/>
      <c r="AH37" s="626"/>
      <c r="AI37" s="693" t="s">
        <v>642</v>
      </c>
      <c r="AJ37" s="693"/>
      <c r="AK37" s="693"/>
      <c r="AL37" s="624"/>
      <c r="AM37" s="693" t="s">
        <v>458</v>
      </c>
      <c r="AN37" s="693"/>
      <c r="AO37" s="693"/>
      <c r="AP37" s="624"/>
      <c r="AQ37" s="231" t="s">
        <v>222</v>
      </c>
      <c r="AR37" s="232"/>
      <c r="AS37" s="232"/>
      <c r="AT37" s="233"/>
      <c r="AU37" s="212" t="s">
        <v>129</v>
      </c>
      <c r="AV37" s="212"/>
      <c r="AW37" s="212"/>
      <c r="AX37" s="215"/>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686</v>
      </c>
      <c r="AR38" s="523"/>
      <c r="AS38" s="142" t="s">
        <v>223</v>
      </c>
      <c r="AT38" s="143"/>
      <c r="AU38" s="141">
        <v>4</v>
      </c>
      <c r="AV38" s="141"/>
      <c r="AW38" s="123" t="s">
        <v>170</v>
      </c>
      <c r="AX38" s="144"/>
    </row>
    <row r="39" spans="1:51" ht="23.25" customHeight="1">
      <c r="A39" s="689"/>
      <c r="B39" s="687"/>
      <c r="C39" s="687"/>
      <c r="D39" s="687"/>
      <c r="E39" s="687"/>
      <c r="F39" s="688"/>
      <c r="G39" s="193" t="s">
        <v>692</v>
      </c>
      <c r="H39" s="194"/>
      <c r="I39" s="194"/>
      <c r="J39" s="194"/>
      <c r="K39" s="194"/>
      <c r="L39" s="194"/>
      <c r="M39" s="194"/>
      <c r="N39" s="194"/>
      <c r="O39" s="195"/>
      <c r="P39" s="146" t="s">
        <v>693</v>
      </c>
      <c r="Q39" s="146"/>
      <c r="R39" s="146"/>
      <c r="S39" s="146"/>
      <c r="T39" s="146"/>
      <c r="U39" s="146"/>
      <c r="V39" s="146"/>
      <c r="W39" s="146"/>
      <c r="X39" s="147"/>
      <c r="Y39" s="234" t="s">
        <v>12</v>
      </c>
      <c r="Z39" s="235"/>
      <c r="AA39" s="236"/>
      <c r="AB39" s="163" t="s">
        <v>694</v>
      </c>
      <c r="AC39" s="163"/>
      <c r="AD39" s="163"/>
      <c r="AE39" s="108">
        <v>215</v>
      </c>
      <c r="AF39" s="102"/>
      <c r="AG39" s="102"/>
      <c r="AH39" s="102"/>
      <c r="AI39" s="108">
        <v>224</v>
      </c>
      <c r="AJ39" s="102"/>
      <c r="AK39" s="102"/>
      <c r="AL39" s="102"/>
      <c r="AM39" s="108">
        <v>225</v>
      </c>
      <c r="AN39" s="102"/>
      <c r="AO39" s="102"/>
      <c r="AP39" s="102"/>
      <c r="AQ39" s="109" t="s">
        <v>686</v>
      </c>
      <c r="AR39" s="110"/>
      <c r="AS39" s="110"/>
      <c r="AT39" s="111"/>
      <c r="AU39" s="102" t="s">
        <v>686</v>
      </c>
      <c r="AV39" s="102"/>
      <c r="AW39" s="102"/>
      <c r="AX39" s="103"/>
    </row>
    <row r="40" spans="1:51" ht="23.25" customHeight="1">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694</v>
      </c>
      <c r="AC40" s="107"/>
      <c r="AD40" s="107"/>
      <c r="AE40" s="108">
        <v>213</v>
      </c>
      <c r="AF40" s="102"/>
      <c r="AG40" s="102"/>
      <c r="AH40" s="102"/>
      <c r="AI40" s="108">
        <v>221</v>
      </c>
      <c r="AJ40" s="102"/>
      <c r="AK40" s="102"/>
      <c r="AL40" s="102"/>
      <c r="AM40" s="108">
        <v>222</v>
      </c>
      <c r="AN40" s="102"/>
      <c r="AO40" s="102"/>
      <c r="AP40" s="102"/>
      <c r="AQ40" s="109" t="s">
        <v>686</v>
      </c>
      <c r="AR40" s="110"/>
      <c r="AS40" s="110"/>
      <c r="AT40" s="111"/>
      <c r="AU40" s="102">
        <v>226</v>
      </c>
      <c r="AV40" s="102"/>
      <c r="AW40" s="102"/>
      <c r="AX40" s="103"/>
    </row>
    <row r="41" spans="1:51" ht="23.25" customHeight="1">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101</v>
      </c>
      <c r="AF41" s="102"/>
      <c r="AG41" s="102"/>
      <c r="AH41" s="102"/>
      <c r="AI41" s="108">
        <v>101</v>
      </c>
      <c r="AJ41" s="102"/>
      <c r="AK41" s="102"/>
      <c r="AL41" s="102"/>
      <c r="AM41" s="108">
        <v>101</v>
      </c>
      <c r="AN41" s="102"/>
      <c r="AO41" s="102"/>
      <c r="AP41" s="102"/>
      <c r="AQ41" s="109" t="s">
        <v>686</v>
      </c>
      <c r="AR41" s="110"/>
      <c r="AS41" s="110"/>
      <c r="AT41" s="111"/>
      <c r="AU41" s="102" t="s">
        <v>686</v>
      </c>
      <c r="AV41" s="102"/>
      <c r="AW41" s="102"/>
      <c r="AX41" s="103"/>
    </row>
    <row r="42" spans="1:51" ht="23.25" customHeight="1">
      <c r="A42" s="202" t="s">
        <v>333</v>
      </c>
      <c r="B42" s="165"/>
      <c r="C42" s="165"/>
      <c r="D42" s="165"/>
      <c r="E42" s="165"/>
      <c r="F42" s="166"/>
      <c r="G42" s="204" t="s">
        <v>724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647</v>
      </c>
      <c r="B44" s="167" t="s">
        <v>648</v>
      </c>
      <c r="C44" s="168"/>
      <c r="D44" s="168"/>
      <c r="E44" s="168"/>
      <c r="F44" s="169"/>
      <c r="G44" s="212" t="s">
        <v>649</v>
      </c>
      <c r="H44" s="212"/>
      <c r="I44" s="212"/>
      <c r="J44" s="212"/>
      <c r="K44" s="212"/>
      <c r="L44" s="212"/>
      <c r="M44" s="212"/>
      <c r="N44" s="212"/>
      <c r="O44" s="212"/>
      <c r="P44" s="212"/>
      <c r="Q44" s="212"/>
      <c r="R44" s="212"/>
      <c r="S44" s="212"/>
      <c r="T44" s="212"/>
      <c r="U44" s="212"/>
      <c r="V44" s="212"/>
      <c r="W44" s="212"/>
      <c r="X44" s="212"/>
      <c r="Y44" s="212"/>
      <c r="Z44" s="212"/>
      <c r="AA44" s="213"/>
      <c r="AB44" s="214" t="s">
        <v>669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490</v>
      </c>
      <c r="AF49" s="134"/>
      <c r="AG49" s="134"/>
      <c r="AH49" s="134"/>
      <c r="AI49" s="134" t="s">
        <v>642</v>
      </c>
      <c r="AJ49" s="134"/>
      <c r="AK49" s="134"/>
      <c r="AL49" s="134"/>
      <c r="AM49" s="134" t="s">
        <v>458</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490</v>
      </c>
      <c r="AF54" s="134"/>
      <c r="AG54" s="134"/>
      <c r="AH54" s="134"/>
      <c r="AI54" s="134" t="s">
        <v>642</v>
      </c>
      <c r="AJ54" s="134"/>
      <c r="AK54" s="134"/>
      <c r="AL54" s="134"/>
      <c r="AM54" s="134" t="s">
        <v>458</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490</v>
      </c>
      <c r="AF59" s="134"/>
      <c r="AG59" s="134"/>
      <c r="AH59" s="134"/>
      <c r="AI59" s="134" t="s">
        <v>642</v>
      </c>
      <c r="AJ59" s="134"/>
      <c r="AK59" s="134"/>
      <c r="AL59" s="134"/>
      <c r="AM59" s="134" t="s">
        <v>458</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c r="A64" s="742" t="s">
        <v>653</v>
      </c>
      <c r="B64" s="743"/>
      <c r="C64" s="743"/>
      <c r="D64" s="743"/>
      <c r="E64" s="743"/>
      <c r="F64" s="744"/>
      <c r="G64" s="745" t="s">
        <v>739</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c r="A65" s="663" t="s">
        <v>654</v>
      </c>
      <c r="B65" s="168"/>
      <c r="C65" s="168"/>
      <c r="D65" s="168"/>
      <c r="E65" s="168"/>
      <c r="F65" s="169"/>
      <c r="G65" s="704" t="s">
        <v>646</v>
      </c>
      <c r="H65" s="705"/>
      <c r="I65" s="705"/>
      <c r="J65" s="705"/>
      <c r="K65" s="705"/>
      <c r="L65" s="705"/>
      <c r="M65" s="705"/>
      <c r="N65" s="705"/>
      <c r="O65" s="705"/>
      <c r="P65" s="706" t="s">
        <v>645</v>
      </c>
      <c r="Q65" s="705"/>
      <c r="R65" s="705"/>
      <c r="S65" s="705"/>
      <c r="T65" s="705"/>
      <c r="U65" s="705"/>
      <c r="V65" s="705"/>
      <c r="W65" s="705"/>
      <c r="X65" s="707"/>
      <c r="Y65" s="708"/>
      <c r="Z65" s="709"/>
      <c r="AA65" s="710"/>
      <c r="AB65" s="641" t="s">
        <v>11</v>
      </c>
      <c r="AC65" s="641"/>
      <c r="AD65" s="641"/>
      <c r="AE65" s="131" t="s">
        <v>490</v>
      </c>
      <c r="AF65" s="711"/>
      <c r="AG65" s="711"/>
      <c r="AH65" s="712"/>
      <c r="AI65" s="131" t="s">
        <v>642</v>
      </c>
      <c r="AJ65" s="711"/>
      <c r="AK65" s="711"/>
      <c r="AL65" s="712"/>
      <c r="AM65" s="131" t="s">
        <v>458</v>
      </c>
      <c r="AN65" s="711"/>
      <c r="AO65" s="711"/>
      <c r="AP65" s="712"/>
      <c r="AQ65" s="638" t="s">
        <v>489</v>
      </c>
      <c r="AR65" s="639"/>
      <c r="AS65" s="639"/>
      <c r="AT65" s="640"/>
      <c r="AU65" s="638" t="s">
        <v>667</v>
      </c>
      <c r="AV65" s="639"/>
      <c r="AW65" s="639"/>
      <c r="AX65" s="648"/>
      <c r="AY65">
        <f>COUNTA($G$66)</f>
        <v>1</v>
      </c>
    </row>
    <row r="66" spans="1:51" ht="32.25" customHeight="1">
      <c r="A66" s="663"/>
      <c r="B66" s="168"/>
      <c r="C66" s="168"/>
      <c r="D66" s="168"/>
      <c r="E66" s="168"/>
      <c r="F66" s="169"/>
      <c r="G66" s="713" t="s">
        <v>743</v>
      </c>
      <c r="H66" s="650"/>
      <c r="I66" s="650"/>
      <c r="J66" s="650"/>
      <c r="K66" s="650"/>
      <c r="L66" s="650"/>
      <c r="M66" s="650"/>
      <c r="N66" s="650"/>
      <c r="O66" s="650"/>
      <c r="P66" s="400" t="s">
        <v>728</v>
      </c>
      <c r="Q66" s="654"/>
      <c r="R66" s="654"/>
      <c r="S66" s="654"/>
      <c r="T66" s="654"/>
      <c r="U66" s="654"/>
      <c r="V66" s="654"/>
      <c r="W66" s="654"/>
      <c r="X66" s="655"/>
      <c r="Y66" s="659" t="s">
        <v>52</v>
      </c>
      <c r="Z66" s="660"/>
      <c r="AA66" s="661"/>
      <c r="AB66" s="163" t="s">
        <v>730</v>
      </c>
      <c r="AC66" s="662"/>
      <c r="AD66" s="662"/>
      <c r="AE66" s="631">
        <v>39190</v>
      </c>
      <c r="AF66" s="631"/>
      <c r="AG66" s="631"/>
      <c r="AH66" s="631"/>
      <c r="AI66" s="631">
        <v>39130</v>
      </c>
      <c r="AJ66" s="631"/>
      <c r="AK66" s="631"/>
      <c r="AL66" s="631"/>
      <c r="AM66" s="631">
        <v>40060</v>
      </c>
      <c r="AN66" s="631"/>
      <c r="AO66" s="631"/>
      <c r="AP66" s="631"/>
      <c r="AQ66" s="677" t="s">
        <v>357</v>
      </c>
      <c r="AR66" s="631"/>
      <c r="AS66" s="631"/>
      <c r="AT66" s="631"/>
      <c r="AU66" s="108" t="s">
        <v>729</v>
      </c>
      <c r="AV66" s="633"/>
      <c r="AW66" s="633"/>
      <c r="AX66" s="634"/>
      <c r="AY66">
        <f>$AY$65</f>
        <v>1</v>
      </c>
    </row>
    <row r="67" spans="1:51" ht="32.25" customHeight="1">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163" t="s">
        <v>730</v>
      </c>
      <c r="AC67" s="662"/>
      <c r="AD67" s="662"/>
      <c r="AE67" s="631">
        <v>40000</v>
      </c>
      <c r="AF67" s="631"/>
      <c r="AG67" s="631"/>
      <c r="AH67" s="631"/>
      <c r="AI67" s="631">
        <v>40000</v>
      </c>
      <c r="AJ67" s="631"/>
      <c r="AK67" s="631"/>
      <c r="AL67" s="631"/>
      <c r="AM67" s="631">
        <v>40000</v>
      </c>
      <c r="AN67" s="631"/>
      <c r="AO67" s="631"/>
      <c r="AP67" s="631"/>
      <c r="AQ67" s="631">
        <v>40000</v>
      </c>
      <c r="AR67" s="631"/>
      <c r="AS67" s="631"/>
      <c r="AT67" s="631"/>
      <c r="AU67" s="632">
        <v>40000</v>
      </c>
      <c r="AV67" s="633"/>
      <c r="AW67" s="633"/>
      <c r="AX67" s="634"/>
      <c r="AY67">
        <f>$AY$65</f>
        <v>1</v>
      </c>
    </row>
    <row r="68" spans="1:51" ht="23.25" customHeight="1">
      <c r="A68" s="695" t="s">
        <v>655</v>
      </c>
      <c r="B68" s="696"/>
      <c r="C68" s="696"/>
      <c r="D68" s="696"/>
      <c r="E68" s="696"/>
      <c r="F68" s="697"/>
      <c r="G68" s="191" t="s">
        <v>656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490</v>
      </c>
      <c r="AF68" s="134"/>
      <c r="AG68" s="134"/>
      <c r="AH68" s="134"/>
      <c r="AI68" s="134" t="s">
        <v>642</v>
      </c>
      <c r="AJ68" s="134"/>
      <c r="AK68" s="134"/>
      <c r="AL68" s="134"/>
      <c r="AM68" s="134" t="s">
        <v>458</v>
      </c>
      <c r="AN68" s="134"/>
      <c r="AO68" s="134"/>
      <c r="AP68" s="134"/>
      <c r="AQ68" s="642" t="s">
        <v>668</v>
      </c>
      <c r="AR68" s="643"/>
      <c r="AS68" s="643"/>
      <c r="AT68" s="643"/>
      <c r="AU68" s="643"/>
      <c r="AV68" s="643"/>
      <c r="AW68" s="643"/>
      <c r="AX68" s="644"/>
      <c r="AY68">
        <f>IF(SUBSTITUTE(SUBSTITUTE($G$69,"／",""),"　","")="",0,1)</f>
        <v>1</v>
      </c>
    </row>
    <row r="69" spans="1:51" ht="23.25" customHeight="1">
      <c r="A69" s="698"/>
      <c r="B69" s="699"/>
      <c r="C69" s="699"/>
      <c r="D69" s="699"/>
      <c r="E69" s="699"/>
      <c r="F69" s="700"/>
      <c r="G69" s="667" t="s">
        <v>700</v>
      </c>
      <c r="H69" s="668"/>
      <c r="I69" s="668"/>
      <c r="J69" s="668"/>
      <c r="K69" s="668"/>
      <c r="L69" s="668"/>
      <c r="M69" s="668"/>
      <c r="N69" s="668"/>
      <c r="O69" s="668"/>
      <c r="P69" s="668"/>
      <c r="Q69" s="668"/>
      <c r="R69" s="668"/>
      <c r="S69" s="668"/>
      <c r="T69" s="668"/>
      <c r="U69" s="668"/>
      <c r="V69" s="668"/>
      <c r="W69" s="668"/>
      <c r="X69" s="668"/>
      <c r="Y69" s="671" t="s">
        <v>655</v>
      </c>
      <c r="Z69" s="672"/>
      <c r="AA69" s="673"/>
      <c r="AB69" s="674" t="s">
        <v>697</v>
      </c>
      <c r="AC69" s="675"/>
      <c r="AD69" s="676"/>
      <c r="AE69" s="677">
        <v>5379</v>
      </c>
      <c r="AF69" s="677"/>
      <c r="AG69" s="677"/>
      <c r="AH69" s="677"/>
      <c r="AI69" s="677">
        <v>5272</v>
      </c>
      <c r="AJ69" s="677"/>
      <c r="AK69" s="677"/>
      <c r="AL69" s="677"/>
      <c r="AM69" s="677">
        <v>5605</v>
      </c>
      <c r="AN69" s="677"/>
      <c r="AO69" s="677"/>
      <c r="AP69" s="677"/>
      <c r="AQ69" s="108">
        <v>5800</v>
      </c>
      <c r="AR69" s="102"/>
      <c r="AS69" s="102"/>
      <c r="AT69" s="102"/>
      <c r="AU69" s="102"/>
      <c r="AV69" s="102"/>
      <c r="AW69" s="102"/>
      <c r="AX69" s="103"/>
      <c r="AY69">
        <f>$AY$68</f>
        <v>1</v>
      </c>
    </row>
    <row r="70" spans="1:51" ht="46.5" customHeight="1">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658</v>
      </c>
      <c r="Z70" s="664"/>
      <c r="AA70" s="665"/>
      <c r="AB70" s="627" t="s">
        <v>698</v>
      </c>
      <c r="AC70" s="628"/>
      <c r="AD70" s="629"/>
      <c r="AE70" s="630" t="s">
        <v>701</v>
      </c>
      <c r="AF70" s="630"/>
      <c r="AG70" s="630"/>
      <c r="AH70" s="630"/>
      <c r="AI70" s="630" t="s">
        <v>702</v>
      </c>
      <c r="AJ70" s="630"/>
      <c r="AK70" s="630"/>
      <c r="AL70" s="630"/>
      <c r="AM70" s="630" t="s">
        <v>748</v>
      </c>
      <c r="AN70" s="630"/>
      <c r="AO70" s="630"/>
      <c r="AP70" s="630"/>
      <c r="AQ70" s="630" t="s">
        <v>844</v>
      </c>
      <c r="AR70" s="630"/>
      <c r="AS70" s="630"/>
      <c r="AT70" s="630"/>
      <c r="AU70" s="630"/>
      <c r="AV70" s="630"/>
      <c r="AW70" s="630"/>
      <c r="AX70" s="666"/>
      <c r="AY70">
        <f>$AY$68</f>
        <v>1</v>
      </c>
    </row>
    <row r="71" spans="1:51" ht="18.75" hidden="1" customHeight="1">
      <c r="A71" s="432" t="s">
        <v>308</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490</v>
      </c>
      <c r="AF71" s="134"/>
      <c r="AG71" s="134"/>
      <c r="AH71" s="134"/>
      <c r="AI71" s="134" t="s">
        <v>642</v>
      </c>
      <c r="AJ71" s="134"/>
      <c r="AK71" s="134"/>
      <c r="AL71" s="134"/>
      <c r="AM71" s="134" t="s">
        <v>458</v>
      </c>
      <c r="AN71" s="134"/>
      <c r="AO71" s="134"/>
      <c r="AP71" s="134"/>
      <c r="AQ71" s="231" t="s">
        <v>222</v>
      </c>
      <c r="AR71" s="232"/>
      <c r="AS71" s="232"/>
      <c r="AT71" s="233"/>
      <c r="AU71" s="212" t="s">
        <v>129</v>
      </c>
      <c r="AV71" s="212"/>
      <c r="AW71" s="212"/>
      <c r="AX71" s="215"/>
      <c r="AY71">
        <f>COUNTA($G$73)</f>
        <v>1</v>
      </c>
    </row>
    <row r="72" spans="1:51" ht="18.75" hidden="1" customHeight="1">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740</v>
      </c>
      <c r="AR72" s="523"/>
      <c r="AS72" s="142" t="s">
        <v>223</v>
      </c>
      <c r="AT72" s="143"/>
      <c r="AU72" s="141">
        <v>4</v>
      </c>
      <c r="AV72" s="141"/>
      <c r="AW72" s="123" t="s">
        <v>170</v>
      </c>
      <c r="AX72" s="144"/>
      <c r="AY72">
        <f t="shared" ref="AY72:AY77" si="1">$AY$71</f>
        <v>1</v>
      </c>
    </row>
    <row r="73" spans="1:51" ht="23.25" hidden="1" customHeight="1">
      <c r="A73" s="613"/>
      <c r="B73" s="611"/>
      <c r="C73" s="611"/>
      <c r="D73" s="611"/>
      <c r="E73" s="611"/>
      <c r="F73" s="612"/>
      <c r="G73" s="193" t="s">
        <v>731</v>
      </c>
      <c r="H73" s="194"/>
      <c r="I73" s="194"/>
      <c r="J73" s="194"/>
      <c r="K73" s="194"/>
      <c r="L73" s="194"/>
      <c r="M73" s="194"/>
      <c r="N73" s="194"/>
      <c r="O73" s="195"/>
      <c r="P73" s="146" t="s">
        <v>732</v>
      </c>
      <c r="Q73" s="146"/>
      <c r="R73" s="146"/>
      <c r="S73" s="146"/>
      <c r="T73" s="146"/>
      <c r="U73" s="146"/>
      <c r="V73" s="146"/>
      <c r="W73" s="146"/>
      <c r="X73" s="147"/>
      <c r="Y73" s="234" t="s">
        <v>12</v>
      </c>
      <c r="Z73" s="235"/>
      <c r="AA73" s="236"/>
      <c r="AB73" s="163" t="s">
        <v>741</v>
      </c>
      <c r="AC73" s="163"/>
      <c r="AD73" s="163"/>
      <c r="AE73" s="108">
        <v>215</v>
      </c>
      <c r="AF73" s="102"/>
      <c r="AG73" s="102"/>
      <c r="AH73" s="102"/>
      <c r="AI73" s="108">
        <v>224</v>
      </c>
      <c r="AJ73" s="102"/>
      <c r="AK73" s="102"/>
      <c r="AL73" s="102"/>
      <c r="AM73" s="108">
        <v>225</v>
      </c>
      <c r="AN73" s="102"/>
      <c r="AO73" s="102"/>
      <c r="AP73" s="102"/>
      <c r="AQ73" s="109" t="s">
        <v>740</v>
      </c>
      <c r="AR73" s="110"/>
      <c r="AS73" s="110"/>
      <c r="AT73" s="111"/>
      <c r="AU73" s="102" t="s">
        <v>740</v>
      </c>
      <c r="AV73" s="102"/>
      <c r="AW73" s="102"/>
      <c r="AX73" s="103"/>
      <c r="AY73">
        <f t="shared" si="1"/>
        <v>1</v>
      </c>
    </row>
    <row r="74" spans="1:51" ht="23.25" hidden="1" customHeight="1">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742</v>
      </c>
      <c r="AC74" s="107"/>
      <c r="AD74" s="107"/>
      <c r="AE74" s="108">
        <v>213</v>
      </c>
      <c r="AF74" s="102"/>
      <c r="AG74" s="102"/>
      <c r="AH74" s="102"/>
      <c r="AI74" s="108">
        <v>221</v>
      </c>
      <c r="AJ74" s="102"/>
      <c r="AK74" s="102"/>
      <c r="AL74" s="102"/>
      <c r="AM74" s="108">
        <v>222</v>
      </c>
      <c r="AN74" s="102"/>
      <c r="AO74" s="102"/>
      <c r="AP74" s="102"/>
      <c r="AQ74" s="109" t="s">
        <v>740</v>
      </c>
      <c r="AR74" s="110"/>
      <c r="AS74" s="110"/>
      <c r="AT74" s="111"/>
      <c r="AU74" s="102">
        <v>226</v>
      </c>
      <c r="AV74" s="102"/>
      <c r="AW74" s="102"/>
      <c r="AX74" s="103"/>
      <c r="AY74">
        <f t="shared" si="1"/>
        <v>1</v>
      </c>
    </row>
    <row r="75" spans="1:51" ht="23.25" hidden="1" customHeight="1">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101</v>
      </c>
      <c r="AF75" s="102"/>
      <c r="AG75" s="102"/>
      <c r="AH75" s="102"/>
      <c r="AI75" s="108">
        <v>101</v>
      </c>
      <c r="AJ75" s="102"/>
      <c r="AK75" s="102"/>
      <c r="AL75" s="102"/>
      <c r="AM75" s="108">
        <v>101</v>
      </c>
      <c r="AN75" s="102"/>
      <c r="AO75" s="102"/>
      <c r="AP75" s="102"/>
      <c r="AQ75" s="109" t="s">
        <v>740</v>
      </c>
      <c r="AR75" s="110"/>
      <c r="AS75" s="110"/>
      <c r="AT75" s="111"/>
      <c r="AU75" s="102" t="s">
        <v>740</v>
      </c>
      <c r="AV75" s="102"/>
      <c r="AW75" s="102"/>
      <c r="AX75" s="103"/>
      <c r="AY75">
        <f t="shared" si="1"/>
        <v>1</v>
      </c>
    </row>
    <row r="76" spans="1:51" ht="23.25" customHeight="1">
      <c r="A76" s="202" t="s">
        <v>333</v>
      </c>
      <c r="B76" s="165"/>
      <c r="C76" s="165"/>
      <c r="D76" s="165"/>
      <c r="E76" s="165"/>
      <c r="F76" s="166"/>
      <c r="G76" s="204" t="s">
        <v>733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c r="A78" s="210" t="s">
        <v>647</v>
      </c>
      <c r="B78" s="167" t="s">
        <v>648</v>
      </c>
      <c r="C78" s="168"/>
      <c r="D78" s="168"/>
      <c r="E78" s="168"/>
      <c r="F78" s="169"/>
      <c r="G78" s="212" t="s">
        <v>649</v>
      </c>
      <c r="H78" s="212"/>
      <c r="I78" s="212"/>
      <c r="J78" s="212"/>
      <c r="K78" s="212"/>
      <c r="L78" s="212"/>
      <c r="M78" s="212"/>
      <c r="N78" s="212"/>
      <c r="O78" s="212"/>
      <c r="P78" s="212"/>
      <c r="Q78" s="212"/>
      <c r="R78" s="212"/>
      <c r="S78" s="212"/>
      <c r="T78" s="212"/>
      <c r="U78" s="212"/>
      <c r="V78" s="212"/>
      <c r="W78" s="212"/>
      <c r="X78" s="212"/>
      <c r="Y78" s="212"/>
      <c r="Z78" s="212"/>
      <c r="AA78" s="213"/>
      <c r="AB78" s="214" t="s">
        <v>669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490</v>
      </c>
      <c r="AF83" s="134"/>
      <c r="AG83" s="134"/>
      <c r="AH83" s="134"/>
      <c r="AI83" s="134" t="s">
        <v>642</v>
      </c>
      <c r="AJ83" s="134"/>
      <c r="AK83" s="134"/>
      <c r="AL83" s="134"/>
      <c r="AM83" s="134" t="s">
        <v>458</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490</v>
      </c>
      <c r="AF88" s="134"/>
      <c r="AG88" s="134"/>
      <c r="AH88" s="134"/>
      <c r="AI88" s="134" t="s">
        <v>642</v>
      </c>
      <c r="AJ88" s="134"/>
      <c r="AK88" s="134"/>
      <c r="AL88" s="134"/>
      <c r="AM88" s="134" t="s">
        <v>458</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490</v>
      </c>
      <c r="AF93" s="134"/>
      <c r="AG93" s="134"/>
      <c r="AH93" s="134"/>
      <c r="AI93" s="134" t="s">
        <v>642</v>
      </c>
      <c r="AJ93" s="134"/>
      <c r="AK93" s="134"/>
      <c r="AL93" s="134"/>
      <c r="AM93" s="134" t="s">
        <v>458</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28" t="s">
        <v>653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c r="A99" s="663" t="s">
        <v>654</v>
      </c>
      <c r="B99" s="168"/>
      <c r="C99" s="168"/>
      <c r="D99" s="168"/>
      <c r="E99" s="168"/>
      <c r="F99" s="169"/>
      <c r="G99" s="704" t="s">
        <v>646</v>
      </c>
      <c r="H99" s="705"/>
      <c r="I99" s="705"/>
      <c r="J99" s="705"/>
      <c r="K99" s="705"/>
      <c r="L99" s="705"/>
      <c r="M99" s="705"/>
      <c r="N99" s="705"/>
      <c r="O99" s="705"/>
      <c r="P99" s="706" t="s">
        <v>645</v>
      </c>
      <c r="Q99" s="705"/>
      <c r="R99" s="705"/>
      <c r="S99" s="705"/>
      <c r="T99" s="705"/>
      <c r="U99" s="705"/>
      <c r="V99" s="705"/>
      <c r="W99" s="705"/>
      <c r="X99" s="707"/>
      <c r="Y99" s="708"/>
      <c r="Z99" s="709"/>
      <c r="AA99" s="710"/>
      <c r="AB99" s="641" t="s">
        <v>11</v>
      </c>
      <c r="AC99" s="641"/>
      <c r="AD99" s="641"/>
      <c r="AE99" s="134" t="s">
        <v>490</v>
      </c>
      <c r="AF99" s="134"/>
      <c r="AG99" s="134"/>
      <c r="AH99" s="134"/>
      <c r="AI99" s="134" t="s">
        <v>642</v>
      </c>
      <c r="AJ99" s="134"/>
      <c r="AK99" s="134"/>
      <c r="AL99" s="134"/>
      <c r="AM99" s="134" t="s">
        <v>458</v>
      </c>
      <c r="AN99" s="134"/>
      <c r="AO99" s="134"/>
      <c r="AP99" s="134"/>
      <c r="AQ99" s="638" t="s">
        <v>489</v>
      </c>
      <c r="AR99" s="639"/>
      <c r="AS99" s="639"/>
      <c r="AT99" s="640"/>
      <c r="AU99" s="638" t="s">
        <v>667</v>
      </c>
      <c r="AV99" s="639"/>
      <c r="AW99" s="639"/>
      <c r="AX99" s="648"/>
      <c r="AY99">
        <f>COUNTA($G$100)</f>
        <v>0</v>
      </c>
    </row>
    <row r="100" spans="1:60" ht="23.25" hidden="1" customHeight="1">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c r="A102" s="202" t="s">
        <v>655</v>
      </c>
      <c r="B102" s="120"/>
      <c r="C102" s="120"/>
      <c r="D102" s="120"/>
      <c r="E102" s="120"/>
      <c r="F102" s="678"/>
      <c r="G102" s="191" t="s">
        <v>656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490</v>
      </c>
      <c r="AF102" s="134"/>
      <c r="AG102" s="134"/>
      <c r="AH102" s="134"/>
      <c r="AI102" s="134" t="s">
        <v>642</v>
      </c>
      <c r="AJ102" s="134"/>
      <c r="AK102" s="134"/>
      <c r="AL102" s="134"/>
      <c r="AM102" s="134" t="s">
        <v>458</v>
      </c>
      <c r="AN102" s="134"/>
      <c r="AO102" s="134"/>
      <c r="AP102" s="134"/>
      <c r="AQ102" s="642" t="s">
        <v>668</v>
      </c>
      <c r="AR102" s="643"/>
      <c r="AS102" s="643"/>
      <c r="AT102" s="643"/>
      <c r="AU102" s="643"/>
      <c r="AV102" s="643"/>
      <c r="AW102" s="643"/>
      <c r="AX102" s="644"/>
      <c r="AY102">
        <f>IF(SUBSTITUTE(SUBSTITUTE($G$103,"／",""),"　","")="",0,1)</f>
        <v>0</v>
      </c>
    </row>
    <row r="103" spans="1:60" ht="23.25" hidden="1" customHeight="1">
      <c r="A103" s="679"/>
      <c r="B103" s="212"/>
      <c r="C103" s="212"/>
      <c r="D103" s="212"/>
      <c r="E103" s="212"/>
      <c r="F103" s="680"/>
      <c r="G103" s="667" t="s">
        <v>657</v>
      </c>
      <c r="H103" s="668"/>
      <c r="I103" s="668"/>
      <c r="J103" s="668"/>
      <c r="K103" s="668"/>
      <c r="L103" s="668"/>
      <c r="M103" s="668"/>
      <c r="N103" s="668"/>
      <c r="O103" s="668"/>
      <c r="P103" s="668"/>
      <c r="Q103" s="668"/>
      <c r="R103" s="668"/>
      <c r="S103" s="668"/>
      <c r="T103" s="668"/>
      <c r="U103" s="668"/>
      <c r="V103" s="668"/>
      <c r="W103" s="668"/>
      <c r="X103" s="668"/>
      <c r="Y103" s="671" t="s">
        <v>655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658</v>
      </c>
      <c r="Z104" s="664"/>
      <c r="AA104" s="665"/>
      <c r="AB104" s="627" t="s">
        <v>659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c r="A105" s="432" t="s">
        <v>308</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490</v>
      </c>
      <c r="AF105" s="134"/>
      <c r="AG105" s="134"/>
      <c r="AH105" s="134"/>
      <c r="AI105" s="134" t="s">
        <v>642</v>
      </c>
      <c r="AJ105" s="134"/>
      <c r="AK105" s="134"/>
      <c r="AL105" s="134"/>
      <c r="AM105" s="134" t="s">
        <v>458</v>
      </c>
      <c r="AN105" s="134"/>
      <c r="AO105" s="134"/>
      <c r="AP105" s="134"/>
      <c r="AQ105" s="231" t="s">
        <v>222</v>
      </c>
      <c r="AR105" s="232"/>
      <c r="AS105" s="232"/>
      <c r="AT105" s="233"/>
      <c r="AU105" s="212" t="s">
        <v>129</v>
      </c>
      <c r="AV105" s="212"/>
      <c r="AW105" s="212"/>
      <c r="AX105" s="215"/>
      <c r="AY105">
        <f>COUNTA($G$107)</f>
        <v>0</v>
      </c>
    </row>
    <row r="106" spans="1:60" ht="18.75" hidden="1" customHeight="1">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223</v>
      </c>
      <c r="AT106" s="143"/>
      <c r="AU106" s="141"/>
      <c r="AV106" s="141"/>
      <c r="AW106" s="123" t="s">
        <v>170</v>
      </c>
      <c r="AX106" s="144"/>
      <c r="AY106">
        <f t="shared" ref="AY106:AY111" si="3">$AY$105</f>
        <v>0</v>
      </c>
    </row>
    <row r="107" spans="1:60" ht="23.25" hidden="1" customHeight="1">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2" t="s">
        <v>333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c r="A112" s="210" t="s">
        <v>647</v>
      </c>
      <c r="B112" s="167" t="s">
        <v>648</v>
      </c>
      <c r="C112" s="168"/>
      <c r="D112" s="168"/>
      <c r="E112" s="168"/>
      <c r="F112" s="169"/>
      <c r="G112" s="212" t="s">
        <v>649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490</v>
      </c>
      <c r="AF117" s="134"/>
      <c r="AG117" s="134"/>
      <c r="AH117" s="134"/>
      <c r="AI117" s="134" t="s">
        <v>642</v>
      </c>
      <c r="AJ117" s="134"/>
      <c r="AK117" s="134"/>
      <c r="AL117" s="134"/>
      <c r="AM117" s="134" t="s">
        <v>458</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490</v>
      </c>
      <c r="AF122" s="134"/>
      <c r="AG122" s="134"/>
      <c r="AH122" s="134"/>
      <c r="AI122" s="134" t="s">
        <v>642</v>
      </c>
      <c r="AJ122" s="134"/>
      <c r="AK122" s="134"/>
      <c r="AL122" s="134"/>
      <c r="AM122" s="134" t="s">
        <v>458</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490</v>
      </c>
      <c r="AF127" s="134"/>
      <c r="AG127" s="134"/>
      <c r="AH127" s="134"/>
      <c r="AI127" s="134" t="s">
        <v>642</v>
      </c>
      <c r="AJ127" s="134"/>
      <c r="AK127" s="134"/>
      <c r="AL127" s="134"/>
      <c r="AM127" s="134" t="s">
        <v>458</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28" t="s">
        <v>653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c r="A133" s="663" t="s">
        <v>654</v>
      </c>
      <c r="B133" s="168"/>
      <c r="C133" s="168"/>
      <c r="D133" s="168"/>
      <c r="E133" s="168"/>
      <c r="F133" s="169"/>
      <c r="G133" s="704" t="s">
        <v>646</v>
      </c>
      <c r="H133" s="705"/>
      <c r="I133" s="705"/>
      <c r="J133" s="705"/>
      <c r="K133" s="705"/>
      <c r="L133" s="705"/>
      <c r="M133" s="705"/>
      <c r="N133" s="705"/>
      <c r="O133" s="705"/>
      <c r="P133" s="706" t="s">
        <v>645</v>
      </c>
      <c r="Q133" s="705"/>
      <c r="R133" s="705"/>
      <c r="S133" s="705"/>
      <c r="T133" s="705"/>
      <c r="U133" s="705"/>
      <c r="V133" s="705"/>
      <c r="W133" s="705"/>
      <c r="X133" s="707"/>
      <c r="Y133" s="708"/>
      <c r="Z133" s="709"/>
      <c r="AA133" s="710"/>
      <c r="AB133" s="641" t="s">
        <v>11</v>
      </c>
      <c r="AC133" s="641"/>
      <c r="AD133" s="641"/>
      <c r="AE133" s="134" t="s">
        <v>490</v>
      </c>
      <c r="AF133" s="134"/>
      <c r="AG133" s="134"/>
      <c r="AH133" s="134"/>
      <c r="AI133" s="134" t="s">
        <v>642</v>
      </c>
      <c r="AJ133" s="134"/>
      <c r="AK133" s="134"/>
      <c r="AL133" s="134"/>
      <c r="AM133" s="134" t="s">
        <v>458</v>
      </c>
      <c r="AN133" s="134"/>
      <c r="AO133" s="134"/>
      <c r="AP133" s="134"/>
      <c r="AQ133" s="638" t="s">
        <v>489</v>
      </c>
      <c r="AR133" s="639"/>
      <c r="AS133" s="639"/>
      <c r="AT133" s="640"/>
      <c r="AU133" s="638" t="s">
        <v>667</v>
      </c>
      <c r="AV133" s="639"/>
      <c r="AW133" s="639"/>
      <c r="AX133" s="648"/>
      <c r="AY133">
        <f>COUNTA($G$134)</f>
        <v>0</v>
      </c>
    </row>
    <row r="134" spans="1:60" ht="23.25" hidden="1" customHeight="1">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c r="A136" s="202" t="s">
        <v>655</v>
      </c>
      <c r="B136" s="120"/>
      <c r="C136" s="120"/>
      <c r="D136" s="120"/>
      <c r="E136" s="120"/>
      <c r="F136" s="678"/>
      <c r="G136" s="191" t="s">
        <v>656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490</v>
      </c>
      <c r="AF136" s="134"/>
      <c r="AG136" s="134"/>
      <c r="AH136" s="134"/>
      <c r="AI136" s="134" t="s">
        <v>642</v>
      </c>
      <c r="AJ136" s="134"/>
      <c r="AK136" s="134"/>
      <c r="AL136" s="134"/>
      <c r="AM136" s="134" t="s">
        <v>458</v>
      </c>
      <c r="AN136" s="134"/>
      <c r="AO136" s="134"/>
      <c r="AP136" s="134"/>
      <c r="AQ136" s="642" t="s">
        <v>668</v>
      </c>
      <c r="AR136" s="643"/>
      <c r="AS136" s="643"/>
      <c r="AT136" s="643"/>
      <c r="AU136" s="643"/>
      <c r="AV136" s="643"/>
      <c r="AW136" s="643"/>
      <c r="AX136" s="644"/>
      <c r="AY136">
        <f>IF(SUBSTITUTE(SUBSTITUTE($G$137,"／",""),"　","")="",0,1)</f>
        <v>0</v>
      </c>
    </row>
    <row r="137" spans="1:60" ht="23.25" hidden="1" customHeight="1">
      <c r="A137" s="679"/>
      <c r="B137" s="212"/>
      <c r="C137" s="212"/>
      <c r="D137" s="212"/>
      <c r="E137" s="212"/>
      <c r="F137" s="680"/>
      <c r="G137" s="667" t="s">
        <v>657</v>
      </c>
      <c r="H137" s="668"/>
      <c r="I137" s="668"/>
      <c r="J137" s="668"/>
      <c r="K137" s="668"/>
      <c r="L137" s="668"/>
      <c r="M137" s="668"/>
      <c r="N137" s="668"/>
      <c r="O137" s="668"/>
      <c r="P137" s="668"/>
      <c r="Q137" s="668"/>
      <c r="R137" s="668"/>
      <c r="S137" s="668"/>
      <c r="T137" s="668"/>
      <c r="U137" s="668"/>
      <c r="V137" s="668"/>
      <c r="W137" s="668"/>
      <c r="X137" s="668"/>
      <c r="Y137" s="671" t="s">
        <v>655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658</v>
      </c>
      <c r="Z138" s="664"/>
      <c r="AA138" s="665"/>
      <c r="AB138" s="627" t="s">
        <v>659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c r="A139" s="432" t="s">
        <v>308</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490</v>
      </c>
      <c r="AF139" s="134"/>
      <c r="AG139" s="134"/>
      <c r="AH139" s="134"/>
      <c r="AI139" s="134" t="s">
        <v>642</v>
      </c>
      <c r="AJ139" s="134"/>
      <c r="AK139" s="134"/>
      <c r="AL139" s="134"/>
      <c r="AM139" s="134" t="s">
        <v>458</v>
      </c>
      <c r="AN139" s="134"/>
      <c r="AO139" s="134"/>
      <c r="AP139" s="134"/>
      <c r="AQ139" s="231" t="s">
        <v>222</v>
      </c>
      <c r="AR139" s="232"/>
      <c r="AS139" s="232"/>
      <c r="AT139" s="233"/>
      <c r="AU139" s="212" t="s">
        <v>129</v>
      </c>
      <c r="AV139" s="212"/>
      <c r="AW139" s="212"/>
      <c r="AX139" s="215"/>
      <c r="AY139">
        <f>COUNTA($G$141)</f>
        <v>0</v>
      </c>
    </row>
    <row r="140" spans="1:60" ht="18.75" hidden="1" customHeight="1">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223</v>
      </c>
      <c r="AT140" s="143"/>
      <c r="AU140" s="141"/>
      <c r="AV140" s="141"/>
      <c r="AW140" s="123" t="s">
        <v>170</v>
      </c>
      <c r="AX140" s="144"/>
      <c r="AY140">
        <f t="shared" ref="AY140:AY145" si="5">$AY$139</f>
        <v>0</v>
      </c>
    </row>
    <row r="141" spans="1:60" ht="23.25" hidden="1" customHeight="1">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333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647</v>
      </c>
      <c r="B146" s="167" t="s">
        <v>648</v>
      </c>
      <c r="C146" s="168"/>
      <c r="D146" s="168"/>
      <c r="E146" s="168"/>
      <c r="F146" s="169"/>
      <c r="G146" s="212" t="s">
        <v>649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490</v>
      </c>
      <c r="AF151" s="134"/>
      <c r="AG151" s="134"/>
      <c r="AH151" s="134"/>
      <c r="AI151" s="134" t="s">
        <v>642</v>
      </c>
      <c r="AJ151" s="134"/>
      <c r="AK151" s="134"/>
      <c r="AL151" s="134"/>
      <c r="AM151" s="134" t="s">
        <v>458</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490</v>
      </c>
      <c r="AF156" s="134"/>
      <c r="AG156" s="134"/>
      <c r="AH156" s="134"/>
      <c r="AI156" s="134" t="s">
        <v>642</v>
      </c>
      <c r="AJ156" s="134"/>
      <c r="AK156" s="134"/>
      <c r="AL156" s="134"/>
      <c r="AM156" s="134" t="s">
        <v>458</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490</v>
      </c>
      <c r="AF161" s="134"/>
      <c r="AG161" s="134"/>
      <c r="AH161" s="134"/>
      <c r="AI161" s="134" t="s">
        <v>642</v>
      </c>
      <c r="AJ161" s="134"/>
      <c r="AK161" s="134"/>
      <c r="AL161" s="134"/>
      <c r="AM161" s="134" t="s">
        <v>458</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28" t="s">
        <v>653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c r="A167" s="663" t="s">
        <v>654</v>
      </c>
      <c r="B167" s="168"/>
      <c r="C167" s="168"/>
      <c r="D167" s="168"/>
      <c r="E167" s="168"/>
      <c r="F167" s="169"/>
      <c r="G167" s="704" t="s">
        <v>646</v>
      </c>
      <c r="H167" s="705"/>
      <c r="I167" s="705"/>
      <c r="J167" s="705"/>
      <c r="K167" s="705"/>
      <c r="L167" s="705"/>
      <c r="M167" s="705"/>
      <c r="N167" s="705"/>
      <c r="O167" s="705"/>
      <c r="P167" s="706" t="s">
        <v>645</v>
      </c>
      <c r="Q167" s="705"/>
      <c r="R167" s="705"/>
      <c r="S167" s="705"/>
      <c r="T167" s="705"/>
      <c r="U167" s="705"/>
      <c r="V167" s="705"/>
      <c r="W167" s="705"/>
      <c r="X167" s="707"/>
      <c r="Y167" s="708"/>
      <c r="Z167" s="709"/>
      <c r="AA167" s="710"/>
      <c r="AB167" s="641" t="s">
        <v>11</v>
      </c>
      <c r="AC167" s="641"/>
      <c r="AD167" s="641"/>
      <c r="AE167" s="134" t="s">
        <v>490</v>
      </c>
      <c r="AF167" s="134"/>
      <c r="AG167" s="134"/>
      <c r="AH167" s="134"/>
      <c r="AI167" s="134" t="s">
        <v>642</v>
      </c>
      <c r="AJ167" s="134"/>
      <c r="AK167" s="134"/>
      <c r="AL167" s="134"/>
      <c r="AM167" s="134" t="s">
        <v>458</v>
      </c>
      <c r="AN167" s="134"/>
      <c r="AO167" s="134"/>
      <c r="AP167" s="134"/>
      <c r="AQ167" s="638" t="s">
        <v>489</v>
      </c>
      <c r="AR167" s="639"/>
      <c r="AS167" s="639"/>
      <c r="AT167" s="640"/>
      <c r="AU167" s="638" t="s">
        <v>667</v>
      </c>
      <c r="AV167" s="639"/>
      <c r="AW167" s="639"/>
      <c r="AX167" s="648"/>
      <c r="AY167">
        <f>COUNTA($G$168)</f>
        <v>0</v>
      </c>
    </row>
    <row r="168" spans="1:60" ht="23.25" hidden="1" customHeight="1">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c r="A170" s="202" t="s">
        <v>655</v>
      </c>
      <c r="B170" s="120"/>
      <c r="C170" s="120"/>
      <c r="D170" s="120"/>
      <c r="E170" s="120"/>
      <c r="F170" s="678"/>
      <c r="G170" s="191" t="s">
        <v>656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490</v>
      </c>
      <c r="AF170" s="134"/>
      <c r="AG170" s="134"/>
      <c r="AH170" s="134"/>
      <c r="AI170" s="134" t="s">
        <v>642</v>
      </c>
      <c r="AJ170" s="134"/>
      <c r="AK170" s="134"/>
      <c r="AL170" s="134"/>
      <c r="AM170" s="134" t="s">
        <v>458</v>
      </c>
      <c r="AN170" s="134"/>
      <c r="AO170" s="134"/>
      <c r="AP170" s="134"/>
      <c r="AQ170" s="642" t="s">
        <v>668</v>
      </c>
      <c r="AR170" s="643"/>
      <c r="AS170" s="643"/>
      <c r="AT170" s="643"/>
      <c r="AU170" s="643"/>
      <c r="AV170" s="643"/>
      <c r="AW170" s="643"/>
      <c r="AX170" s="644"/>
      <c r="AY170">
        <f>IF(SUBSTITUTE(SUBSTITUTE($G$171,"／",""),"　","")="",0,1)</f>
        <v>0</v>
      </c>
    </row>
    <row r="171" spans="1:60" ht="23.25" hidden="1" customHeight="1">
      <c r="A171" s="679"/>
      <c r="B171" s="212"/>
      <c r="C171" s="212"/>
      <c r="D171" s="212"/>
      <c r="E171" s="212"/>
      <c r="F171" s="680"/>
      <c r="G171" s="667" t="s">
        <v>657</v>
      </c>
      <c r="H171" s="668"/>
      <c r="I171" s="668"/>
      <c r="J171" s="668"/>
      <c r="K171" s="668"/>
      <c r="L171" s="668"/>
      <c r="M171" s="668"/>
      <c r="N171" s="668"/>
      <c r="O171" s="668"/>
      <c r="P171" s="668"/>
      <c r="Q171" s="668"/>
      <c r="R171" s="668"/>
      <c r="S171" s="668"/>
      <c r="T171" s="668"/>
      <c r="U171" s="668"/>
      <c r="V171" s="668"/>
      <c r="W171" s="668"/>
      <c r="X171" s="668"/>
      <c r="Y171" s="671" t="s">
        <v>655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658</v>
      </c>
      <c r="Z172" s="664"/>
      <c r="AA172" s="665"/>
      <c r="AB172" s="627" t="s">
        <v>659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c r="A173" s="432" t="s">
        <v>308</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490</v>
      </c>
      <c r="AF173" s="134"/>
      <c r="AG173" s="134"/>
      <c r="AH173" s="134"/>
      <c r="AI173" s="134" t="s">
        <v>642</v>
      </c>
      <c r="AJ173" s="134"/>
      <c r="AK173" s="134"/>
      <c r="AL173" s="134"/>
      <c r="AM173" s="134" t="s">
        <v>458</v>
      </c>
      <c r="AN173" s="134"/>
      <c r="AO173" s="134"/>
      <c r="AP173" s="134"/>
      <c r="AQ173" s="231" t="s">
        <v>222</v>
      </c>
      <c r="AR173" s="232"/>
      <c r="AS173" s="232"/>
      <c r="AT173" s="233"/>
      <c r="AU173" s="212" t="s">
        <v>129</v>
      </c>
      <c r="AV173" s="212"/>
      <c r="AW173" s="212"/>
      <c r="AX173" s="215"/>
      <c r="AY173">
        <f>COUNTA($G$175)</f>
        <v>0</v>
      </c>
    </row>
    <row r="174" spans="1:60" ht="18.75" hidden="1" customHeight="1">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223</v>
      </c>
      <c r="AT174" s="143"/>
      <c r="AU174" s="141"/>
      <c r="AV174" s="141"/>
      <c r="AW174" s="123" t="s">
        <v>170</v>
      </c>
      <c r="AX174" s="144"/>
      <c r="AY174">
        <f t="shared" ref="AY174:AY179" si="7">$AY$173</f>
        <v>0</v>
      </c>
    </row>
    <row r="175" spans="1:60" ht="23.25" hidden="1" customHeight="1">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333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647</v>
      </c>
      <c r="B180" s="167" t="s">
        <v>648</v>
      </c>
      <c r="C180" s="168"/>
      <c r="D180" s="168"/>
      <c r="E180" s="168"/>
      <c r="F180" s="169"/>
      <c r="G180" s="212" t="s">
        <v>649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490</v>
      </c>
      <c r="AF185" s="134"/>
      <c r="AG185" s="134"/>
      <c r="AH185" s="134"/>
      <c r="AI185" s="134" t="s">
        <v>642</v>
      </c>
      <c r="AJ185" s="134"/>
      <c r="AK185" s="134"/>
      <c r="AL185" s="134"/>
      <c r="AM185" s="134" t="s">
        <v>458</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490</v>
      </c>
      <c r="AF190" s="134"/>
      <c r="AG190" s="134"/>
      <c r="AH190" s="134"/>
      <c r="AI190" s="134" t="s">
        <v>642</v>
      </c>
      <c r="AJ190" s="134"/>
      <c r="AK190" s="134"/>
      <c r="AL190" s="134"/>
      <c r="AM190" s="134" t="s">
        <v>458</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490</v>
      </c>
      <c r="AF195" s="134"/>
      <c r="AG195" s="134"/>
      <c r="AH195" s="134"/>
      <c r="AI195" s="134" t="s">
        <v>642</v>
      </c>
      <c r="AJ195" s="134"/>
      <c r="AK195" s="134"/>
      <c r="AL195" s="134"/>
      <c r="AM195" s="134" t="s">
        <v>458</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7" t="s">
        <v>309</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305</v>
      </c>
      <c r="X200" s="600"/>
      <c r="Y200" s="603"/>
      <c r="Z200" s="603"/>
      <c r="AA200" s="604"/>
      <c r="AB200" s="597" t="s">
        <v>11</v>
      </c>
      <c r="AC200" s="594"/>
      <c r="AD200" s="595"/>
      <c r="AE200" s="134" t="s">
        <v>490</v>
      </c>
      <c r="AF200" s="134"/>
      <c r="AG200" s="134"/>
      <c r="AH200" s="134"/>
      <c r="AI200" s="134" t="s">
        <v>642</v>
      </c>
      <c r="AJ200" s="134"/>
      <c r="AK200" s="134"/>
      <c r="AL200" s="134"/>
      <c r="AM200" s="134" t="s">
        <v>458</v>
      </c>
      <c r="AN200" s="134"/>
      <c r="AO200" s="134"/>
      <c r="AP200" s="134"/>
      <c r="AQ200" s="135" t="s">
        <v>222</v>
      </c>
      <c r="AR200" s="136"/>
      <c r="AS200" s="136"/>
      <c r="AT200" s="137"/>
      <c r="AU200" s="588" t="s">
        <v>129</v>
      </c>
      <c r="AV200" s="588"/>
      <c r="AW200" s="588"/>
      <c r="AX200" s="589"/>
      <c r="AY200">
        <f>COUNTA($H$202)</f>
        <v>0</v>
      </c>
    </row>
    <row r="201" spans="1:60" ht="18.75" hidden="1" customHeight="1">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223</v>
      </c>
      <c r="AT201" s="143"/>
      <c r="AU201" s="141"/>
      <c r="AV201" s="141"/>
      <c r="AW201" s="590" t="s">
        <v>170</v>
      </c>
      <c r="AX201" s="591"/>
      <c r="AY201">
        <f t="shared" ref="AY201:AY207" si="10">$AY$200</f>
        <v>0</v>
      </c>
    </row>
    <row r="202" spans="1:60" ht="23.25" hidden="1" customHeight="1">
      <c r="A202" s="528"/>
      <c r="B202" s="529"/>
      <c r="C202" s="529"/>
      <c r="D202" s="529"/>
      <c r="E202" s="529"/>
      <c r="F202" s="530"/>
      <c r="G202" s="574" t="s">
        <v>224</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323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323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324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c r="A205" s="528" t="s">
        <v>313</v>
      </c>
      <c r="B205" s="529"/>
      <c r="C205" s="529"/>
      <c r="D205" s="529"/>
      <c r="E205" s="529"/>
      <c r="F205" s="530"/>
      <c r="G205" s="553" t="s">
        <v>225</v>
      </c>
      <c r="H205" s="554"/>
      <c r="I205" s="554"/>
      <c r="J205" s="554"/>
      <c r="K205" s="554"/>
      <c r="L205" s="554"/>
      <c r="M205" s="554"/>
      <c r="N205" s="554"/>
      <c r="O205" s="554"/>
      <c r="P205" s="554"/>
      <c r="Q205" s="554"/>
      <c r="R205" s="554"/>
      <c r="S205" s="554"/>
      <c r="T205" s="554"/>
      <c r="U205" s="554"/>
      <c r="V205" s="554"/>
      <c r="W205" s="557" t="s">
        <v>322</v>
      </c>
      <c r="X205" s="558"/>
      <c r="Y205" s="563" t="s">
        <v>12</v>
      </c>
      <c r="Z205" s="563"/>
      <c r="AA205" s="564"/>
      <c r="AB205" s="573" t="s">
        <v>323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323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324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c r="A208" s="525" t="s">
        <v>309</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490</v>
      </c>
      <c r="AF208" s="271"/>
      <c r="AG208" s="271"/>
      <c r="AH208" s="271"/>
      <c r="AI208" s="134" t="s">
        <v>642</v>
      </c>
      <c r="AJ208" s="134"/>
      <c r="AK208" s="134"/>
      <c r="AL208" s="134"/>
      <c r="AM208" s="134" t="s">
        <v>458</v>
      </c>
      <c r="AN208" s="134"/>
      <c r="AO208" s="134"/>
      <c r="AP208" s="134"/>
      <c r="AQ208" s="135" t="s">
        <v>222</v>
      </c>
      <c r="AR208" s="136"/>
      <c r="AS208" s="136"/>
      <c r="AT208" s="137"/>
      <c r="AU208" s="519" t="s">
        <v>129</v>
      </c>
      <c r="AV208" s="520"/>
      <c r="AW208" s="520"/>
      <c r="AX208" s="521"/>
      <c r="AY208">
        <f>COUNTA($H$210)</f>
        <v>0</v>
      </c>
    </row>
    <row r="209" spans="1:51" ht="18.75" hidden="1" customHeight="1">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223</v>
      </c>
      <c r="AT209" s="143"/>
      <c r="AU209" s="522"/>
      <c r="AV209" s="523"/>
      <c r="AW209" s="142" t="s">
        <v>170</v>
      </c>
      <c r="AX209" s="524"/>
      <c r="AY209">
        <f>$AY$208</f>
        <v>0</v>
      </c>
    </row>
    <row r="210" spans="1:51" ht="23.25" hidden="1" customHeight="1">
      <c r="A210" s="528"/>
      <c r="B210" s="529"/>
      <c r="C210" s="529"/>
      <c r="D210" s="529"/>
      <c r="E210" s="529"/>
      <c r="F210" s="530"/>
      <c r="G210" s="540" t="s">
        <v>224</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c r="A213" s="511" t="s">
        <v>336</v>
      </c>
      <c r="B213" s="512"/>
      <c r="C213" s="512"/>
      <c r="D213" s="512"/>
      <c r="E213" s="513" t="s">
        <v>297</v>
      </c>
      <c r="F213" s="514"/>
      <c r="G213" s="97" t="s">
        <v>225</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c r="A214" s="432" t="s">
        <v>650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304</v>
      </c>
      <c r="AP214" s="435"/>
      <c r="AQ214" s="435"/>
      <c r="AR214" s="96" t="s">
        <v>303</v>
      </c>
      <c r="AS214" s="434"/>
      <c r="AT214" s="435"/>
      <c r="AU214" s="435"/>
      <c r="AV214" s="435"/>
      <c r="AW214" s="435"/>
      <c r="AX214" s="436"/>
      <c r="AY214">
        <f>COUNTIF($AR$214,"☑")</f>
        <v>0</v>
      </c>
    </row>
    <row r="215" spans="1:51" ht="45" customHeight="1">
      <c r="A215" s="421" t="s">
        <v>356</v>
      </c>
      <c r="B215" s="422"/>
      <c r="C215" s="425" t="s">
        <v>226</v>
      </c>
      <c r="D215" s="422"/>
      <c r="E215" s="427" t="s">
        <v>242</v>
      </c>
      <c r="F215" s="428"/>
      <c r="G215" s="429" t="s">
        <v>734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c r="A216" s="423"/>
      <c r="B216" s="424"/>
      <c r="C216" s="426"/>
      <c r="D216" s="424"/>
      <c r="E216" s="164" t="s">
        <v>241</v>
      </c>
      <c r="F216" s="166"/>
      <c r="G216" s="145" t="s">
        <v>735</v>
      </c>
      <c r="H216" s="146"/>
      <c r="I216" s="146"/>
      <c r="J216" s="146"/>
      <c r="K216" s="146"/>
      <c r="L216" s="146"/>
      <c r="M216" s="146"/>
      <c r="N216" s="146"/>
      <c r="O216" s="146"/>
      <c r="P216" s="146"/>
      <c r="Q216" s="146"/>
      <c r="R216" s="146"/>
      <c r="S216" s="146"/>
      <c r="T216" s="146"/>
      <c r="U216" s="146"/>
      <c r="V216" s="147"/>
      <c r="W216" s="497" t="s">
        <v>660</v>
      </c>
      <c r="X216" s="498"/>
      <c r="Y216" s="498"/>
      <c r="Z216" s="498"/>
      <c r="AA216" s="499"/>
      <c r="AB216" s="500" t="s">
        <v>749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661</v>
      </c>
      <c r="X217" s="504"/>
      <c r="Y217" s="504"/>
      <c r="Z217" s="504"/>
      <c r="AA217" s="505"/>
      <c r="AB217" s="500" t="s">
        <v>905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c r="A218" s="423"/>
      <c r="B218" s="424"/>
      <c r="C218" s="506" t="s">
        <v>673</v>
      </c>
      <c r="D218" s="507"/>
      <c r="E218" s="164" t="s">
        <v>352</v>
      </c>
      <c r="F218" s="166"/>
      <c r="G218" s="487" t="s">
        <v>229</v>
      </c>
      <c r="H218" s="488"/>
      <c r="I218" s="488"/>
      <c r="J218" s="508" t="s">
        <v>686</v>
      </c>
      <c r="K218" s="509"/>
      <c r="L218" s="509"/>
      <c r="M218" s="509"/>
      <c r="N218" s="509"/>
      <c r="O218" s="509"/>
      <c r="P218" s="509"/>
      <c r="Q218" s="509"/>
      <c r="R218" s="509"/>
      <c r="S218" s="509"/>
      <c r="T218" s="510"/>
      <c r="U218" s="485" t="s">
        <v>905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c r="A219" s="423"/>
      <c r="B219" s="424"/>
      <c r="C219" s="426"/>
      <c r="D219" s="424"/>
      <c r="E219" s="167"/>
      <c r="F219" s="169"/>
      <c r="G219" s="487" t="s">
        <v>674</v>
      </c>
      <c r="H219" s="488"/>
      <c r="I219" s="488"/>
      <c r="J219" s="488"/>
      <c r="K219" s="488"/>
      <c r="L219" s="488"/>
      <c r="M219" s="488"/>
      <c r="N219" s="488"/>
      <c r="O219" s="488"/>
      <c r="P219" s="488"/>
      <c r="Q219" s="488"/>
      <c r="R219" s="488"/>
      <c r="S219" s="488"/>
      <c r="T219" s="488"/>
      <c r="U219" s="484" t="s">
        <v>905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c r="A220" s="423"/>
      <c r="B220" s="424"/>
      <c r="C220" s="426"/>
      <c r="D220" s="424"/>
      <c r="E220" s="172"/>
      <c r="F220" s="174"/>
      <c r="G220" s="487" t="s">
        <v>661</v>
      </c>
      <c r="H220" s="488"/>
      <c r="I220" s="488"/>
      <c r="J220" s="488"/>
      <c r="K220" s="488"/>
      <c r="L220" s="488"/>
      <c r="M220" s="488"/>
      <c r="N220" s="488"/>
      <c r="O220" s="488"/>
      <c r="P220" s="488"/>
      <c r="Q220" s="488"/>
      <c r="R220" s="488"/>
      <c r="S220" s="488"/>
      <c r="T220" s="488"/>
      <c r="U220" s="824" t="s">
        <v>905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13.25" customHeight="1">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716</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717</v>
      </c>
      <c r="AH224" s="375"/>
      <c r="AI224" s="375"/>
      <c r="AJ224" s="375"/>
      <c r="AK224" s="375"/>
      <c r="AL224" s="375"/>
      <c r="AM224" s="375"/>
      <c r="AN224" s="375"/>
      <c r="AO224" s="375"/>
      <c r="AP224" s="375"/>
      <c r="AQ224" s="375"/>
      <c r="AR224" s="375"/>
      <c r="AS224" s="375"/>
      <c r="AT224" s="375"/>
      <c r="AU224" s="375"/>
      <c r="AV224" s="375"/>
      <c r="AW224" s="375"/>
      <c r="AX224" s="376"/>
    </row>
    <row r="225" spans="1:50" ht="56.25" customHeight="1">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718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907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c r="A227" s="356"/>
      <c r="B227" s="438"/>
      <c r="C227" s="442"/>
      <c r="D227" s="443"/>
      <c r="E227" s="446" t="s">
        <v>334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c r="A228" s="356"/>
      <c r="B228" s="438"/>
      <c r="C228" s="444"/>
      <c r="D228" s="445"/>
      <c r="E228" s="450" t="s">
        <v>289</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714</v>
      </c>
      <c r="AE229" s="364"/>
      <c r="AF229" s="364"/>
      <c r="AG229" s="366" t="s">
        <v>908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711</v>
      </c>
      <c r="AE230" s="380"/>
      <c r="AF230" s="380"/>
      <c r="AG230" s="374" t="s">
        <v>719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714</v>
      </c>
      <c r="AE231" s="380"/>
      <c r="AF231" s="380"/>
      <c r="AG231" s="374" t="s">
        <v>908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711</v>
      </c>
      <c r="AE232" s="380"/>
      <c r="AF232" s="380"/>
      <c r="AG232" s="374" t="s">
        <v>720</v>
      </c>
      <c r="AH232" s="375"/>
      <c r="AI232" s="375"/>
      <c r="AJ232" s="375"/>
      <c r="AK232" s="375"/>
      <c r="AL232" s="375"/>
      <c r="AM232" s="375"/>
      <c r="AN232" s="375"/>
      <c r="AO232" s="375"/>
      <c r="AP232" s="375"/>
      <c r="AQ232" s="375"/>
      <c r="AR232" s="375"/>
      <c r="AS232" s="375"/>
      <c r="AT232" s="375"/>
      <c r="AU232" s="375"/>
      <c r="AV232" s="375"/>
      <c r="AW232" s="375"/>
      <c r="AX232" s="376"/>
    </row>
    <row r="233" spans="1:50" ht="30" customHeight="1">
      <c r="A233" s="356"/>
      <c r="B233" s="357"/>
      <c r="C233" s="377" t="s">
        <v>306</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711</v>
      </c>
      <c r="AE233" s="417"/>
      <c r="AF233" s="417"/>
      <c r="AG233" s="418" t="s">
        <v>845</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c r="A234" s="356"/>
      <c r="B234" s="357"/>
      <c r="C234" s="476" t="s">
        <v>307</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714</v>
      </c>
      <c r="AE234" s="380"/>
      <c r="AF234" s="449"/>
      <c r="AG234" s="374" t="s">
        <v>908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c r="A235" s="358"/>
      <c r="B235" s="359"/>
      <c r="C235" s="479" t="s">
        <v>294</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714</v>
      </c>
      <c r="AE235" s="410"/>
      <c r="AF235" s="411"/>
      <c r="AG235" s="412" t="s">
        <v>908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c r="A236" s="354" t="s">
        <v>38</v>
      </c>
      <c r="B236" s="355"/>
      <c r="C236" s="360" t="s">
        <v>295</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723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714</v>
      </c>
      <c r="AE237" s="373"/>
      <c r="AF237" s="373"/>
      <c r="AG237" s="374" t="s">
        <v>908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c r="A238" s="356"/>
      <c r="B238" s="357"/>
      <c r="C238" s="377" t="s">
        <v>227</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711</v>
      </c>
      <c r="AE238" s="380"/>
      <c r="AF238" s="380"/>
      <c r="AG238" s="374" t="s">
        <v>722</v>
      </c>
      <c r="AH238" s="375"/>
      <c r="AI238" s="375"/>
      <c r="AJ238" s="375"/>
      <c r="AK238" s="375"/>
      <c r="AL238" s="375"/>
      <c r="AM238" s="375"/>
      <c r="AN238" s="375"/>
      <c r="AO238" s="375"/>
      <c r="AP238" s="375"/>
      <c r="AQ238" s="375"/>
      <c r="AR238" s="375"/>
      <c r="AS238" s="375"/>
      <c r="AT238" s="375"/>
      <c r="AU238" s="375"/>
      <c r="AV238" s="375"/>
      <c r="AW238" s="375"/>
      <c r="AX238" s="376"/>
    </row>
    <row r="239" spans="1:50" ht="53.25" customHeight="1">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711</v>
      </c>
      <c r="AE239" s="380"/>
      <c r="AF239" s="380"/>
      <c r="AG239" s="404" t="s">
        <v>721</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714</v>
      </c>
      <c r="AE240" s="398"/>
      <c r="AF240" s="399"/>
      <c r="AG240" s="400" t="s">
        <v>905</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c r="A241" s="390"/>
      <c r="B241" s="391"/>
      <c r="C241" s="903" t="s">
        <v>0</v>
      </c>
      <c r="D241" s="904"/>
      <c r="E241" s="904"/>
      <c r="F241" s="904"/>
      <c r="G241" s="904"/>
      <c r="H241" s="904"/>
      <c r="I241" s="904"/>
      <c r="J241" s="904"/>
      <c r="K241" s="904"/>
      <c r="L241" s="904"/>
      <c r="M241" s="904"/>
      <c r="N241" s="904"/>
      <c r="O241" s="900" t="s">
        <v>679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c r="A242" s="390"/>
      <c r="B242" s="391"/>
      <c r="C242" s="887"/>
      <c r="D242" s="888"/>
      <c r="E242" s="383"/>
      <c r="F242" s="383"/>
      <c r="G242" s="383"/>
      <c r="H242" s="384"/>
      <c r="I242" s="384"/>
      <c r="J242" s="889"/>
      <c r="K242" s="889"/>
      <c r="L242" s="889"/>
      <c r="M242" s="384"/>
      <c r="N242" s="890"/>
      <c r="O242" s="891" t="s">
        <v>686</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75" customHeight="1">
      <c r="A247" s="354" t="s">
        <v>46</v>
      </c>
      <c r="B247" s="915"/>
      <c r="C247" s="313" t="s">
        <v>50</v>
      </c>
      <c r="D247" s="734"/>
      <c r="E247" s="734"/>
      <c r="F247" s="735"/>
      <c r="G247" s="918" t="s">
        <v>846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135" customHeight="1" thickBot="1">
      <c r="A248" s="916"/>
      <c r="B248" s="917"/>
      <c r="C248" s="920" t="s">
        <v>54</v>
      </c>
      <c r="D248" s="921"/>
      <c r="E248" s="921"/>
      <c r="F248" s="922"/>
      <c r="G248" s="923" t="s">
        <v>900</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27" customHeight="1" thickBot="1">
      <c r="A250" s="908" t="s">
        <v>745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32.25" customHeight="1" thickBot="1">
      <c r="A252" s="338" t="s">
        <v>133</v>
      </c>
      <c r="B252" s="339"/>
      <c r="C252" s="339"/>
      <c r="D252" s="339"/>
      <c r="E252" s="340"/>
      <c r="F252" s="914" t="s">
        <v>910</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26.25" customHeight="1" thickBot="1">
      <c r="A254" s="338" t="s">
        <v>133</v>
      </c>
      <c r="B254" s="339"/>
      <c r="C254" s="339"/>
      <c r="D254" s="339"/>
      <c r="E254" s="340"/>
      <c r="F254" s="341" t="s">
        <v>911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45.75" customHeight="1" thickBot="1">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c r="A257" s="350" t="s">
        <v>310</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c r="A258" s="353" t="s">
        <v>350</v>
      </c>
      <c r="B258" s="105"/>
      <c r="C258" s="105"/>
      <c r="D258" s="106"/>
      <c r="E258" s="334" t="s">
        <v>703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c r="A259" s="271" t="s">
        <v>349</v>
      </c>
      <c r="B259" s="271"/>
      <c r="C259" s="271"/>
      <c r="D259" s="271"/>
      <c r="E259" s="334" t="s">
        <v>704</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c r="A260" s="271" t="s">
        <v>348</v>
      </c>
      <c r="B260" s="271"/>
      <c r="C260" s="271"/>
      <c r="D260" s="271"/>
      <c r="E260" s="334" t="s">
        <v>705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c r="A261" s="271" t="s">
        <v>347</v>
      </c>
      <c r="B261" s="271"/>
      <c r="C261" s="271"/>
      <c r="D261" s="271"/>
      <c r="E261" s="334" t="s">
        <v>706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c r="A262" s="271" t="s">
        <v>346</v>
      </c>
      <c r="B262" s="271"/>
      <c r="C262" s="271"/>
      <c r="D262" s="271"/>
      <c r="E262" s="334" t="s">
        <v>707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c r="A263" s="271" t="s">
        <v>345</v>
      </c>
      <c r="B263" s="271"/>
      <c r="C263" s="271"/>
      <c r="D263" s="271"/>
      <c r="E263" s="334" t="s">
        <v>708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c r="A264" s="271" t="s">
        <v>344</v>
      </c>
      <c r="B264" s="271"/>
      <c r="C264" s="271"/>
      <c r="D264" s="271"/>
      <c r="E264" s="334" t="s">
        <v>709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c r="A265" s="271" t="s">
        <v>343</v>
      </c>
      <c r="B265" s="271"/>
      <c r="C265" s="271"/>
      <c r="D265" s="271"/>
      <c r="E265" s="334" t="s">
        <v>710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c r="A266" s="271" t="s">
        <v>490</v>
      </c>
      <c r="B266" s="271"/>
      <c r="C266" s="271"/>
      <c r="D266" s="271"/>
      <c r="E266" s="115" t="s">
        <v>681</v>
      </c>
      <c r="F266" s="101"/>
      <c r="G266" s="101"/>
      <c r="H266" s="92" t="str">
        <f>IF(E266="","","-")</f>
        <v>-</v>
      </c>
      <c r="I266" s="101"/>
      <c r="J266" s="101"/>
      <c r="K266" s="92" t="str">
        <f>IF(I266="","","-")</f>
        <v/>
      </c>
      <c r="L266" s="116">
        <v>245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670</v>
      </c>
      <c r="B267" s="271"/>
      <c r="C267" s="271"/>
      <c r="D267" s="271"/>
      <c r="E267" s="115" t="s">
        <v>681</v>
      </c>
      <c r="F267" s="101"/>
      <c r="G267" s="101"/>
      <c r="H267" s="92"/>
      <c r="I267" s="101"/>
      <c r="J267" s="101"/>
      <c r="K267" s="92"/>
      <c r="L267" s="116">
        <v>255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458</v>
      </c>
      <c r="B268" s="271"/>
      <c r="C268" s="271"/>
      <c r="D268" s="271"/>
      <c r="E268" s="99">
        <v>2021</v>
      </c>
      <c r="F268" s="100"/>
      <c r="G268" s="101" t="s">
        <v>737</v>
      </c>
      <c r="H268" s="101"/>
      <c r="I268" s="101"/>
      <c r="J268" s="100">
        <v>20</v>
      </c>
      <c r="K268" s="100"/>
      <c r="L268" s="116">
        <v>305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337</v>
      </c>
      <c r="B269" s="323"/>
      <c r="C269" s="323"/>
      <c r="D269" s="323"/>
      <c r="E269" s="323"/>
      <c r="F269" s="324"/>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6.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8"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thickBo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thickBo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0.100000000000001"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52.5" hidden="1"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339</v>
      </c>
      <c r="B308" s="329"/>
      <c r="C308" s="329"/>
      <c r="D308" s="329"/>
      <c r="E308" s="329"/>
      <c r="F308" s="330"/>
      <c r="G308" s="309" t="s">
        <v>798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797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99" t="s">
        <v>820</v>
      </c>
      <c r="H310" s="300"/>
      <c r="I310" s="300"/>
      <c r="J310" s="300"/>
      <c r="K310" s="301"/>
      <c r="L310" s="302" t="s">
        <v>791</v>
      </c>
      <c r="M310" s="303"/>
      <c r="N310" s="303"/>
      <c r="O310" s="303"/>
      <c r="P310" s="303"/>
      <c r="Q310" s="303"/>
      <c r="R310" s="303"/>
      <c r="S310" s="303"/>
      <c r="T310" s="303"/>
      <c r="U310" s="303"/>
      <c r="V310" s="303"/>
      <c r="W310" s="303"/>
      <c r="X310" s="304"/>
      <c r="Y310" s="305">
        <v>0.8</v>
      </c>
      <c r="Z310" s="306"/>
      <c r="AA310" s="306"/>
      <c r="AB310" s="307"/>
      <c r="AC310" s="299" t="s">
        <v>821</v>
      </c>
      <c r="AD310" s="300"/>
      <c r="AE310" s="300"/>
      <c r="AF310" s="300"/>
      <c r="AG310" s="301"/>
      <c r="AH310" s="302" t="s">
        <v>799</v>
      </c>
      <c r="AI310" s="303"/>
      <c r="AJ310" s="303"/>
      <c r="AK310" s="303"/>
      <c r="AL310" s="303"/>
      <c r="AM310" s="303"/>
      <c r="AN310" s="303"/>
      <c r="AO310" s="303"/>
      <c r="AP310" s="303"/>
      <c r="AQ310" s="303"/>
      <c r="AR310" s="303"/>
      <c r="AS310" s="303"/>
      <c r="AT310" s="304"/>
      <c r="AU310" s="305">
        <v>1.3</v>
      </c>
      <c r="AV310" s="306"/>
      <c r="AW310" s="306"/>
      <c r="AX310" s="308"/>
    </row>
    <row r="311" spans="1:50" ht="24.75" hidden="1" customHeight="1">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1.3</v>
      </c>
      <c r="AV320" s="286"/>
      <c r="AW320" s="286"/>
      <c r="AX320" s="288"/>
    </row>
    <row r="321" spans="1:51" ht="24.75" customHeight="1">
      <c r="A321" s="331"/>
      <c r="B321" s="332"/>
      <c r="C321" s="332"/>
      <c r="D321" s="332"/>
      <c r="E321" s="332"/>
      <c r="F321" s="333"/>
      <c r="G321" s="309" t="s">
        <v>787</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810</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c r="A323" s="331"/>
      <c r="B323" s="332"/>
      <c r="C323" s="332"/>
      <c r="D323" s="332"/>
      <c r="E323" s="332"/>
      <c r="F323" s="333"/>
      <c r="G323" s="299" t="s">
        <v>808</v>
      </c>
      <c r="H323" s="300"/>
      <c r="I323" s="300"/>
      <c r="J323" s="300"/>
      <c r="K323" s="301"/>
      <c r="L323" s="302" t="s">
        <v>788</v>
      </c>
      <c r="M323" s="303"/>
      <c r="N323" s="303"/>
      <c r="O323" s="303"/>
      <c r="P323" s="303"/>
      <c r="Q323" s="303"/>
      <c r="R323" s="303"/>
      <c r="S323" s="303"/>
      <c r="T323" s="303"/>
      <c r="U323" s="303"/>
      <c r="V323" s="303"/>
      <c r="W323" s="303"/>
      <c r="X323" s="304"/>
      <c r="Y323" s="305">
        <v>1.4</v>
      </c>
      <c r="Z323" s="306"/>
      <c r="AA323" s="306"/>
      <c r="AB323" s="307"/>
      <c r="AC323" s="299" t="s">
        <v>811</v>
      </c>
      <c r="AD323" s="300"/>
      <c r="AE323" s="300"/>
      <c r="AF323" s="300"/>
      <c r="AG323" s="301"/>
      <c r="AH323" s="302" t="s">
        <v>870</v>
      </c>
      <c r="AI323" s="303"/>
      <c r="AJ323" s="303"/>
      <c r="AK323" s="303"/>
      <c r="AL323" s="303"/>
      <c r="AM323" s="303"/>
      <c r="AN323" s="303"/>
      <c r="AO323" s="303"/>
      <c r="AP323" s="303"/>
      <c r="AQ323" s="303"/>
      <c r="AR323" s="303"/>
      <c r="AS323" s="303"/>
      <c r="AT323" s="304"/>
      <c r="AU323" s="305">
        <v>5.8</v>
      </c>
      <c r="AV323" s="306"/>
      <c r="AW323" s="306"/>
      <c r="AX323" s="308"/>
      <c r="AY323">
        <f t="shared" si="11"/>
        <v>2</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1.4</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5.8</v>
      </c>
      <c r="AV333" s="286"/>
      <c r="AW333" s="286"/>
      <c r="AX333" s="288"/>
      <c r="AY333">
        <f t="shared" si="11"/>
        <v>2</v>
      </c>
    </row>
    <row r="334" spans="1:51" ht="24.75" customHeight="1">
      <c r="A334" s="331"/>
      <c r="B334" s="332"/>
      <c r="C334" s="332"/>
      <c r="D334" s="332"/>
      <c r="E334" s="332"/>
      <c r="F334" s="333"/>
      <c r="G334" s="309" t="s">
        <v>765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766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24.75" customHeight="1">
      <c r="A336" s="331"/>
      <c r="B336" s="332"/>
      <c r="C336" s="332"/>
      <c r="D336" s="332"/>
      <c r="E336" s="332"/>
      <c r="F336" s="333"/>
      <c r="G336" s="299" t="s">
        <v>841</v>
      </c>
      <c r="H336" s="300"/>
      <c r="I336" s="300"/>
      <c r="J336" s="300"/>
      <c r="K336" s="301"/>
      <c r="L336" s="302" t="s">
        <v>871</v>
      </c>
      <c r="M336" s="303"/>
      <c r="N336" s="303"/>
      <c r="O336" s="303"/>
      <c r="P336" s="303"/>
      <c r="Q336" s="303"/>
      <c r="R336" s="303"/>
      <c r="S336" s="303"/>
      <c r="T336" s="303"/>
      <c r="U336" s="303"/>
      <c r="V336" s="303"/>
      <c r="W336" s="303"/>
      <c r="X336" s="304"/>
      <c r="Y336" s="305">
        <v>1.7</v>
      </c>
      <c r="Z336" s="306"/>
      <c r="AA336" s="306"/>
      <c r="AB336" s="307"/>
      <c r="AC336" s="299" t="s">
        <v>754</v>
      </c>
      <c r="AD336" s="300"/>
      <c r="AE336" s="300"/>
      <c r="AF336" s="300"/>
      <c r="AG336" s="301"/>
      <c r="AH336" s="302" t="s">
        <v>872</v>
      </c>
      <c r="AI336" s="303"/>
      <c r="AJ336" s="303"/>
      <c r="AK336" s="303"/>
      <c r="AL336" s="303"/>
      <c r="AM336" s="303"/>
      <c r="AN336" s="303"/>
      <c r="AO336" s="303"/>
      <c r="AP336" s="303"/>
      <c r="AQ336" s="303"/>
      <c r="AR336" s="303"/>
      <c r="AS336" s="303"/>
      <c r="AT336" s="304"/>
      <c r="AU336" s="305">
        <v>11.6</v>
      </c>
      <c r="AV336" s="306"/>
      <c r="AW336" s="306"/>
      <c r="AX336" s="308"/>
      <c r="AY336">
        <f t="shared" si="12"/>
        <v>2</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2</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1.7</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11.6</v>
      </c>
      <c r="AV346" s="286"/>
      <c r="AW346" s="286"/>
      <c r="AX346" s="288"/>
      <c r="AY346">
        <f t="shared" si="13"/>
        <v>2</v>
      </c>
    </row>
    <row r="347" spans="1:51" ht="24.75" customHeight="1">
      <c r="A347" s="331"/>
      <c r="B347" s="332"/>
      <c r="C347" s="332"/>
      <c r="D347" s="332"/>
      <c r="E347" s="332"/>
      <c r="F347" s="333"/>
      <c r="G347" s="309" t="s">
        <v>767</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769</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c r="A349" s="331"/>
      <c r="B349" s="332"/>
      <c r="C349" s="332"/>
      <c r="D349" s="332"/>
      <c r="E349" s="332"/>
      <c r="F349" s="333"/>
      <c r="G349" s="299" t="s">
        <v>751</v>
      </c>
      <c r="H349" s="300"/>
      <c r="I349" s="300"/>
      <c r="J349" s="300"/>
      <c r="K349" s="301"/>
      <c r="L349" s="302" t="s">
        <v>768</v>
      </c>
      <c r="M349" s="303"/>
      <c r="N349" s="303"/>
      <c r="O349" s="303"/>
      <c r="P349" s="303"/>
      <c r="Q349" s="303"/>
      <c r="R349" s="303"/>
      <c r="S349" s="303"/>
      <c r="T349" s="303"/>
      <c r="U349" s="303"/>
      <c r="V349" s="303"/>
      <c r="W349" s="303"/>
      <c r="X349" s="304"/>
      <c r="Y349" s="305">
        <v>7.1</v>
      </c>
      <c r="Z349" s="306"/>
      <c r="AA349" s="306"/>
      <c r="AB349" s="307"/>
      <c r="AC349" s="299" t="s">
        <v>752</v>
      </c>
      <c r="AD349" s="300"/>
      <c r="AE349" s="300"/>
      <c r="AF349" s="300"/>
      <c r="AG349" s="301"/>
      <c r="AH349" s="302" t="s">
        <v>770</v>
      </c>
      <c r="AI349" s="303"/>
      <c r="AJ349" s="303"/>
      <c r="AK349" s="303"/>
      <c r="AL349" s="303"/>
      <c r="AM349" s="303"/>
      <c r="AN349" s="303"/>
      <c r="AO349" s="303"/>
      <c r="AP349" s="303"/>
      <c r="AQ349" s="303"/>
      <c r="AR349" s="303"/>
      <c r="AS349" s="303"/>
      <c r="AT349" s="304"/>
      <c r="AU349" s="305">
        <v>0.8</v>
      </c>
      <c r="AV349" s="306"/>
      <c r="AW349" s="306"/>
      <c r="AX349" s="308"/>
      <c r="AY349">
        <f t="shared" ref="AY349:AY359" si="14">$AY$347</f>
        <v>2</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2</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7.1</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0.8</v>
      </c>
      <c r="AV359" s="286"/>
      <c r="AW359" s="286"/>
      <c r="AX359" s="288"/>
      <c r="AY359">
        <f t="shared" si="14"/>
        <v>2</v>
      </c>
    </row>
    <row r="360" spans="1:51" ht="24.75" customHeight="1" thickBot="1">
      <c r="A360" s="275" t="s">
        <v>651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304</v>
      </c>
      <c r="AM360" s="279"/>
      <c r="AN360" s="279"/>
      <c r="AO360" s="94" t="s">
        <v>840</v>
      </c>
      <c r="AP360" s="21"/>
      <c r="AQ360" s="21"/>
      <c r="AR360" s="21"/>
      <c r="AS360" s="21"/>
      <c r="AT360" s="21"/>
      <c r="AU360" s="21"/>
      <c r="AV360" s="21"/>
      <c r="AW360" s="21"/>
      <c r="AX360" s="22"/>
      <c r="AY360">
        <f>COUNTIF($AO$360,"☑")</f>
        <v>1</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270</v>
      </c>
      <c r="K365" s="271"/>
      <c r="L365" s="271"/>
      <c r="M365" s="271"/>
      <c r="N365" s="271"/>
      <c r="O365" s="271"/>
      <c r="P365" s="134" t="s">
        <v>25</v>
      </c>
      <c r="Q365" s="134"/>
      <c r="R365" s="134"/>
      <c r="S365" s="134"/>
      <c r="T365" s="134"/>
      <c r="U365" s="134"/>
      <c r="V365" s="134"/>
      <c r="W365" s="134"/>
      <c r="X365" s="134"/>
      <c r="Y365" s="272" t="s">
        <v>269</v>
      </c>
      <c r="Z365" s="273"/>
      <c r="AA365" s="273"/>
      <c r="AB365" s="273"/>
      <c r="AC365" s="256" t="s">
        <v>302</v>
      </c>
      <c r="AD365" s="256"/>
      <c r="AE365" s="256"/>
      <c r="AF365" s="256"/>
      <c r="AG365" s="256"/>
      <c r="AH365" s="272" t="s">
        <v>321</v>
      </c>
      <c r="AI365" s="270"/>
      <c r="AJ365" s="270"/>
      <c r="AK365" s="270"/>
      <c r="AL365" s="270" t="s">
        <v>19</v>
      </c>
      <c r="AM365" s="270"/>
      <c r="AN365" s="270"/>
      <c r="AO365" s="274"/>
      <c r="AP365" s="259" t="s">
        <v>271</v>
      </c>
      <c r="AQ365" s="259"/>
      <c r="AR365" s="259"/>
      <c r="AS365" s="259"/>
      <c r="AT365" s="259"/>
      <c r="AU365" s="259"/>
      <c r="AV365" s="259"/>
      <c r="AW365" s="259"/>
      <c r="AX365" s="259"/>
    </row>
    <row r="366" spans="1:51" ht="39.950000000000003" customHeight="1">
      <c r="A366" s="245">
        <v>1</v>
      </c>
      <c r="B366" s="245">
        <v>1</v>
      </c>
      <c r="C366" s="267" t="s">
        <v>775</v>
      </c>
      <c r="D366" s="266"/>
      <c r="E366" s="266"/>
      <c r="F366" s="266"/>
      <c r="G366" s="266"/>
      <c r="H366" s="266"/>
      <c r="I366" s="266"/>
      <c r="J366" s="248">
        <v>2021001016122</v>
      </c>
      <c r="K366" s="249"/>
      <c r="L366" s="249"/>
      <c r="M366" s="249"/>
      <c r="N366" s="249"/>
      <c r="O366" s="249"/>
      <c r="P366" s="260" t="s">
        <v>791</v>
      </c>
      <c r="Q366" s="250"/>
      <c r="R366" s="250"/>
      <c r="S366" s="250"/>
      <c r="T366" s="250"/>
      <c r="U366" s="250"/>
      <c r="V366" s="250"/>
      <c r="W366" s="250"/>
      <c r="X366" s="250"/>
      <c r="Y366" s="251">
        <v>0.8</v>
      </c>
      <c r="Z366" s="252"/>
      <c r="AA366" s="252"/>
      <c r="AB366" s="253"/>
      <c r="AC366" s="237" t="s">
        <v>331</v>
      </c>
      <c r="AD366" s="238"/>
      <c r="AE366" s="238"/>
      <c r="AF366" s="238"/>
      <c r="AG366" s="238"/>
      <c r="AH366" s="268" t="s">
        <v>806</v>
      </c>
      <c r="AI366" s="269"/>
      <c r="AJ366" s="269"/>
      <c r="AK366" s="269"/>
      <c r="AL366" s="241">
        <v>100</v>
      </c>
      <c r="AM366" s="242"/>
      <c r="AN366" s="242"/>
      <c r="AO366" s="243"/>
      <c r="AP366" s="244" t="s">
        <v>686</v>
      </c>
      <c r="AQ366" s="244"/>
      <c r="AR366" s="244"/>
      <c r="AS366" s="244"/>
      <c r="AT366" s="244"/>
      <c r="AU366" s="244"/>
      <c r="AV366" s="244"/>
      <c r="AW366" s="244"/>
      <c r="AX366" s="244"/>
    </row>
    <row r="367" spans="1:51" ht="39.950000000000003" customHeight="1">
      <c r="A367" s="245">
        <v>2</v>
      </c>
      <c r="B367" s="245">
        <v>1</v>
      </c>
      <c r="C367" s="266" t="s">
        <v>774</v>
      </c>
      <c r="D367" s="266"/>
      <c r="E367" s="266"/>
      <c r="F367" s="266"/>
      <c r="G367" s="266"/>
      <c r="H367" s="266"/>
      <c r="I367" s="266"/>
      <c r="J367" s="248">
        <v>2021001016122</v>
      </c>
      <c r="K367" s="249"/>
      <c r="L367" s="249"/>
      <c r="M367" s="249"/>
      <c r="N367" s="249"/>
      <c r="O367" s="249"/>
      <c r="P367" s="260" t="s">
        <v>791</v>
      </c>
      <c r="Q367" s="250"/>
      <c r="R367" s="250"/>
      <c r="S367" s="250"/>
      <c r="T367" s="250"/>
      <c r="U367" s="250"/>
      <c r="V367" s="250"/>
      <c r="W367" s="250"/>
      <c r="X367" s="250"/>
      <c r="Y367" s="251">
        <v>0.5</v>
      </c>
      <c r="Z367" s="252"/>
      <c r="AA367" s="252"/>
      <c r="AB367" s="253"/>
      <c r="AC367" s="237" t="s">
        <v>331</v>
      </c>
      <c r="AD367" s="238"/>
      <c r="AE367" s="238"/>
      <c r="AF367" s="238"/>
      <c r="AG367" s="238"/>
      <c r="AH367" s="268" t="s">
        <v>806</v>
      </c>
      <c r="AI367" s="269"/>
      <c r="AJ367" s="269"/>
      <c r="AK367" s="269"/>
      <c r="AL367" s="241">
        <v>100</v>
      </c>
      <c r="AM367" s="242"/>
      <c r="AN367" s="242"/>
      <c r="AO367" s="243"/>
      <c r="AP367" s="244" t="s">
        <v>686</v>
      </c>
      <c r="AQ367" s="244"/>
      <c r="AR367" s="244"/>
      <c r="AS367" s="244"/>
      <c r="AT367" s="244"/>
      <c r="AU367" s="244"/>
      <c r="AV367" s="244"/>
      <c r="AW367" s="244"/>
      <c r="AX367" s="244"/>
      <c r="AY367">
        <f>COUNTA($C$367)</f>
        <v>1</v>
      </c>
    </row>
    <row r="368" spans="1:51" ht="39.950000000000003" customHeight="1">
      <c r="A368" s="245">
        <v>3</v>
      </c>
      <c r="B368" s="245">
        <v>1</v>
      </c>
      <c r="C368" s="267" t="s">
        <v>780</v>
      </c>
      <c r="D368" s="266"/>
      <c r="E368" s="266"/>
      <c r="F368" s="266"/>
      <c r="G368" s="266"/>
      <c r="H368" s="266"/>
      <c r="I368" s="266"/>
      <c r="J368" s="248">
        <v>7010001023050</v>
      </c>
      <c r="K368" s="249"/>
      <c r="L368" s="249"/>
      <c r="M368" s="249"/>
      <c r="N368" s="249"/>
      <c r="O368" s="249"/>
      <c r="P368" s="260" t="s">
        <v>790</v>
      </c>
      <c r="Q368" s="250"/>
      <c r="R368" s="250"/>
      <c r="S368" s="250"/>
      <c r="T368" s="250"/>
      <c r="U368" s="250"/>
      <c r="V368" s="250"/>
      <c r="W368" s="250"/>
      <c r="X368" s="250"/>
      <c r="Y368" s="251">
        <v>0.3</v>
      </c>
      <c r="Z368" s="252"/>
      <c r="AA368" s="252"/>
      <c r="AB368" s="253"/>
      <c r="AC368" s="237" t="s">
        <v>331</v>
      </c>
      <c r="AD368" s="238"/>
      <c r="AE368" s="238"/>
      <c r="AF368" s="238"/>
      <c r="AG368" s="238"/>
      <c r="AH368" s="239" t="s">
        <v>806</v>
      </c>
      <c r="AI368" s="240"/>
      <c r="AJ368" s="240"/>
      <c r="AK368" s="240"/>
      <c r="AL368" s="241">
        <v>100</v>
      </c>
      <c r="AM368" s="242"/>
      <c r="AN368" s="242"/>
      <c r="AO368" s="243"/>
      <c r="AP368" s="244" t="s">
        <v>686</v>
      </c>
      <c r="AQ368" s="244"/>
      <c r="AR368" s="244"/>
      <c r="AS368" s="244"/>
      <c r="AT368" s="244"/>
      <c r="AU368" s="244"/>
      <c r="AV368" s="244"/>
      <c r="AW368" s="244"/>
      <c r="AX368" s="244"/>
      <c r="AY368">
        <f>COUNTA($C$368)</f>
        <v>1</v>
      </c>
    </row>
    <row r="369" spans="1:51" ht="39.950000000000003" customHeight="1">
      <c r="A369" s="245">
        <v>4</v>
      </c>
      <c r="B369" s="245">
        <v>1</v>
      </c>
      <c r="C369" s="267" t="s">
        <v>792</v>
      </c>
      <c r="D369" s="266"/>
      <c r="E369" s="266"/>
      <c r="F369" s="266"/>
      <c r="G369" s="266"/>
      <c r="H369" s="266"/>
      <c r="I369" s="266"/>
      <c r="J369" s="248">
        <v>8010001036745</v>
      </c>
      <c r="K369" s="249"/>
      <c r="L369" s="249"/>
      <c r="M369" s="249"/>
      <c r="N369" s="249"/>
      <c r="O369" s="249"/>
      <c r="P369" s="260" t="s">
        <v>800</v>
      </c>
      <c r="Q369" s="250"/>
      <c r="R369" s="250"/>
      <c r="S369" s="250"/>
      <c r="T369" s="250"/>
      <c r="U369" s="250"/>
      <c r="V369" s="250"/>
      <c r="W369" s="250"/>
      <c r="X369" s="250"/>
      <c r="Y369" s="251">
        <v>0.2</v>
      </c>
      <c r="Z369" s="252"/>
      <c r="AA369" s="252"/>
      <c r="AB369" s="253"/>
      <c r="AC369" s="237" t="s">
        <v>331</v>
      </c>
      <c r="AD369" s="238"/>
      <c r="AE369" s="238"/>
      <c r="AF369" s="238"/>
      <c r="AG369" s="238"/>
      <c r="AH369" s="239" t="s">
        <v>806</v>
      </c>
      <c r="AI369" s="240"/>
      <c r="AJ369" s="240"/>
      <c r="AK369" s="240"/>
      <c r="AL369" s="241">
        <v>100</v>
      </c>
      <c r="AM369" s="242"/>
      <c r="AN369" s="242"/>
      <c r="AO369" s="243"/>
      <c r="AP369" s="244" t="s">
        <v>686</v>
      </c>
      <c r="AQ369" s="244"/>
      <c r="AR369" s="244"/>
      <c r="AS369" s="244"/>
      <c r="AT369" s="244"/>
      <c r="AU369" s="244"/>
      <c r="AV369" s="244"/>
      <c r="AW369" s="244"/>
      <c r="AX369" s="244"/>
      <c r="AY369">
        <f>COUNTA($C$369)</f>
        <v>1</v>
      </c>
    </row>
    <row r="370" spans="1:51" ht="39.950000000000003" customHeight="1">
      <c r="A370" s="245">
        <v>5</v>
      </c>
      <c r="B370" s="245">
        <v>1</v>
      </c>
      <c r="C370" s="267" t="s">
        <v>912</v>
      </c>
      <c r="D370" s="266"/>
      <c r="E370" s="266"/>
      <c r="F370" s="266"/>
      <c r="G370" s="266"/>
      <c r="H370" s="266"/>
      <c r="I370" s="266"/>
      <c r="J370" s="248">
        <v>4070001011201</v>
      </c>
      <c r="K370" s="249"/>
      <c r="L370" s="249"/>
      <c r="M370" s="249"/>
      <c r="N370" s="249"/>
      <c r="O370" s="249"/>
      <c r="P370" s="260" t="s">
        <v>801</v>
      </c>
      <c r="Q370" s="250"/>
      <c r="R370" s="250"/>
      <c r="S370" s="250"/>
      <c r="T370" s="250"/>
      <c r="U370" s="250"/>
      <c r="V370" s="250"/>
      <c r="W370" s="250"/>
      <c r="X370" s="250"/>
      <c r="Y370" s="251">
        <v>0.2</v>
      </c>
      <c r="Z370" s="252"/>
      <c r="AA370" s="252"/>
      <c r="AB370" s="253"/>
      <c r="AC370" s="237" t="s">
        <v>331</v>
      </c>
      <c r="AD370" s="238"/>
      <c r="AE370" s="238"/>
      <c r="AF370" s="238"/>
      <c r="AG370" s="238"/>
      <c r="AH370" s="239" t="s">
        <v>806</v>
      </c>
      <c r="AI370" s="240"/>
      <c r="AJ370" s="240"/>
      <c r="AK370" s="240"/>
      <c r="AL370" s="241">
        <v>100</v>
      </c>
      <c r="AM370" s="242"/>
      <c r="AN370" s="242"/>
      <c r="AO370" s="243"/>
      <c r="AP370" s="244" t="s">
        <v>686</v>
      </c>
      <c r="AQ370" s="244"/>
      <c r="AR370" s="244"/>
      <c r="AS370" s="244"/>
      <c r="AT370" s="244"/>
      <c r="AU370" s="244"/>
      <c r="AV370" s="244"/>
      <c r="AW370" s="244"/>
      <c r="AX370" s="244"/>
      <c r="AY370">
        <f>COUNTA($C$370)</f>
        <v>1</v>
      </c>
    </row>
    <row r="371" spans="1:51" ht="39.950000000000003" customHeight="1">
      <c r="A371" s="245">
        <v>6</v>
      </c>
      <c r="B371" s="245">
        <v>1</v>
      </c>
      <c r="C371" s="267" t="s">
        <v>793</v>
      </c>
      <c r="D371" s="266"/>
      <c r="E371" s="266"/>
      <c r="F371" s="266"/>
      <c r="G371" s="266"/>
      <c r="H371" s="266"/>
      <c r="I371" s="266"/>
      <c r="J371" s="248">
        <v>1010401068675</v>
      </c>
      <c r="K371" s="249"/>
      <c r="L371" s="249"/>
      <c r="M371" s="249"/>
      <c r="N371" s="249"/>
      <c r="O371" s="249"/>
      <c r="P371" s="260" t="s">
        <v>802</v>
      </c>
      <c r="Q371" s="250"/>
      <c r="R371" s="250"/>
      <c r="S371" s="250"/>
      <c r="T371" s="250"/>
      <c r="U371" s="250"/>
      <c r="V371" s="250"/>
      <c r="W371" s="250"/>
      <c r="X371" s="250"/>
      <c r="Y371" s="251">
        <v>0.1</v>
      </c>
      <c r="Z371" s="252"/>
      <c r="AA371" s="252"/>
      <c r="AB371" s="253"/>
      <c r="AC371" s="237" t="s">
        <v>331</v>
      </c>
      <c r="AD371" s="238"/>
      <c r="AE371" s="238"/>
      <c r="AF371" s="238"/>
      <c r="AG371" s="238"/>
      <c r="AH371" s="239" t="s">
        <v>806</v>
      </c>
      <c r="AI371" s="240"/>
      <c r="AJ371" s="240"/>
      <c r="AK371" s="240"/>
      <c r="AL371" s="241">
        <v>100</v>
      </c>
      <c r="AM371" s="242"/>
      <c r="AN371" s="242"/>
      <c r="AO371" s="243"/>
      <c r="AP371" s="244" t="s">
        <v>686</v>
      </c>
      <c r="AQ371" s="244"/>
      <c r="AR371" s="244"/>
      <c r="AS371" s="244"/>
      <c r="AT371" s="244"/>
      <c r="AU371" s="244"/>
      <c r="AV371" s="244"/>
      <c r="AW371" s="244"/>
      <c r="AX371" s="244"/>
      <c r="AY371">
        <f>COUNTA($C$371)</f>
        <v>1</v>
      </c>
    </row>
    <row r="372" spans="1:51" ht="39.950000000000003" customHeight="1">
      <c r="A372" s="245">
        <v>7</v>
      </c>
      <c r="B372" s="245">
        <v>1</v>
      </c>
      <c r="C372" s="267" t="s">
        <v>780</v>
      </c>
      <c r="D372" s="266"/>
      <c r="E372" s="266"/>
      <c r="F372" s="266"/>
      <c r="G372" s="266"/>
      <c r="H372" s="266"/>
      <c r="I372" s="266"/>
      <c r="J372" s="248">
        <v>7010001023050</v>
      </c>
      <c r="K372" s="249"/>
      <c r="L372" s="249"/>
      <c r="M372" s="249"/>
      <c r="N372" s="249"/>
      <c r="O372" s="249"/>
      <c r="P372" s="260" t="s">
        <v>790</v>
      </c>
      <c r="Q372" s="250"/>
      <c r="R372" s="250"/>
      <c r="S372" s="250"/>
      <c r="T372" s="250"/>
      <c r="U372" s="250"/>
      <c r="V372" s="250"/>
      <c r="W372" s="250"/>
      <c r="X372" s="250"/>
      <c r="Y372" s="251">
        <v>0.1</v>
      </c>
      <c r="Z372" s="252"/>
      <c r="AA372" s="252"/>
      <c r="AB372" s="253"/>
      <c r="AC372" s="237" t="s">
        <v>331</v>
      </c>
      <c r="AD372" s="238"/>
      <c r="AE372" s="238"/>
      <c r="AF372" s="238"/>
      <c r="AG372" s="238"/>
      <c r="AH372" s="239" t="s">
        <v>806</v>
      </c>
      <c r="AI372" s="240"/>
      <c r="AJ372" s="240"/>
      <c r="AK372" s="240"/>
      <c r="AL372" s="241">
        <v>100</v>
      </c>
      <c r="AM372" s="242"/>
      <c r="AN372" s="242"/>
      <c r="AO372" s="243"/>
      <c r="AP372" s="244" t="s">
        <v>686</v>
      </c>
      <c r="AQ372" s="244"/>
      <c r="AR372" s="244"/>
      <c r="AS372" s="244"/>
      <c r="AT372" s="244"/>
      <c r="AU372" s="244"/>
      <c r="AV372" s="244"/>
      <c r="AW372" s="244"/>
      <c r="AX372" s="244"/>
      <c r="AY372">
        <f>COUNTA($C$372)</f>
        <v>1</v>
      </c>
    </row>
    <row r="373" spans="1:51" ht="39.950000000000003" customHeight="1">
      <c r="A373" s="245">
        <v>8</v>
      </c>
      <c r="B373" s="245">
        <v>1</v>
      </c>
      <c r="C373" s="267" t="s">
        <v>794</v>
      </c>
      <c r="D373" s="266"/>
      <c r="E373" s="266"/>
      <c r="F373" s="266"/>
      <c r="G373" s="266"/>
      <c r="H373" s="266"/>
      <c r="I373" s="266"/>
      <c r="J373" s="248">
        <v>4110001006626</v>
      </c>
      <c r="K373" s="249"/>
      <c r="L373" s="249"/>
      <c r="M373" s="249"/>
      <c r="N373" s="249"/>
      <c r="O373" s="249"/>
      <c r="P373" s="260" t="s">
        <v>803</v>
      </c>
      <c r="Q373" s="250"/>
      <c r="R373" s="250"/>
      <c r="S373" s="250"/>
      <c r="T373" s="250"/>
      <c r="U373" s="250"/>
      <c r="V373" s="250"/>
      <c r="W373" s="250"/>
      <c r="X373" s="250"/>
      <c r="Y373" s="251">
        <v>0</v>
      </c>
      <c r="Z373" s="252"/>
      <c r="AA373" s="252"/>
      <c r="AB373" s="253"/>
      <c r="AC373" s="237" t="s">
        <v>331</v>
      </c>
      <c r="AD373" s="238"/>
      <c r="AE373" s="238"/>
      <c r="AF373" s="238"/>
      <c r="AG373" s="238"/>
      <c r="AH373" s="239" t="s">
        <v>806</v>
      </c>
      <c r="AI373" s="240"/>
      <c r="AJ373" s="240"/>
      <c r="AK373" s="240"/>
      <c r="AL373" s="241">
        <v>100</v>
      </c>
      <c r="AM373" s="242"/>
      <c r="AN373" s="242"/>
      <c r="AO373" s="243"/>
      <c r="AP373" s="244" t="s">
        <v>686</v>
      </c>
      <c r="AQ373" s="244"/>
      <c r="AR373" s="244"/>
      <c r="AS373" s="244"/>
      <c r="AT373" s="244"/>
      <c r="AU373" s="244"/>
      <c r="AV373" s="244"/>
      <c r="AW373" s="244"/>
      <c r="AX373" s="244"/>
      <c r="AY373">
        <f>COUNTA($C$373)</f>
        <v>1</v>
      </c>
    </row>
    <row r="374" spans="1:51" ht="39.950000000000003" customHeight="1">
      <c r="A374" s="245">
        <v>9</v>
      </c>
      <c r="B374" s="245">
        <v>1</v>
      </c>
      <c r="C374" s="267" t="s">
        <v>912</v>
      </c>
      <c r="D374" s="266"/>
      <c r="E374" s="266"/>
      <c r="F374" s="266"/>
      <c r="G374" s="266"/>
      <c r="H374" s="266"/>
      <c r="I374" s="266"/>
      <c r="J374" s="248">
        <v>4070001011201</v>
      </c>
      <c r="K374" s="249"/>
      <c r="L374" s="249"/>
      <c r="M374" s="249"/>
      <c r="N374" s="249"/>
      <c r="O374" s="249"/>
      <c r="P374" s="260" t="s">
        <v>804</v>
      </c>
      <c r="Q374" s="250"/>
      <c r="R374" s="250"/>
      <c r="S374" s="250"/>
      <c r="T374" s="250"/>
      <c r="U374" s="250"/>
      <c r="V374" s="250"/>
      <c r="W374" s="250"/>
      <c r="X374" s="250"/>
      <c r="Y374" s="251">
        <v>0</v>
      </c>
      <c r="Z374" s="252"/>
      <c r="AA374" s="252"/>
      <c r="AB374" s="253"/>
      <c r="AC374" s="237" t="s">
        <v>331</v>
      </c>
      <c r="AD374" s="238"/>
      <c r="AE374" s="238"/>
      <c r="AF374" s="238"/>
      <c r="AG374" s="238"/>
      <c r="AH374" s="239" t="s">
        <v>806</v>
      </c>
      <c r="AI374" s="240"/>
      <c r="AJ374" s="240"/>
      <c r="AK374" s="240"/>
      <c r="AL374" s="241">
        <v>100</v>
      </c>
      <c r="AM374" s="242"/>
      <c r="AN374" s="242"/>
      <c r="AO374" s="243"/>
      <c r="AP374" s="244" t="s">
        <v>686</v>
      </c>
      <c r="AQ374" s="244"/>
      <c r="AR374" s="244"/>
      <c r="AS374" s="244"/>
      <c r="AT374" s="244"/>
      <c r="AU374" s="244"/>
      <c r="AV374" s="244"/>
      <c r="AW374" s="244"/>
      <c r="AX374" s="244"/>
      <c r="AY374">
        <f>COUNTA($C$374)</f>
        <v>1</v>
      </c>
    </row>
    <row r="375" spans="1:51" ht="39.950000000000003" customHeight="1">
      <c r="A375" s="245">
        <v>10</v>
      </c>
      <c r="B375" s="245">
        <v>1</v>
      </c>
      <c r="C375" s="266" t="s">
        <v>795</v>
      </c>
      <c r="D375" s="266"/>
      <c r="E375" s="266"/>
      <c r="F375" s="266"/>
      <c r="G375" s="266"/>
      <c r="H375" s="266"/>
      <c r="I375" s="266"/>
      <c r="J375" s="248">
        <v>8100001013784</v>
      </c>
      <c r="K375" s="249"/>
      <c r="L375" s="249"/>
      <c r="M375" s="249"/>
      <c r="N375" s="249"/>
      <c r="O375" s="249"/>
      <c r="P375" s="260" t="s">
        <v>796</v>
      </c>
      <c r="Q375" s="250"/>
      <c r="R375" s="250"/>
      <c r="S375" s="250"/>
      <c r="T375" s="250"/>
      <c r="U375" s="250"/>
      <c r="V375" s="250"/>
      <c r="W375" s="250"/>
      <c r="X375" s="250"/>
      <c r="Y375" s="251">
        <v>0</v>
      </c>
      <c r="Z375" s="252"/>
      <c r="AA375" s="252"/>
      <c r="AB375" s="253"/>
      <c r="AC375" s="237" t="s">
        <v>331</v>
      </c>
      <c r="AD375" s="238"/>
      <c r="AE375" s="238"/>
      <c r="AF375" s="238"/>
      <c r="AG375" s="238"/>
      <c r="AH375" s="239" t="s">
        <v>806</v>
      </c>
      <c r="AI375" s="240"/>
      <c r="AJ375" s="240"/>
      <c r="AK375" s="240"/>
      <c r="AL375" s="241">
        <v>100</v>
      </c>
      <c r="AM375" s="242"/>
      <c r="AN375" s="242"/>
      <c r="AO375" s="243"/>
      <c r="AP375" s="244" t="s">
        <v>686</v>
      </c>
      <c r="AQ375" s="244"/>
      <c r="AR375" s="244"/>
      <c r="AS375" s="244"/>
      <c r="AT375" s="244"/>
      <c r="AU375" s="244"/>
      <c r="AV375" s="244"/>
      <c r="AW375" s="244"/>
      <c r="AX375" s="244"/>
      <c r="AY375">
        <f>COUNTA($C$375)</f>
        <v>1</v>
      </c>
    </row>
    <row r="376" spans="1:51" ht="30" hidden="1" customHeight="1">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0"/>
      <c r="B398" s="270"/>
      <c r="C398" s="270" t="s">
        <v>24</v>
      </c>
      <c r="D398" s="270"/>
      <c r="E398" s="270"/>
      <c r="F398" s="270"/>
      <c r="G398" s="270"/>
      <c r="H398" s="270"/>
      <c r="I398" s="270"/>
      <c r="J398" s="256" t="s">
        <v>270</v>
      </c>
      <c r="K398" s="271"/>
      <c r="L398" s="271"/>
      <c r="M398" s="271"/>
      <c r="N398" s="271"/>
      <c r="O398" s="271"/>
      <c r="P398" s="134" t="s">
        <v>25</v>
      </c>
      <c r="Q398" s="134"/>
      <c r="R398" s="134"/>
      <c r="S398" s="134"/>
      <c r="T398" s="134"/>
      <c r="U398" s="134"/>
      <c r="V398" s="134"/>
      <c r="W398" s="134"/>
      <c r="X398" s="134"/>
      <c r="Y398" s="272" t="s">
        <v>269</v>
      </c>
      <c r="Z398" s="273"/>
      <c r="AA398" s="273"/>
      <c r="AB398" s="273"/>
      <c r="AC398" s="256" t="s">
        <v>302</v>
      </c>
      <c r="AD398" s="256"/>
      <c r="AE398" s="256"/>
      <c r="AF398" s="256"/>
      <c r="AG398" s="256"/>
      <c r="AH398" s="272" t="s">
        <v>321</v>
      </c>
      <c r="AI398" s="270"/>
      <c r="AJ398" s="270"/>
      <c r="AK398" s="270"/>
      <c r="AL398" s="270" t="s">
        <v>19</v>
      </c>
      <c r="AM398" s="270"/>
      <c r="AN398" s="270"/>
      <c r="AO398" s="274"/>
      <c r="AP398" s="259" t="s">
        <v>271</v>
      </c>
      <c r="AQ398" s="259"/>
      <c r="AR398" s="259"/>
      <c r="AS398" s="259"/>
      <c r="AT398" s="259"/>
      <c r="AU398" s="259"/>
      <c r="AV398" s="259"/>
      <c r="AW398" s="259"/>
      <c r="AX398" s="259"/>
      <c r="AY398">
        <f>$AY$396</f>
        <v>1</v>
      </c>
    </row>
    <row r="399" spans="1:51" ht="39.950000000000003" customHeight="1">
      <c r="A399" s="245">
        <v>1</v>
      </c>
      <c r="B399" s="245">
        <v>1</v>
      </c>
      <c r="C399" s="267" t="s">
        <v>904</v>
      </c>
      <c r="D399" s="266"/>
      <c r="E399" s="266"/>
      <c r="F399" s="266"/>
      <c r="G399" s="266"/>
      <c r="H399" s="266"/>
      <c r="I399" s="266"/>
      <c r="J399" s="248">
        <v>3010001105926</v>
      </c>
      <c r="K399" s="249"/>
      <c r="L399" s="249"/>
      <c r="M399" s="249"/>
      <c r="N399" s="249"/>
      <c r="O399" s="249"/>
      <c r="P399" s="260" t="s">
        <v>799</v>
      </c>
      <c r="Q399" s="250"/>
      <c r="R399" s="250"/>
      <c r="S399" s="250"/>
      <c r="T399" s="250"/>
      <c r="U399" s="250"/>
      <c r="V399" s="250"/>
      <c r="W399" s="250"/>
      <c r="X399" s="250"/>
      <c r="Y399" s="251">
        <v>1.3</v>
      </c>
      <c r="Z399" s="252"/>
      <c r="AA399" s="252"/>
      <c r="AB399" s="253"/>
      <c r="AC399" s="237" t="s">
        <v>325</v>
      </c>
      <c r="AD399" s="238"/>
      <c r="AE399" s="238"/>
      <c r="AF399" s="238"/>
      <c r="AG399" s="238"/>
      <c r="AH399" s="268">
        <v>1</v>
      </c>
      <c r="AI399" s="269"/>
      <c r="AJ399" s="269"/>
      <c r="AK399" s="269"/>
      <c r="AL399" s="241">
        <v>100</v>
      </c>
      <c r="AM399" s="242"/>
      <c r="AN399" s="242"/>
      <c r="AO399" s="243"/>
      <c r="AP399" s="244" t="s">
        <v>686</v>
      </c>
      <c r="AQ399" s="244"/>
      <c r="AR399" s="244"/>
      <c r="AS399" s="244"/>
      <c r="AT399" s="244"/>
      <c r="AU399" s="244"/>
      <c r="AV399" s="244"/>
      <c r="AW399" s="244"/>
      <c r="AX399" s="244"/>
      <c r="AY399">
        <f>$AY$396</f>
        <v>1</v>
      </c>
    </row>
    <row r="400" spans="1:51" ht="39.950000000000003" customHeight="1">
      <c r="A400" s="245">
        <v>2</v>
      </c>
      <c r="B400" s="245">
        <v>1</v>
      </c>
      <c r="C400" s="267" t="s">
        <v>774</v>
      </c>
      <c r="D400" s="266"/>
      <c r="E400" s="266"/>
      <c r="F400" s="266"/>
      <c r="G400" s="266"/>
      <c r="H400" s="266"/>
      <c r="I400" s="266"/>
      <c r="J400" s="248">
        <v>2021001016122</v>
      </c>
      <c r="K400" s="249"/>
      <c r="L400" s="249"/>
      <c r="M400" s="249"/>
      <c r="N400" s="249"/>
      <c r="O400" s="249"/>
      <c r="P400" s="260" t="s">
        <v>805</v>
      </c>
      <c r="Q400" s="250"/>
      <c r="R400" s="250"/>
      <c r="S400" s="250"/>
      <c r="T400" s="250"/>
      <c r="U400" s="250"/>
      <c r="V400" s="250"/>
      <c r="W400" s="250"/>
      <c r="X400" s="250"/>
      <c r="Y400" s="251">
        <v>0.9</v>
      </c>
      <c r="Z400" s="252"/>
      <c r="AA400" s="252"/>
      <c r="AB400" s="253"/>
      <c r="AC400" s="237" t="s">
        <v>331</v>
      </c>
      <c r="AD400" s="238"/>
      <c r="AE400" s="238"/>
      <c r="AF400" s="238"/>
      <c r="AG400" s="238"/>
      <c r="AH400" s="268" t="s">
        <v>806</v>
      </c>
      <c r="AI400" s="269"/>
      <c r="AJ400" s="269"/>
      <c r="AK400" s="269"/>
      <c r="AL400" s="241">
        <v>100</v>
      </c>
      <c r="AM400" s="242"/>
      <c r="AN400" s="242"/>
      <c r="AO400" s="243"/>
      <c r="AP400" s="244" t="s">
        <v>686</v>
      </c>
      <c r="AQ400" s="244"/>
      <c r="AR400" s="244"/>
      <c r="AS400" s="244"/>
      <c r="AT400" s="244"/>
      <c r="AU400" s="244"/>
      <c r="AV400" s="244"/>
      <c r="AW400" s="244"/>
      <c r="AX400" s="244"/>
      <c r="AY400">
        <f>COUNTA($C$400)</f>
        <v>1</v>
      </c>
    </row>
    <row r="401" spans="1:51" ht="39.950000000000003" customHeight="1">
      <c r="A401" s="245">
        <v>3</v>
      </c>
      <c r="B401" s="245">
        <v>1</v>
      </c>
      <c r="C401" s="266" t="s">
        <v>792</v>
      </c>
      <c r="D401" s="266"/>
      <c r="E401" s="266"/>
      <c r="F401" s="266"/>
      <c r="G401" s="266"/>
      <c r="H401" s="266"/>
      <c r="I401" s="266"/>
      <c r="J401" s="248">
        <v>8010001036745</v>
      </c>
      <c r="K401" s="249"/>
      <c r="L401" s="249"/>
      <c r="M401" s="249"/>
      <c r="N401" s="249"/>
      <c r="O401" s="249"/>
      <c r="P401" s="260" t="s">
        <v>807</v>
      </c>
      <c r="Q401" s="250"/>
      <c r="R401" s="250"/>
      <c r="S401" s="250"/>
      <c r="T401" s="250"/>
      <c r="U401" s="250"/>
      <c r="V401" s="250"/>
      <c r="W401" s="250"/>
      <c r="X401" s="250"/>
      <c r="Y401" s="251">
        <v>0.9</v>
      </c>
      <c r="Z401" s="252"/>
      <c r="AA401" s="252"/>
      <c r="AB401" s="253"/>
      <c r="AC401" s="237" t="s">
        <v>331</v>
      </c>
      <c r="AD401" s="238"/>
      <c r="AE401" s="238"/>
      <c r="AF401" s="238"/>
      <c r="AG401" s="238"/>
      <c r="AH401" s="239" t="s">
        <v>806</v>
      </c>
      <c r="AI401" s="240"/>
      <c r="AJ401" s="240"/>
      <c r="AK401" s="240"/>
      <c r="AL401" s="241">
        <v>100</v>
      </c>
      <c r="AM401" s="242"/>
      <c r="AN401" s="242"/>
      <c r="AO401" s="243"/>
      <c r="AP401" s="244" t="s">
        <v>686</v>
      </c>
      <c r="AQ401" s="244"/>
      <c r="AR401" s="244"/>
      <c r="AS401" s="244"/>
      <c r="AT401" s="244"/>
      <c r="AU401" s="244"/>
      <c r="AV401" s="244"/>
      <c r="AW401" s="244"/>
      <c r="AX401" s="244"/>
      <c r="AY401">
        <f>COUNTA($C$401)</f>
        <v>1</v>
      </c>
    </row>
    <row r="402" spans="1:51" ht="39.950000000000003" customHeight="1">
      <c r="A402" s="245">
        <v>4</v>
      </c>
      <c r="B402" s="245">
        <v>1</v>
      </c>
      <c r="C402" s="266" t="s">
        <v>780</v>
      </c>
      <c r="D402" s="266"/>
      <c r="E402" s="266"/>
      <c r="F402" s="266"/>
      <c r="G402" s="266"/>
      <c r="H402" s="266"/>
      <c r="I402" s="266"/>
      <c r="J402" s="248">
        <v>7010001023050</v>
      </c>
      <c r="K402" s="249"/>
      <c r="L402" s="249"/>
      <c r="M402" s="249"/>
      <c r="N402" s="249"/>
      <c r="O402" s="249"/>
      <c r="P402" s="260" t="s">
        <v>822</v>
      </c>
      <c r="Q402" s="250"/>
      <c r="R402" s="250"/>
      <c r="S402" s="250"/>
      <c r="T402" s="250"/>
      <c r="U402" s="250"/>
      <c r="V402" s="250"/>
      <c r="W402" s="250"/>
      <c r="X402" s="250"/>
      <c r="Y402" s="251">
        <v>0.8</v>
      </c>
      <c r="Z402" s="252"/>
      <c r="AA402" s="252"/>
      <c r="AB402" s="253"/>
      <c r="AC402" s="237" t="s">
        <v>331</v>
      </c>
      <c r="AD402" s="238"/>
      <c r="AE402" s="238"/>
      <c r="AF402" s="238"/>
      <c r="AG402" s="238"/>
      <c r="AH402" s="239" t="s">
        <v>806</v>
      </c>
      <c r="AI402" s="240"/>
      <c r="AJ402" s="240"/>
      <c r="AK402" s="240"/>
      <c r="AL402" s="241">
        <v>100</v>
      </c>
      <c r="AM402" s="242"/>
      <c r="AN402" s="242"/>
      <c r="AO402" s="243"/>
      <c r="AP402" s="244" t="s">
        <v>686</v>
      </c>
      <c r="AQ402" s="244"/>
      <c r="AR402" s="244"/>
      <c r="AS402" s="244"/>
      <c r="AT402" s="244"/>
      <c r="AU402" s="244"/>
      <c r="AV402" s="244"/>
      <c r="AW402" s="244"/>
      <c r="AX402" s="244"/>
      <c r="AY402">
        <f>COUNTA($C$402)</f>
        <v>1</v>
      </c>
    </row>
    <row r="403" spans="1:51" ht="39.950000000000003" customHeight="1">
      <c r="A403" s="245">
        <v>5</v>
      </c>
      <c r="B403" s="245">
        <v>1</v>
      </c>
      <c r="C403" s="267" t="s">
        <v>904</v>
      </c>
      <c r="D403" s="266"/>
      <c r="E403" s="266"/>
      <c r="F403" s="266"/>
      <c r="G403" s="266"/>
      <c r="H403" s="266"/>
      <c r="I403" s="266"/>
      <c r="J403" s="248">
        <v>3010001105926</v>
      </c>
      <c r="K403" s="249"/>
      <c r="L403" s="249"/>
      <c r="M403" s="249"/>
      <c r="N403" s="249"/>
      <c r="O403" s="249"/>
      <c r="P403" s="260" t="s">
        <v>823</v>
      </c>
      <c r="Q403" s="250"/>
      <c r="R403" s="250"/>
      <c r="S403" s="250"/>
      <c r="T403" s="250"/>
      <c r="U403" s="250"/>
      <c r="V403" s="250"/>
      <c r="W403" s="250"/>
      <c r="X403" s="250"/>
      <c r="Y403" s="251">
        <v>0.6</v>
      </c>
      <c r="Z403" s="252"/>
      <c r="AA403" s="252"/>
      <c r="AB403" s="253"/>
      <c r="AC403" s="237" t="s">
        <v>331</v>
      </c>
      <c r="AD403" s="238"/>
      <c r="AE403" s="238"/>
      <c r="AF403" s="238"/>
      <c r="AG403" s="238"/>
      <c r="AH403" s="239" t="s">
        <v>806</v>
      </c>
      <c r="AI403" s="240"/>
      <c r="AJ403" s="240"/>
      <c r="AK403" s="240"/>
      <c r="AL403" s="241">
        <v>100</v>
      </c>
      <c r="AM403" s="242"/>
      <c r="AN403" s="242"/>
      <c r="AO403" s="243"/>
      <c r="AP403" s="244" t="s">
        <v>686</v>
      </c>
      <c r="AQ403" s="244"/>
      <c r="AR403" s="244"/>
      <c r="AS403" s="244"/>
      <c r="AT403" s="244"/>
      <c r="AU403" s="244"/>
      <c r="AV403" s="244"/>
      <c r="AW403" s="244"/>
      <c r="AX403" s="244"/>
      <c r="AY403">
        <f>COUNTA($C$403)</f>
        <v>1</v>
      </c>
    </row>
    <row r="404" spans="1:51" ht="39.950000000000003" customHeight="1">
      <c r="A404" s="245">
        <v>6</v>
      </c>
      <c r="B404" s="245">
        <v>1</v>
      </c>
      <c r="C404" s="266" t="s">
        <v>792</v>
      </c>
      <c r="D404" s="266"/>
      <c r="E404" s="266"/>
      <c r="F404" s="266"/>
      <c r="G404" s="266"/>
      <c r="H404" s="266"/>
      <c r="I404" s="266"/>
      <c r="J404" s="248">
        <v>8010001036745</v>
      </c>
      <c r="K404" s="249"/>
      <c r="L404" s="249"/>
      <c r="M404" s="249"/>
      <c r="N404" s="249"/>
      <c r="O404" s="249"/>
      <c r="P404" s="260" t="s">
        <v>824</v>
      </c>
      <c r="Q404" s="250"/>
      <c r="R404" s="250"/>
      <c r="S404" s="250"/>
      <c r="T404" s="250"/>
      <c r="U404" s="250"/>
      <c r="V404" s="250"/>
      <c r="W404" s="250"/>
      <c r="X404" s="250"/>
      <c r="Y404" s="251">
        <v>0.4</v>
      </c>
      <c r="Z404" s="252"/>
      <c r="AA404" s="252"/>
      <c r="AB404" s="253"/>
      <c r="AC404" s="237" t="s">
        <v>331</v>
      </c>
      <c r="AD404" s="238"/>
      <c r="AE404" s="238"/>
      <c r="AF404" s="238"/>
      <c r="AG404" s="238"/>
      <c r="AH404" s="239" t="s">
        <v>806</v>
      </c>
      <c r="AI404" s="240"/>
      <c r="AJ404" s="240"/>
      <c r="AK404" s="240"/>
      <c r="AL404" s="241">
        <v>100</v>
      </c>
      <c r="AM404" s="242"/>
      <c r="AN404" s="242"/>
      <c r="AO404" s="243"/>
      <c r="AP404" s="244" t="s">
        <v>686</v>
      </c>
      <c r="AQ404" s="244"/>
      <c r="AR404" s="244"/>
      <c r="AS404" s="244"/>
      <c r="AT404" s="244"/>
      <c r="AU404" s="244"/>
      <c r="AV404" s="244"/>
      <c r="AW404" s="244"/>
      <c r="AX404" s="244"/>
      <c r="AY404">
        <f>COUNTA($C$404)</f>
        <v>1</v>
      </c>
    </row>
    <row r="405" spans="1:51" ht="39.950000000000003" customHeight="1">
      <c r="A405" s="245">
        <v>7</v>
      </c>
      <c r="B405" s="245">
        <v>1</v>
      </c>
      <c r="C405" s="266" t="s">
        <v>792</v>
      </c>
      <c r="D405" s="266"/>
      <c r="E405" s="266"/>
      <c r="F405" s="266"/>
      <c r="G405" s="266"/>
      <c r="H405" s="266"/>
      <c r="I405" s="266"/>
      <c r="J405" s="248">
        <v>8010001036745</v>
      </c>
      <c r="K405" s="249"/>
      <c r="L405" s="249"/>
      <c r="M405" s="249"/>
      <c r="N405" s="249"/>
      <c r="O405" s="249"/>
      <c r="P405" s="260" t="s">
        <v>825</v>
      </c>
      <c r="Q405" s="250"/>
      <c r="R405" s="250"/>
      <c r="S405" s="250"/>
      <c r="T405" s="250"/>
      <c r="U405" s="250"/>
      <c r="V405" s="250"/>
      <c r="W405" s="250"/>
      <c r="X405" s="250"/>
      <c r="Y405" s="251">
        <v>0.3</v>
      </c>
      <c r="Z405" s="252"/>
      <c r="AA405" s="252"/>
      <c r="AB405" s="253"/>
      <c r="AC405" s="237" t="s">
        <v>331</v>
      </c>
      <c r="AD405" s="238"/>
      <c r="AE405" s="238"/>
      <c r="AF405" s="238"/>
      <c r="AG405" s="238"/>
      <c r="AH405" s="239" t="s">
        <v>806</v>
      </c>
      <c r="AI405" s="240"/>
      <c r="AJ405" s="240"/>
      <c r="AK405" s="240"/>
      <c r="AL405" s="241">
        <v>100</v>
      </c>
      <c r="AM405" s="242"/>
      <c r="AN405" s="242"/>
      <c r="AO405" s="243"/>
      <c r="AP405" s="244" t="s">
        <v>686</v>
      </c>
      <c r="AQ405" s="244"/>
      <c r="AR405" s="244"/>
      <c r="AS405" s="244"/>
      <c r="AT405" s="244"/>
      <c r="AU405" s="244"/>
      <c r="AV405" s="244"/>
      <c r="AW405" s="244"/>
      <c r="AX405" s="244"/>
      <c r="AY405">
        <f>COUNTA($C$405)</f>
        <v>1</v>
      </c>
    </row>
    <row r="406" spans="1:51" ht="39.950000000000003" customHeight="1">
      <c r="A406" s="245">
        <v>8</v>
      </c>
      <c r="B406" s="245">
        <v>1</v>
      </c>
      <c r="C406" s="266" t="s">
        <v>792</v>
      </c>
      <c r="D406" s="266"/>
      <c r="E406" s="266"/>
      <c r="F406" s="266"/>
      <c r="G406" s="266"/>
      <c r="H406" s="266"/>
      <c r="I406" s="266"/>
      <c r="J406" s="248">
        <v>8010001036745</v>
      </c>
      <c r="K406" s="249"/>
      <c r="L406" s="249"/>
      <c r="M406" s="249"/>
      <c r="N406" s="249"/>
      <c r="O406" s="249"/>
      <c r="P406" s="260" t="s">
        <v>826</v>
      </c>
      <c r="Q406" s="250"/>
      <c r="R406" s="250"/>
      <c r="S406" s="250"/>
      <c r="T406" s="250"/>
      <c r="U406" s="250"/>
      <c r="V406" s="250"/>
      <c r="W406" s="250"/>
      <c r="X406" s="250"/>
      <c r="Y406" s="251">
        <v>0.3</v>
      </c>
      <c r="Z406" s="252"/>
      <c r="AA406" s="252"/>
      <c r="AB406" s="253"/>
      <c r="AC406" s="237" t="s">
        <v>331</v>
      </c>
      <c r="AD406" s="238"/>
      <c r="AE406" s="238"/>
      <c r="AF406" s="238"/>
      <c r="AG406" s="238"/>
      <c r="AH406" s="239" t="s">
        <v>806</v>
      </c>
      <c r="AI406" s="240"/>
      <c r="AJ406" s="240"/>
      <c r="AK406" s="240"/>
      <c r="AL406" s="241">
        <v>100</v>
      </c>
      <c r="AM406" s="242"/>
      <c r="AN406" s="242"/>
      <c r="AO406" s="243"/>
      <c r="AP406" s="244" t="s">
        <v>686</v>
      </c>
      <c r="AQ406" s="244"/>
      <c r="AR406" s="244"/>
      <c r="AS406" s="244"/>
      <c r="AT406" s="244"/>
      <c r="AU406" s="244"/>
      <c r="AV406" s="244"/>
      <c r="AW406" s="244"/>
      <c r="AX406" s="244"/>
      <c r="AY406">
        <f>COUNTA($C$406)</f>
        <v>1</v>
      </c>
    </row>
    <row r="407" spans="1:51" ht="39.950000000000003" customHeight="1">
      <c r="A407" s="245">
        <v>9</v>
      </c>
      <c r="B407" s="245">
        <v>1</v>
      </c>
      <c r="C407" s="267" t="s">
        <v>774</v>
      </c>
      <c r="D407" s="266"/>
      <c r="E407" s="266"/>
      <c r="F407" s="266"/>
      <c r="G407" s="266"/>
      <c r="H407" s="266"/>
      <c r="I407" s="266"/>
      <c r="J407" s="248">
        <v>2021001016122</v>
      </c>
      <c r="K407" s="249"/>
      <c r="L407" s="249"/>
      <c r="M407" s="249"/>
      <c r="N407" s="249"/>
      <c r="O407" s="249"/>
      <c r="P407" s="260" t="s">
        <v>827</v>
      </c>
      <c r="Q407" s="250"/>
      <c r="R407" s="250"/>
      <c r="S407" s="250"/>
      <c r="T407" s="250"/>
      <c r="U407" s="250"/>
      <c r="V407" s="250"/>
      <c r="W407" s="250"/>
      <c r="X407" s="250"/>
      <c r="Y407" s="251">
        <v>0.3</v>
      </c>
      <c r="Z407" s="252"/>
      <c r="AA407" s="252"/>
      <c r="AB407" s="253"/>
      <c r="AC407" s="237" t="s">
        <v>331</v>
      </c>
      <c r="AD407" s="238"/>
      <c r="AE407" s="238"/>
      <c r="AF407" s="238"/>
      <c r="AG407" s="238"/>
      <c r="AH407" s="239" t="s">
        <v>806</v>
      </c>
      <c r="AI407" s="240"/>
      <c r="AJ407" s="240"/>
      <c r="AK407" s="240"/>
      <c r="AL407" s="241">
        <v>100</v>
      </c>
      <c r="AM407" s="242"/>
      <c r="AN407" s="242"/>
      <c r="AO407" s="243"/>
      <c r="AP407" s="244" t="s">
        <v>686</v>
      </c>
      <c r="AQ407" s="244"/>
      <c r="AR407" s="244"/>
      <c r="AS407" s="244"/>
      <c r="AT407" s="244"/>
      <c r="AU407" s="244"/>
      <c r="AV407" s="244"/>
      <c r="AW407" s="244"/>
      <c r="AX407" s="244"/>
      <c r="AY407">
        <f>COUNTA($C$407)</f>
        <v>1</v>
      </c>
    </row>
    <row r="408" spans="1:51" ht="39.950000000000003" customHeight="1">
      <c r="A408" s="245">
        <v>10</v>
      </c>
      <c r="B408" s="245">
        <v>1</v>
      </c>
      <c r="C408" s="266" t="s">
        <v>792</v>
      </c>
      <c r="D408" s="266"/>
      <c r="E408" s="266"/>
      <c r="F408" s="266"/>
      <c r="G408" s="266"/>
      <c r="H408" s="266"/>
      <c r="I408" s="266"/>
      <c r="J408" s="248">
        <v>8010001036745</v>
      </c>
      <c r="K408" s="249"/>
      <c r="L408" s="249"/>
      <c r="M408" s="249"/>
      <c r="N408" s="249"/>
      <c r="O408" s="249"/>
      <c r="P408" s="260" t="s">
        <v>828</v>
      </c>
      <c r="Q408" s="250"/>
      <c r="R408" s="250"/>
      <c r="S408" s="250"/>
      <c r="T408" s="250"/>
      <c r="U408" s="250"/>
      <c r="V408" s="250"/>
      <c r="W408" s="250"/>
      <c r="X408" s="250"/>
      <c r="Y408" s="251">
        <v>0.3</v>
      </c>
      <c r="Z408" s="252"/>
      <c r="AA408" s="252"/>
      <c r="AB408" s="253"/>
      <c r="AC408" s="237" t="s">
        <v>331</v>
      </c>
      <c r="AD408" s="238"/>
      <c r="AE408" s="238"/>
      <c r="AF408" s="238"/>
      <c r="AG408" s="238"/>
      <c r="AH408" s="239" t="s">
        <v>806</v>
      </c>
      <c r="AI408" s="240"/>
      <c r="AJ408" s="240"/>
      <c r="AK408" s="240"/>
      <c r="AL408" s="241">
        <v>100</v>
      </c>
      <c r="AM408" s="242"/>
      <c r="AN408" s="242"/>
      <c r="AO408" s="243"/>
      <c r="AP408" s="244" t="s">
        <v>686</v>
      </c>
      <c r="AQ408" s="244"/>
      <c r="AR408" s="244"/>
      <c r="AS408" s="244"/>
      <c r="AT408" s="244"/>
      <c r="AU408" s="244"/>
      <c r="AV408" s="244"/>
      <c r="AW408" s="244"/>
      <c r="AX408" s="244"/>
      <c r="AY408">
        <f>COUNTA($C$408)</f>
        <v>1</v>
      </c>
    </row>
    <row r="409" spans="1:51" ht="30" hidden="1" customHeight="1">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0"/>
      <c r="B431" s="270"/>
      <c r="C431" s="270" t="s">
        <v>24</v>
      </c>
      <c r="D431" s="270"/>
      <c r="E431" s="270"/>
      <c r="F431" s="270"/>
      <c r="G431" s="270"/>
      <c r="H431" s="270"/>
      <c r="I431" s="270"/>
      <c r="J431" s="256" t="s">
        <v>270</v>
      </c>
      <c r="K431" s="271"/>
      <c r="L431" s="271"/>
      <c r="M431" s="271"/>
      <c r="N431" s="271"/>
      <c r="O431" s="271"/>
      <c r="P431" s="134" t="s">
        <v>25</v>
      </c>
      <c r="Q431" s="134"/>
      <c r="R431" s="134"/>
      <c r="S431" s="134"/>
      <c r="T431" s="134"/>
      <c r="U431" s="134"/>
      <c r="V431" s="134"/>
      <c r="W431" s="134"/>
      <c r="X431" s="134"/>
      <c r="Y431" s="272" t="s">
        <v>269</v>
      </c>
      <c r="Z431" s="273"/>
      <c r="AA431" s="273"/>
      <c r="AB431" s="273"/>
      <c r="AC431" s="256" t="s">
        <v>302</v>
      </c>
      <c r="AD431" s="256"/>
      <c r="AE431" s="256"/>
      <c r="AF431" s="256"/>
      <c r="AG431" s="256"/>
      <c r="AH431" s="272" t="s">
        <v>321</v>
      </c>
      <c r="AI431" s="270"/>
      <c r="AJ431" s="270"/>
      <c r="AK431" s="270"/>
      <c r="AL431" s="270" t="s">
        <v>19</v>
      </c>
      <c r="AM431" s="270"/>
      <c r="AN431" s="270"/>
      <c r="AO431" s="274"/>
      <c r="AP431" s="259" t="s">
        <v>271</v>
      </c>
      <c r="AQ431" s="259"/>
      <c r="AR431" s="259"/>
      <c r="AS431" s="259"/>
      <c r="AT431" s="259"/>
      <c r="AU431" s="259"/>
      <c r="AV431" s="259"/>
      <c r="AW431" s="259"/>
      <c r="AX431" s="259"/>
      <c r="AY431">
        <f>$AY$429</f>
        <v>1</v>
      </c>
    </row>
    <row r="432" spans="1:51" ht="39.950000000000003" customHeight="1">
      <c r="A432" s="245">
        <v>1</v>
      </c>
      <c r="B432" s="245">
        <v>1</v>
      </c>
      <c r="C432" s="267" t="s">
        <v>789</v>
      </c>
      <c r="D432" s="266"/>
      <c r="E432" s="266"/>
      <c r="F432" s="266"/>
      <c r="G432" s="266"/>
      <c r="H432" s="266"/>
      <c r="I432" s="266"/>
      <c r="J432" s="248" t="s">
        <v>357</v>
      </c>
      <c r="K432" s="249"/>
      <c r="L432" s="249"/>
      <c r="M432" s="249"/>
      <c r="N432" s="249"/>
      <c r="O432" s="249"/>
      <c r="P432" s="260" t="s">
        <v>788</v>
      </c>
      <c r="Q432" s="250"/>
      <c r="R432" s="250"/>
      <c r="S432" s="250"/>
      <c r="T432" s="250"/>
      <c r="U432" s="250"/>
      <c r="V432" s="250"/>
      <c r="W432" s="250"/>
      <c r="X432" s="250"/>
      <c r="Y432" s="251">
        <v>1.4</v>
      </c>
      <c r="Z432" s="252"/>
      <c r="AA432" s="252"/>
      <c r="AB432" s="253"/>
      <c r="AC432" s="237" t="s">
        <v>76</v>
      </c>
      <c r="AD432" s="238"/>
      <c r="AE432" s="238"/>
      <c r="AF432" s="238"/>
      <c r="AG432" s="238"/>
      <c r="AH432" s="268" t="s">
        <v>806</v>
      </c>
      <c r="AI432" s="269"/>
      <c r="AJ432" s="269"/>
      <c r="AK432" s="269"/>
      <c r="AL432" s="241" t="s">
        <v>905</v>
      </c>
      <c r="AM432" s="242"/>
      <c r="AN432" s="242"/>
      <c r="AO432" s="243"/>
      <c r="AP432" s="244" t="s">
        <v>842</v>
      </c>
      <c r="AQ432" s="244"/>
      <c r="AR432" s="244"/>
      <c r="AS432" s="244"/>
      <c r="AT432" s="244"/>
      <c r="AU432" s="244"/>
      <c r="AV432" s="244"/>
      <c r="AW432" s="244"/>
      <c r="AX432" s="244"/>
      <c r="AY432">
        <f>$AY$429</f>
        <v>1</v>
      </c>
    </row>
    <row r="433" spans="1:51" ht="39.950000000000003" customHeight="1">
      <c r="A433" s="245">
        <v>2</v>
      </c>
      <c r="B433" s="245">
        <v>1</v>
      </c>
      <c r="C433" s="267" t="s">
        <v>773</v>
      </c>
      <c r="D433" s="266"/>
      <c r="E433" s="266"/>
      <c r="F433" s="266"/>
      <c r="G433" s="266"/>
      <c r="H433" s="266"/>
      <c r="I433" s="266"/>
      <c r="J433" s="248">
        <v>5012701000933</v>
      </c>
      <c r="K433" s="249"/>
      <c r="L433" s="249"/>
      <c r="M433" s="249"/>
      <c r="N433" s="249"/>
      <c r="O433" s="249"/>
      <c r="P433" s="260" t="s">
        <v>772</v>
      </c>
      <c r="Q433" s="250"/>
      <c r="R433" s="250"/>
      <c r="S433" s="250"/>
      <c r="T433" s="250"/>
      <c r="U433" s="250"/>
      <c r="V433" s="250"/>
      <c r="W433" s="250"/>
      <c r="X433" s="250"/>
      <c r="Y433" s="251">
        <v>0.2</v>
      </c>
      <c r="Z433" s="252"/>
      <c r="AA433" s="252"/>
      <c r="AB433" s="253"/>
      <c r="AC433" s="237" t="s">
        <v>331</v>
      </c>
      <c r="AD433" s="238"/>
      <c r="AE433" s="238"/>
      <c r="AF433" s="238"/>
      <c r="AG433" s="238"/>
      <c r="AH433" s="268" t="s">
        <v>806</v>
      </c>
      <c r="AI433" s="269"/>
      <c r="AJ433" s="269"/>
      <c r="AK433" s="269"/>
      <c r="AL433" s="241">
        <v>100</v>
      </c>
      <c r="AM433" s="242"/>
      <c r="AN433" s="242"/>
      <c r="AO433" s="243"/>
      <c r="AP433" s="244" t="s">
        <v>842</v>
      </c>
      <c r="AQ433" s="244"/>
      <c r="AR433" s="244"/>
      <c r="AS433" s="244"/>
      <c r="AT433" s="244"/>
      <c r="AU433" s="244"/>
      <c r="AV433" s="244"/>
      <c r="AW433" s="244"/>
      <c r="AX433" s="244"/>
      <c r="AY433">
        <f>COUNTA($C$433)</f>
        <v>1</v>
      </c>
    </row>
    <row r="434" spans="1:51" ht="39.950000000000003" customHeight="1">
      <c r="A434" s="245">
        <v>3</v>
      </c>
      <c r="B434" s="245">
        <v>1</v>
      </c>
      <c r="C434" s="267" t="s">
        <v>902</v>
      </c>
      <c r="D434" s="266"/>
      <c r="E434" s="266"/>
      <c r="F434" s="266"/>
      <c r="G434" s="266"/>
      <c r="H434" s="266"/>
      <c r="I434" s="266"/>
      <c r="J434" s="248">
        <v>2060001001667</v>
      </c>
      <c r="K434" s="249"/>
      <c r="L434" s="249"/>
      <c r="M434" s="249"/>
      <c r="N434" s="249"/>
      <c r="O434" s="249"/>
      <c r="P434" s="260" t="s">
        <v>779</v>
      </c>
      <c r="Q434" s="250"/>
      <c r="R434" s="250"/>
      <c r="S434" s="250"/>
      <c r="T434" s="250"/>
      <c r="U434" s="250"/>
      <c r="V434" s="250"/>
      <c r="W434" s="250"/>
      <c r="X434" s="250"/>
      <c r="Y434" s="251">
        <v>0.1</v>
      </c>
      <c r="Z434" s="252"/>
      <c r="AA434" s="252"/>
      <c r="AB434" s="253"/>
      <c r="AC434" s="237" t="s">
        <v>331</v>
      </c>
      <c r="AD434" s="238"/>
      <c r="AE434" s="238"/>
      <c r="AF434" s="238"/>
      <c r="AG434" s="238"/>
      <c r="AH434" s="239" t="s">
        <v>806</v>
      </c>
      <c r="AI434" s="240"/>
      <c r="AJ434" s="240"/>
      <c r="AK434" s="240"/>
      <c r="AL434" s="241">
        <v>100</v>
      </c>
      <c r="AM434" s="242"/>
      <c r="AN434" s="242"/>
      <c r="AO434" s="243"/>
      <c r="AP434" s="244" t="s">
        <v>842</v>
      </c>
      <c r="AQ434" s="244"/>
      <c r="AR434" s="244"/>
      <c r="AS434" s="244"/>
      <c r="AT434" s="244"/>
      <c r="AU434" s="244"/>
      <c r="AV434" s="244"/>
      <c r="AW434" s="244"/>
      <c r="AX434" s="244"/>
      <c r="AY434">
        <f>COUNTA($C$434)</f>
        <v>1</v>
      </c>
    </row>
    <row r="435" spans="1:51" ht="39.950000000000003" customHeight="1">
      <c r="A435" s="245">
        <v>4</v>
      </c>
      <c r="B435" s="245">
        <v>1</v>
      </c>
      <c r="C435" s="267" t="s">
        <v>781</v>
      </c>
      <c r="D435" s="266"/>
      <c r="E435" s="266"/>
      <c r="F435" s="266"/>
      <c r="G435" s="266"/>
      <c r="H435" s="266"/>
      <c r="I435" s="266"/>
      <c r="J435" s="248">
        <v>7010001023050</v>
      </c>
      <c r="K435" s="249"/>
      <c r="L435" s="249"/>
      <c r="M435" s="249"/>
      <c r="N435" s="249"/>
      <c r="O435" s="249"/>
      <c r="P435" s="260" t="s">
        <v>898</v>
      </c>
      <c r="Q435" s="250"/>
      <c r="R435" s="250"/>
      <c r="S435" s="250"/>
      <c r="T435" s="250"/>
      <c r="U435" s="250"/>
      <c r="V435" s="250"/>
      <c r="W435" s="250"/>
      <c r="X435" s="250"/>
      <c r="Y435" s="251">
        <v>0.1</v>
      </c>
      <c r="Z435" s="252"/>
      <c r="AA435" s="252"/>
      <c r="AB435" s="253"/>
      <c r="AC435" s="237" t="s">
        <v>331</v>
      </c>
      <c r="AD435" s="238"/>
      <c r="AE435" s="238"/>
      <c r="AF435" s="238"/>
      <c r="AG435" s="238"/>
      <c r="AH435" s="239" t="s">
        <v>806</v>
      </c>
      <c r="AI435" s="240"/>
      <c r="AJ435" s="240"/>
      <c r="AK435" s="240"/>
      <c r="AL435" s="241">
        <v>100</v>
      </c>
      <c r="AM435" s="242"/>
      <c r="AN435" s="242"/>
      <c r="AO435" s="243"/>
      <c r="AP435" s="244" t="s">
        <v>842</v>
      </c>
      <c r="AQ435" s="244"/>
      <c r="AR435" s="244"/>
      <c r="AS435" s="244"/>
      <c r="AT435" s="244"/>
      <c r="AU435" s="244"/>
      <c r="AV435" s="244"/>
      <c r="AW435" s="244"/>
      <c r="AX435" s="244"/>
      <c r="AY435">
        <f>COUNTA($C$435)</f>
        <v>1</v>
      </c>
    </row>
    <row r="436" spans="1:51" ht="39.950000000000003" customHeight="1">
      <c r="A436" s="245">
        <v>5</v>
      </c>
      <c r="B436" s="245">
        <v>1</v>
      </c>
      <c r="C436" s="267" t="s">
        <v>912</v>
      </c>
      <c r="D436" s="266"/>
      <c r="E436" s="266"/>
      <c r="F436" s="266"/>
      <c r="G436" s="266"/>
      <c r="H436" s="266"/>
      <c r="I436" s="266"/>
      <c r="J436" s="248">
        <v>4070001011201</v>
      </c>
      <c r="K436" s="249"/>
      <c r="L436" s="249"/>
      <c r="M436" s="249"/>
      <c r="N436" s="249"/>
      <c r="O436" s="249"/>
      <c r="P436" s="260" t="s">
        <v>782</v>
      </c>
      <c r="Q436" s="250"/>
      <c r="R436" s="250"/>
      <c r="S436" s="250"/>
      <c r="T436" s="250"/>
      <c r="U436" s="250"/>
      <c r="V436" s="250"/>
      <c r="W436" s="250"/>
      <c r="X436" s="250"/>
      <c r="Y436" s="251">
        <v>0</v>
      </c>
      <c r="Z436" s="252"/>
      <c r="AA436" s="252"/>
      <c r="AB436" s="253"/>
      <c r="AC436" s="237" t="s">
        <v>331</v>
      </c>
      <c r="AD436" s="238"/>
      <c r="AE436" s="238"/>
      <c r="AF436" s="238"/>
      <c r="AG436" s="238"/>
      <c r="AH436" s="239" t="s">
        <v>806</v>
      </c>
      <c r="AI436" s="240"/>
      <c r="AJ436" s="240"/>
      <c r="AK436" s="240"/>
      <c r="AL436" s="241">
        <v>100</v>
      </c>
      <c r="AM436" s="242"/>
      <c r="AN436" s="242"/>
      <c r="AO436" s="243"/>
      <c r="AP436" s="244" t="s">
        <v>842</v>
      </c>
      <c r="AQ436" s="244"/>
      <c r="AR436" s="244"/>
      <c r="AS436" s="244"/>
      <c r="AT436" s="244"/>
      <c r="AU436" s="244"/>
      <c r="AV436" s="244"/>
      <c r="AW436" s="244"/>
      <c r="AX436" s="244"/>
      <c r="AY436">
        <f>COUNTA($C$436)</f>
        <v>1</v>
      </c>
    </row>
    <row r="437" spans="1:51" ht="39.950000000000003" customHeight="1">
      <c r="A437" s="245">
        <v>6</v>
      </c>
      <c r="B437" s="245">
        <v>1</v>
      </c>
      <c r="C437" s="267" t="s">
        <v>903</v>
      </c>
      <c r="D437" s="266"/>
      <c r="E437" s="266"/>
      <c r="F437" s="266"/>
      <c r="G437" s="266"/>
      <c r="H437" s="266"/>
      <c r="I437" s="266"/>
      <c r="J437" s="248">
        <v>2060001001667</v>
      </c>
      <c r="K437" s="249"/>
      <c r="L437" s="249"/>
      <c r="M437" s="249"/>
      <c r="N437" s="249"/>
      <c r="O437" s="249"/>
      <c r="P437" s="260" t="s">
        <v>786</v>
      </c>
      <c r="Q437" s="250"/>
      <c r="R437" s="250"/>
      <c r="S437" s="250"/>
      <c r="T437" s="250"/>
      <c r="U437" s="250"/>
      <c r="V437" s="250"/>
      <c r="W437" s="250"/>
      <c r="X437" s="250"/>
      <c r="Y437" s="251">
        <v>0</v>
      </c>
      <c r="Z437" s="252"/>
      <c r="AA437" s="252"/>
      <c r="AB437" s="253"/>
      <c r="AC437" s="237" t="s">
        <v>331</v>
      </c>
      <c r="AD437" s="238"/>
      <c r="AE437" s="238"/>
      <c r="AF437" s="238"/>
      <c r="AG437" s="238"/>
      <c r="AH437" s="239" t="s">
        <v>806</v>
      </c>
      <c r="AI437" s="240"/>
      <c r="AJ437" s="240"/>
      <c r="AK437" s="240"/>
      <c r="AL437" s="241">
        <v>100</v>
      </c>
      <c r="AM437" s="242"/>
      <c r="AN437" s="242"/>
      <c r="AO437" s="243"/>
      <c r="AP437" s="244" t="s">
        <v>842</v>
      </c>
      <c r="AQ437" s="244"/>
      <c r="AR437" s="244"/>
      <c r="AS437" s="244"/>
      <c r="AT437" s="244"/>
      <c r="AU437" s="244"/>
      <c r="AV437" s="244"/>
      <c r="AW437" s="244"/>
      <c r="AX437" s="244"/>
      <c r="AY437">
        <f>COUNTA($C$437)</f>
        <v>1</v>
      </c>
    </row>
    <row r="438" spans="1:51" ht="39.950000000000003" customHeight="1">
      <c r="A438" s="245">
        <v>7</v>
      </c>
      <c r="B438" s="245">
        <v>1</v>
      </c>
      <c r="C438" s="267" t="s">
        <v>913</v>
      </c>
      <c r="D438" s="266"/>
      <c r="E438" s="266"/>
      <c r="F438" s="266"/>
      <c r="G438" s="266"/>
      <c r="H438" s="266"/>
      <c r="I438" s="266"/>
      <c r="J438" s="248">
        <v>4011101012854</v>
      </c>
      <c r="K438" s="249"/>
      <c r="L438" s="249"/>
      <c r="M438" s="249"/>
      <c r="N438" s="249"/>
      <c r="O438" s="249"/>
      <c r="P438" s="260" t="s">
        <v>783</v>
      </c>
      <c r="Q438" s="250"/>
      <c r="R438" s="250"/>
      <c r="S438" s="250"/>
      <c r="T438" s="250"/>
      <c r="U438" s="250"/>
      <c r="V438" s="250"/>
      <c r="W438" s="250"/>
      <c r="X438" s="250"/>
      <c r="Y438" s="251">
        <v>0</v>
      </c>
      <c r="Z438" s="252"/>
      <c r="AA438" s="252"/>
      <c r="AB438" s="253"/>
      <c r="AC438" s="237" t="s">
        <v>331</v>
      </c>
      <c r="AD438" s="238"/>
      <c r="AE438" s="238"/>
      <c r="AF438" s="238"/>
      <c r="AG438" s="238"/>
      <c r="AH438" s="239" t="s">
        <v>806</v>
      </c>
      <c r="AI438" s="240"/>
      <c r="AJ438" s="240"/>
      <c r="AK438" s="240"/>
      <c r="AL438" s="241">
        <v>100</v>
      </c>
      <c r="AM438" s="242"/>
      <c r="AN438" s="242"/>
      <c r="AO438" s="243"/>
      <c r="AP438" s="244" t="s">
        <v>842</v>
      </c>
      <c r="AQ438" s="244"/>
      <c r="AR438" s="244"/>
      <c r="AS438" s="244"/>
      <c r="AT438" s="244"/>
      <c r="AU438" s="244"/>
      <c r="AV438" s="244"/>
      <c r="AW438" s="244"/>
      <c r="AX438" s="244"/>
      <c r="AY438">
        <f>COUNTA($C$438)</f>
        <v>1</v>
      </c>
    </row>
    <row r="439" spans="1:51" ht="39.950000000000003" customHeight="1">
      <c r="A439" s="245">
        <v>8</v>
      </c>
      <c r="B439" s="245">
        <v>1</v>
      </c>
      <c r="C439" s="266" t="s">
        <v>785</v>
      </c>
      <c r="D439" s="266"/>
      <c r="E439" s="266"/>
      <c r="F439" s="266"/>
      <c r="G439" s="266"/>
      <c r="H439" s="266"/>
      <c r="I439" s="266"/>
      <c r="J439" s="248">
        <v>3010701008726</v>
      </c>
      <c r="K439" s="249"/>
      <c r="L439" s="249"/>
      <c r="M439" s="249"/>
      <c r="N439" s="249"/>
      <c r="O439" s="249"/>
      <c r="P439" s="260" t="s">
        <v>784</v>
      </c>
      <c r="Q439" s="250"/>
      <c r="R439" s="250"/>
      <c r="S439" s="250"/>
      <c r="T439" s="250"/>
      <c r="U439" s="250"/>
      <c r="V439" s="250"/>
      <c r="W439" s="250"/>
      <c r="X439" s="250"/>
      <c r="Y439" s="251">
        <v>0</v>
      </c>
      <c r="Z439" s="252"/>
      <c r="AA439" s="252"/>
      <c r="AB439" s="253"/>
      <c r="AC439" s="237" t="s">
        <v>331</v>
      </c>
      <c r="AD439" s="238"/>
      <c r="AE439" s="238"/>
      <c r="AF439" s="238"/>
      <c r="AG439" s="238"/>
      <c r="AH439" s="239" t="s">
        <v>806</v>
      </c>
      <c r="AI439" s="240"/>
      <c r="AJ439" s="240"/>
      <c r="AK439" s="240"/>
      <c r="AL439" s="241">
        <v>100</v>
      </c>
      <c r="AM439" s="242"/>
      <c r="AN439" s="242"/>
      <c r="AO439" s="243"/>
      <c r="AP439" s="244" t="s">
        <v>842</v>
      </c>
      <c r="AQ439" s="244"/>
      <c r="AR439" s="244"/>
      <c r="AS439" s="244"/>
      <c r="AT439" s="244"/>
      <c r="AU439" s="244"/>
      <c r="AV439" s="244"/>
      <c r="AW439" s="244"/>
      <c r="AX439" s="244"/>
      <c r="AY439">
        <f>COUNTA($C$439)</f>
        <v>1</v>
      </c>
    </row>
    <row r="440" spans="1:51" ht="39.950000000000003" customHeight="1">
      <c r="A440" s="245">
        <v>9</v>
      </c>
      <c r="B440" s="245">
        <v>1</v>
      </c>
      <c r="C440" s="267" t="s">
        <v>775</v>
      </c>
      <c r="D440" s="266"/>
      <c r="E440" s="266"/>
      <c r="F440" s="266"/>
      <c r="G440" s="266"/>
      <c r="H440" s="266"/>
      <c r="I440" s="266"/>
      <c r="J440" s="248">
        <v>2021001016122</v>
      </c>
      <c r="K440" s="249"/>
      <c r="L440" s="249"/>
      <c r="M440" s="249"/>
      <c r="N440" s="249"/>
      <c r="O440" s="249"/>
      <c r="P440" s="260" t="s">
        <v>776</v>
      </c>
      <c r="Q440" s="250"/>
      <c r="R440" s="250"/>
      <c r="S440" s="250"/>
      <c r="T440" s="250"/>
      <c r="U440" s="250"/>
      <c r="V440" s="250"/>
      <c r="W440" s="250"/>
      <c r="X440" s="250"/>
      <c r="Y440" s="251">
        <v>0</v>
      </c>
      <c r="Z440" s="252"/>
      <c r="AA440" s="252"/>
      <c r="AB440" s="253"/>
      <c r="AC440" s="237" t="s">
        <v>331</v>
      </c>
      <c r="AD440" s="238"/>
      <c r="AE440" s="238"/>
      <c r="AF440" s="238"/>
      <c r="AG440" s="238"/>
      <c r="AH440" s="239" t="s">
        <v>806</v>
      </c>
      <c r="AI440" s="240"/>
      <c r="AJ440" s="240"/>
      <c r="AK440" s="240"/>
      <c r="AL440" s="241">
        <v>100</v>
      </c>
      <c r="AM440" s="242"/>
      <c r="AN440" s="242"/>
      <c r="AO440" s="243"/>
      <c r="AP440" s="244" t="s">
        <v>842</v>
      </c>
      <c r="AQ440" s="244"/>
      <c r="AR440" s="244"/>
      <c r="AS440" s="244"/>
      <c r="AT440" s="244"/>
      <c r="AU440" s="244"/>
      <c r="AV440" s="244"/>
      <c r="AW440" s="244"/>
      <c r="AX440" s="244"/>
      <c r="AY440">
        <f>COUNTA($C$440)</f>
        <v>1</v>
      </c>
    </row>
    <row r="441" spans="1:51" ht="39.950000000000003" customHeight="1">
      <c r="A441" s="245">
        <v>10</v>
      </c>
      <c r="B441" s="245">
        <v>1</v>
      </c>
      <c r="C441" s="267" t="s">
        <v>778</v>
      </c>
      <c r="D441" s="266"/>
      <c r="E441" s="266"/>
      <c r="F441" s="266"/>
      <c r="G441" s="266"/>
      <c r="H441" s="266"/>
      <c r="I441" s="266"/>
      <c r="J441" s="248">
        <v>5012801000156</v>
      </c>
      <c r="K441" s="249"/>
      <c r="L441" s="249"/>
      <c r="M441" s="249"/>
      <c r="N441" s="249"/>
      <c r="O441" s="249"/>
      <c r="P441" s="260" t="s">
        <v>777</v>
      </c>
      <c r="Q441" s="250"/>
      <c r="R441" s="250"/>
      <c r="S441" s="250"/>
      <c r="T441" s="250"/>
      <c r="U441" s="250"/>
      <c r="V441" s="250"/>
      <c r="W441" s="250"/>
      <c r="X441" s="250"/>
      <c r="Y441" s="251">
        <v>0</v>
      </c>
      <c r="Z441" s="252"/>
      <c r="AA441" s="252"/>
      <c r="AB441" s="253"/>
      <c r="AC441" s="237" t="s">
        <v>331</v>
      </c>
      <c r="AD441" s="238"/>
      <c r="AE441" s="238"/>
      <c r="AF441" s="238"/>
      <c r="AG441" s="238"/>
      <c r="AH441" s="239" t="s">
        <v>806</v>
      </c>
      <c r="AI441" s="240"/>
      <c r="AJ441" s="240"/>
      <c r="AK441" s="240"/>
      <c r="AL441" s="241">
        <v>100</v>
      </c>
      <c r="AM441" s="242"/>
      <c r="AN441" s="242"/>
      <c r="AO441" s="243"/>
      <c r="AP441" s="244" t="s">
        <v>842</v>
      </c>
      <c r="AQ441" s="244"/>
      <c r="AR441" s="244"/>
      <c r="AS441" s="244"/>
      <c r="AT441" s="244"/>
      <c r="AU441" s="244"/>
      <c r="AV441" s="244"/>
      <c r="AW441" s="244"/>
      <c r="AX441" s="244"/>
      <c r="AY441">
        <f>COUNTA($C$441)</f>
        <v>1</v>
      </c>
    </row>
    <row r="442" spans="1:51" ht="30" hidden="1" customHeight="1">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270"/>
      <c r="B464" s="270"/>
      <c r="C464" s="270" t="s">
        <v>24</v>
      </c>
      <c r="D464" s="270"/>
      <c r="E464" s="270"/>
      <c r="F464" s="270"/>
      <c r="G464" s="270"/>
      <c r="H464" s="270"/>
      <c r="I464" s="270"/>
      <c r="J464" s="256" t="s">
        <v>270</v>
      </c>
      <c r="K464" s="271"/>
      <c r="L464" s="271"/>
      <c r="M464" s="271"/>
      <c r="N464" s="271"/>
      <c r="O464" s="271"/>
      <c r="P464" s="134" t="s">
        <v>25</v>
      </c>
      <c r="Q464" s="134"/>
      <c r="R464" s="134"/>
      <c r="S464" s="134"/>
      <c r="T464" s="134"/>
      <c r="U464" s="134"/>
      <c r="V464" s="134"/>
      <c r="W464" s="134"/>
      <c r="X464" s="134"/>
      <c r="Y464" s="272" t="s">
        <v>269</v>
      </c>
      <c r="Z464" s="273"/>
      <c r="AA464" s="273"/>
      <c r="AB464" s="273"/>
      <c r="AC464" s="256" t="s">
        <v>302</v>
      </c>
      <c r="AD464" s="256"/>
      <c r="AE464" s="256"/>
      <c r="AF464" s="256"/>
      <c r="AG464" s="256"/>
      <c r="AH464" s="272" t="s">
        <v>321</v>
      </c>
      <c r="AI464" s="270"/>
      <c r="AJ464" s="270"/>
      <c r="AK464" s="270"/>
      <c r="AL464" s="270" t="s">
        <v>19</v>
      </c>
      <c r="AM464" s="270"/>
      <c r="AN464" s="270"/>
      <c r="AO464" s="274"/>
      <c r="AP464" s="259" t="s">
        <v>271</v>
      </c>
      <c r="AQ464" s="259"/>
      <c r="AR464" s="259"/>
      <c r="AS464" s="259"/>
      <c r="AT464" s="259"/>
      <c r="AU464" s="259"/>
      <c r="AV464" s="259"/>
      <c r="AW464" s="259"/>
      <c r="AX464" s="259"/>
      <c r="AY464">
        <f>$AY$462</f>
        <v>1</v>
      </c>
    </row>
    <row r="465" spans="1:51" ht="39.950000000000003" customHeight="1">
      <c r="A465" s="245">
        <v>1</v>
      </c>
      <c r="B465" s="245">
        <v>1</v>
      </c>
      <c r="C465" s="267" t="s">
        <v>809</v>
      </c>
      <c r="D465" s="266"/>
      <c r="E465" s="266"/>
      <c r="F465" s="266"/>
      <c r="G465" s="266"/>
      <c r="H465" s="266"/>
      <c r="I465" s="266"/>
      <c r="J465" s="248">
        <v>9010001072822</v>
      </c>
      <c r="K465" s="249"/>
      <c r="L465" s="249"/>
      <c r="M465" s="249"/>
      <c r="N465" s="249"/>
      <c r="O465" s="249"/>
      <c r="P465" s="260" t="s">
        <v>870</v>
      </c>
      <c r="Q465" s="250"/>
      <c r="R465" s="250"/>
      <c r="S465" s="250"/>
      <c r="T465" s="250"/>
      <c r="U465" s="250"/>
      <c r="V465" s="250"/>
      <c r="W465" s="250"/>
      <c r="X465" s="250"/>
      <c r="Y465" s="251">
        <v>5.8</v>
      </c>
      <c r="Z465" s="252"/>
      <c r="AA465" s="252"/>
      <c r="AB465" s="253"/>
      <c r="AC465" s="237" t="s">
        <v>325</v>
      </c>
      <c r="AD465" s="238"/>
      <c r="AE465" s="238"/>
      <c r="AF465" s="238"/>
      <c r="AG465" s="238"/>
      <c r="AH465" s="268">
        <v>13</v>
      </c>
      <c r="AI465" s="269"/>
      <c r="AJ465" s="269"/>
      <c r="AK465" s="269"/>
      <c r="AL465" s="241">
        <v>78.3</v>
      </c>
      <c r="AM465" s="242"/>
      <c r="AN465" s="242"/>
      <c r="AO465" s="243"/>
      <c r="AP465" s="244" t="s">
        <v>842</v>
      </c>
      <c r="AQ465" s="244"/>
      <c r="AR465" s="244"/>
      <c r="AS465" s="244"/>
      <c r="AT465" s="244"/>
      <c r="AU465" s="244"/>
      <c r="AV465" s="244"/>
      <c r="AW465" s="244"/>
      <c r="AX465" s="244"/>
      <c r="AY465">
        <f>$AY$462</f>
        <v>1</v>
      </c>
    </row>
    <row r="466" spans="1:51" ht="39.950000000000003" customHeight="1">
      <c r="A466" s="245">
        <v>2</v>
      </c>
      <c r="B466" s="245">
        <v>1</v>
      </c>
      <c r="C466" s="266" t="s">
        <v>812</v>
      </c>
      <c r="D466" s="266"/>
      <c r="E466" s="266"/>
      <c r="F466" s="266"/>
      <c r="G466" s="266"/>
      <c r="H466" s="266"/>
      <c r="I466" s="266"/>
      <c r="J466" s="248">
        <v>9010601040880</v>
      </c>
      <c r="K466" s="249"/>
      <c r="L466" s="249"/>
      <c r="M466" s="249"/>
      <c r="N466" s="249"/>
      <c r="O466" s="249"/>
      <c r="P466" s="260" t="s">
        <v>829</v>
      </c>
      <c r="Q466" s="250"/>
      <c r="R466" s="250"/>
      <c r="S466" s="250"/>
      <c r="T466" s="250"/>
      <c r="U466" s="250"/>
      <c r="V466" s="250"/>
      <c r="W466" s="250"/>
      <c r="X466" s="250"/>
      <c r="Y466" s="251">
        <v>2.2000000000000002</v>
      </c>
      <c r="Z466" s="252"/>
      <c r="AA466" s="252"/>
      <c r="AB466" s="253"/>
      <c r="AC466" s="237" t="s">
        <v>325</v>
      </c>
      <c r="AD466" s="238"/>
      <c r="AE466" s="238"/>
      <c r="AF466" s="238"/>
      <c r="AG466" s="238"/>
      <c r="AH466" s="268">
        <v>7</v>
      </c>
      <c r="AI466" s="269"/>
      <c r="AJ466" s="269"/>
      <c r="AK466" s="269"/>
      <c r="AL466" s="241">
        <v>70</v>
      </c>
      <c r="AM466" s="242"/>
      <c r="AN466" s="242"/>
      <c r="AO466" s="243"/>
      <c r="AP466" s="244" t="s">
        <v>842</v>
      </c>
      <c r="AQ466" s="244"/>
      <c r="AR466" s="244"/>
      <c r="AS466" s="244"/>
      <c r="AT466" s="244"/>
      <c r="AU466" s="244"/>
      <c r="AV466" s="244"/>
      <c r="AW466" s="244"/>
      <c r="AX466" s="244"/>
      <c r="AY466">
        <f>COUNTA($C$466)</f>
        <v>1</v>
      </c>
    </row>
    <row r="467" spans="1:51" ht="39.950000000000003" customHeight="1">
      <c r="A467" s="245">
        <v>3</v>
      </c>
      <c r="B467" s="245">
        <v>1</v>
      </c>
      <c r="C467" s="267" t="s">
        <v>813</v>
      </c>
      <c r="D467" s="266"/>
      <c r="E467" s="266"/>
      <c r="F467" s="266"/>
      <c r="G467" s="266"/>
      <c r="H467" s="266"/>
      <c r="I467" s="266"/>
      <c r="J467" s="248">
        <v>9340002012554</v>
      </c>
      <c r="K467" s="249"/>
      <c r="L467" s="249"/>
      <c r="M467" s="249"/>
      <c r="N467" s="249"/>
      <c r="O467" s="249"/>
      <c r="P467" s="260" t="s">
        <v>873</v>
      </c>
      <c r="Q467" s="250"/>
      <c r="R467" s="250"/>
      <c r="S467" s="250"/>
      <c r="T467" s="250"/>
      <c r="U467" s="250"/>
      <c r="V467" s="250"/>
      <c r="W467" s="250"/>
      <c r="X467" s="250"/>
      <c r="Y467" s="251">
        <v>1.5</v>
      </c>
      <c r="Z467" s="252"/>
      <c r="AA467" s="252"/>
      <c r="AB467" s="253"/>
      <c r="AC467" s="237" t="s">
        <v>331</v>
      </c>
      <c r="AD467" s="238"/>
      <c r="AE467" s="238"/>
      <c r="AF467" s="238"/>
      <c r="AG467" s="238"/>
      <c r="AH467" s="239" t="s">
        <v>806</v>
      </c>
      <c r="AI467" s="240"/>
      <c r="AJ467" s="240"/>
      <c r="AK467" s="240"/>
      <c r="AL467" s="241">
        <v>100</v>
      </c>
      <c r="AM467" s="242"/>
      <c r="AN467" s="242"/>
      <c r="AO467" s="243"/>
      <c r="AP467" s="244" t="s">
        <v>842</v>
      </c>
      <c r="AQ467" s="244"/>
      <c r="AR467" s="244"/>
      <c r="AS467" s="244"/>
      <c r="AT467" s="244"/>
      <c r="AU467" s="244"/>
      <c r="AV467" s="244"/>
      <c r="AW467" s="244"/>
      <c r="AX467" s="244"/>
      <c r="AY467">
        <f>COUNTA($C$467)</f>
        <v>1</v>
      </c>
    </row>
    <row r="468" spans="1:51" ht="39.950000000000003" customHeight="1">
      <c r="A468" s="245">
        <v>4</v>
      </c>
      <c r="B468" s="245">
        <v>1</v>
      </c>
      <c r="C468" s="267" t="s">
        <v>814</v>
      </c>
      <c r="D468" s="266"/>
      <c r="E468" s="266"/>
      <c r="F468" s="266"/>
      <c r="G468" s="266"/>
      <c r="H468" s="266"/>
      <c r="I468" s="266"/>
      <c r="J468" s="248">
        <v>6010601003790</v>
      </c>
      <c r="K468" s="249"/>
      <c r="L468" s="249"/>
      <c r="M468" s="249"/>
      <c r="N468" s="249"/>
      <c r="O468" s="249"/>
      <c r="P468" s="260" t="s">
        <v>830</v>
      </c>
      <c r="Q468" s="250"/>
      <c r="R468" s="250"/>
      <c r="S468" s="250"/>
      <c r="T468" s="250"/>
      <c r="U468" s="250"/>
      <c r="V468" s="250"/>
      <c r="W468" s="250"/>
      <c r="X468" s="250"/>
      <c r="Y468" s="251">
        <v>1.2</v>
      </c>
      <c r="Z468" s="252"/>
      <c r="AA468" s="252"/>
      <c r="AB468" s="253"/>
      <c r="AC468" s="237" t="s">
        <v>331</v>
      </c>
      <c r="AD468" s="238"/>
      <c r="AE468" s="238"/>
      <c r="AF468" s="238"/>
      <c r="AG468" s="238"/>
      <c r="AH468" s="239" t="s">
        <v>806</v>
      </c>
      <c r="AI468" s="240"/>
      <c r="AJ468" s="240"/>
      <c r="AK468" s="240"/>
      <c r="AL468" s="241">
        <v>100</v>
      </c>
      <c r="AM468" s="242"/>
      <c r="AN468" s="242"/>
      <c r="AO468" s="243"/>
      <c r="AP468" s="244" t="s">
        <v>842</v>
      </c>
      <c r="AQ468" s="244"/>
      <c r="AR468" s="244"/>
      <c r="AS468" s="244"/>
      <c r="AT468" s="244"/>
      <c r="AU468" s="244"/>
      <c r="AV468" s="244"/>
      <c r="AW468" s="244"/>
      <c r="AX468" s="244"/>
      <c r="AY468">
        <f>COUNTA($C$468)</f>
        <v>1</v>
      </c>
    </row>
    <row r="469" spans="1:51" ht="39.950000000000003" customHeight="1">
      <c r="A469" s="245">
        <v>5</v>
      </c>
      <c r="B469" s="245">
        <v>1</v>
      </c>
      <c r="C469" s="266" t="s">
        <v>815</v>
      </c>
      <c r="D469" s="266"/>
      <c r="E469" s="266"/>
      <c r="F469" s="266"/>
      <c r="G469" s="266"/>
      <c r="H469" s="266"/>
      <c r="I469" s="266"/>
      <c r="J469" s="248">
        <v>8010801005164</v>
      </c>
      <c r="K469" s="249"/>
      <c r="L469" s="249"/>
      <c r="M469" s="249"/>
      <c r="N469" s="249"/>
      <c r="O469" s="249"/>
      <c r="P469" s="260" t="s">
        <v>874</v>
      </c>
      <c r="Q469" s="250"/>
      <c r="R469" s="250"/>
      <c r="S469" s="250"/>
      <c r="T469" s="250"/>
      <c r="U469" s="250"/>
      <c r="V469" s="250"/>
      <c r="W469" s="250"/>
      <c r="X469" s="250"/>
      <c r="Y469" s="251">
        <v>1</v>
      </c>
      <c r="Z469" s="252"/>
      <c r="AA469" s="252"/>
      <c r="AB469" s="253"/>
      <c r="AC469" s="237" t="s">
        <v>331</v>
      </c>
      <c r="AD469" s="238"/>
      <c r="AE469" s="238"/>
      <c r="AF469" s="238"/>
      <c r="AG469" s="238"/>
      <c r="AH469" s="239" t="s">
        <v>806</v>
      </c>
      <c r="AI469" s="240"/>
      <c r="AJ469" s="240"/>
      <c r="AK469" s="240"/>
      <c r="AL469" s="241">
        <v>100</v>
      </c>
      <c r="AM469" s="242"/>
      <c r="AN469" s="242"/>
      <c r="AO469" s="243"/>
      <c r="AP469" s="244" t="s">
        <v>842</v>
      </c>
      <c r="AQ469" s="244"/>
      <c r="AR469" s="244"/>
      <c r="AS469" s="244"/>
      <c r="AT469" s="244"/>
      <c r="AU469" s="244"/>
      <c r="AV469" s="244"/>
      <c r="AW469" s="244"/>
      <c r="AX469" s="244"/>
      <c r="AY469">
        <f>COUNTA($C$469)</f>
        <v>1</v>
      </c>
    </row>
    <row r="470" spans="1:51" ht="39.950000000000003" customHeight="1">
      <c r="A470" s="245">
        <v>6</v>
      </c>
      <c r="B470" s="245">
        <v>1</v>
      </c>
      <c r="C470" s="266" t="s">
        <v>816</v>
      </c>
      <c r="D470" s="266"/>
      <c r="E470" s="266"/>
      <c r="F470" s="266"/>
      <c r="G470" s="266"/>
      <c r="H470" s="266"/>
      <c r="I470" s="266"/>
      <c r="J470" s="248">
        <v>5010401143788</v>
      </c>
      <c r="K470" s="249"/>
      <c r="L470" s="249"/>
      <c r="M470" s="249"/>
      <c r="N470" s="249"/>
      <c r="O470" s="249"/>
      <c r="P470" s="260" t="s">
        <v>877</v>
      </c>
      <c r="Q470" s="250"/>
      <c r="R470" s="250"/>
      <c r="S470" s="250"/>
      <c r="T470" s="250"/>
      <c r="U470" s="250"/>
      <c r="V470" s="250"/>
      <c r="W470" s="250"/>
      <c r="X470" s="250"/>
      <c r="Y470" s="251">
        <v>0.9</v>
      </c>
      <c r="Z470" s="252"/>
      <c r="AA470" s="252"/>
      <c r="AB470" s="253"/>
      <c r="AC470" s="237" t="s">
        <v>331</v>
      </c>
      <c r="AD470" s="238"/>
      <c r="AE470" s="238"/>
      <c r="AF470" s="238"/>
      <c r="AG470" s="238"/>
      <c r="AH470" s="239" t="s">
        <v>806</v>
      </c>
      <c r="AI470" s="240"/>
      <c r="AJ470" s="240"/>
      <c r="AK470" s="240"/>
      <c r="AL470" s="241">
        <v>100</v>
      </c>
      <c r="AM470" s="242"/>
      <c r="AN470" s="242"/>
      <c r="AO470" s="243"/>
      <c r="AP470" s="244" t="s">
        <v>842</v>
      </c>
      <c r="AQ470" s="244"/>
      <c r="AR470" s="244"/>
      <c r="AS470" s="244"/>
      <c r="AT470" s="244"/>
      <c r="AU470" s="244"/>
      <c r="AV470" s="244"/>
      <c r="AW470" s="244"/>
      <c r="AX470" s="244"/>
      <c r="AY470">
        <f>COUNTA($C$470)</f>
        <v>1</v>
      </c>
    </row>
    <row r="471" spans="1:51" ht="39.950000000000003" customHeight="1">
      <c r="A471" s="245">
        <v>7</v>
      </c>
      <c r="B471" s="245">
        <v>1</v>
      </c>
      <c r="C471" s="266" t="s">
        <v>817</v>
      </c>
      <c r="D471" s="266"/>
      <c r="E471" s="266"/>
      <c r="F471" s="266"/>
      <c r="G471" s="266"/>
      <c r="H471" s="266"/>
      <c r="I471" s="266"/>
      <c r="J471" s="248">
        <v>2340001005004</v>
      </c>
      <c r="K471" s="249"/>
      <c r="L471" s="249"/>
      <c r="M471" s="249"/>
      <c r="N471" s="249"/>
      <c r="O471" s="249"/>
      <c r="P471" s="260" t="s">
        <v>831</v>
      </c>
      <c r="Q471" s="250"/>
      <c r="R471" s="250"/>
      <c r="S471" s="250"/>
      <c r="T471" s="250"/>
      <c r="U471" s="250"/>
      <c r="V471" s="250"/>
      <c r="W471" s="250"/>
      <c r="X471" s="250"/>
      <c r="Y471" s="251">
        <v>0.8</v>
      </c>
      <c r="Z471" s="252"/>
      <c r="AA471" s="252"/>
      <c r="AB471" s="253"/>
      <c r="AC471" s="237" t="s">
        <v>331</v>
      </c>
      <c r="AD471" s="238"/>
      <c r="AE471" s="238"/>
      <c r="AF471" s="238"/>
      <c r="AG471" s="238"/>
      <c r="AH471" s="239" t="s">
        <v>806</v>
      </c>
      <c r="AI471" s="240"/>
      <c r="AJ471" s="240"/>
      <c r="AK471" s="240"/>
      <c r="AL471" s="241">
        <v>100</v>
      </c>
      <c r="AM471" s="242"/>
      <c r="AN471" s="242"/>
      <c r="AO471" s="243"/>
      <c r="AP471" s="244" t="s">
        <v>842</v>
      </c>
      <c r="AQ471" s="244"/>
      <c r="AR471" s="244"/>
      <c r="AS471" s="244"/>
      <c r="AT471" s="244"/>
      <c r="AU471" s="244"/>
      <c r="AV471" s="244"/>
      <c r="AW471" s="244"/>
      <c r="AX471" s="244"/>
      <c r="AY471">
        <f>COUNTA($C$471)</f>
        <v>1</v>
      </c>
    </row>
    <row r="472" spans="1:51" ht="39.950000000000003" customHeight="1">
      <c r="A472" s="245">
        <v>8</v>
      </c>
      <c r="B472" s="245">
        <v>1</v>
      </c>
      <c r="C472" s="266" t="s">
        <v>818</v>
      </c>
      <c r="D472" s="266"/>
      <c r="E472" s="266"/>
      <c r="F472" s="266"/>
      <c r="G472" s="266"/>
      <c r="H472" s="266"/>
      <c r="I472" s="266"/>
      <c r="J472" s="248">
        <v>6011205000217</v>
      </c>
      <c r="K472" s="249"/>
      <c r="L472" s="249"/>
      <c r="M472" s="249"/>
      <c r="N472" s="249"/>
      <c r="O472" s="249"/>
      <c r="P472" s="260" t="s">
        <v>875</v>
      </c>
      <c r="Q472" s="250"/>
      <c r="R472" s="250"/>
      <c r="S472" s="250"/>
      <c r="T472" s="250"/>
      <c r="U472" s="250"/>
      <c r="V472" s="250"/>
      <c r="W472" s="250"/>
      <c r="X472" s="250"/>
      <c r="Y472" s="251">
        <v>0.7</v>
      </c>
      <c r="Z472" s="252"/>
      <c r="AA472" s="252"/>
      <c r="AB472" s="253"/>
      <c r="AC472" s="237" t="s">
        <v>331</v>
      </c>
      <c r="AD472" s="238"/>
      <c r="AE472" s="238"/>
      <c r="AF472" s="238"/>
      <c r="AG472" s="238"/>
      <c r="AH472" s="239" t="s">
        <v>806</v>
      </c>
      <c r="AI472" s="240"/>
      <c r="AJ472" s="240"/>
      <c r="AK472" s="240"/>
      <c r="AL472" s="241">
        <v>100</v>
      </c>
      <c r="AM472" s="242"/>
      <c r="AN472" s="242"/>
      <c r="AO472" s="243"/>
      <c r="AP472" s="244" t="s">
        <v>842</v>
      </c>
      <c r="AQ472" s="244"/>
      <c r="AR472" s="244"/>
      <c r="AS472" s="244"/>
      <c r="AT472" s="244"/>
      <c r="AU472" s="244"/>
      <c r="AV472" s="244"/>
      <c r="AW472" s="244"/>
      <c r="AX472" s="244"/>
      <c r="AY472">
        <f>COUNTA($C$472)</f>
        <v>1</v>
      </c>
    </row>
    <row r="473" spans="1:51" ht="39.950000000000003" customHeight="1">
      <c r="A473" s="245">
        <v>9</v>
      </c>
      <c r="B473" s="245">
        <v>1</v>
      </c>
      <c r="C473" s="266" t="s">
        <v>819</v>
      </c>
      <c r="D473" s="266"/>
      <c r="E473" s="266"/>
      <c r="F473" s="266"/>
      <c r="G473" s="266"/>
      <c r="H473" s="266"/>
      <c r="I473" s="266"/>
      <c r="J473" s="248">
        <v>9010001018924</v>
      </c>
      <c r="K473" s="249"/>
      <c r="L473" s="249"/>
      <c r="M473" s="249"/>
      <c r="N473" s="249"/>
      <c r="O473" s="249"/>
      <c r="P473" s="260" t="s">
        <v>876</v>
      </c>
      <c r="Q473" s="250"/>
      <c r="R473" s="250"/>
      <c r="S473" s="250"/>
      <c r="T473" s="250"/>
      <c r="U473" s="250"/>
      <c r="V473" s="250"/>
      <c r="W473" s="250"/>
      <c r="X473" s="250"/>
      <c r="Y473" s="251">
        <v>0.6</v>
      </c>
      <c r="Z473" s="252"/>
      <c r="AA473" s="252"/>
      <c r="AB473" s="253"/>
      <c r="AC473" s="237" t="s">
        <v>331</v>
      </c>
      <c r="AD473" s="238"/>
      <c r="AE473" s="238"/>
      <c r="AF473" s="238"/>
      <c r="AG473" s="238"/>
      <c r="AH473" s="239" t="s">
        <v>806</v>
      </c>
      <c r="AI473" s="240"/>
      <c r="AJ473" s="240"/>
      <c r="AK473" s="240"/>
      <c r="AL473" s="241">
        <v>100</v>
      </c>
      <c r="AM473" s="242"/>
      <c r="AN473" s="242"/>
      <c r="AO473" s="243"/>
      <c r="AP473" s="244" t="s">
        <v>842</v>
      </c>
      <c r="AQ473" s="244"/>
      <c r="AR473" s="244"/>
      <c r="AS473" s="244"/>
      <c r="AT473" s="244"/>
      <c r="AU473" s="244"/>
      <c r="AV473" s="244"/>
      <c r="AW473" s="244"/>
      <c r="AX473" s="244"/>
      <c r="AY473">
        <f>COUNTA($C$473)</f>
        <v>1</v>
      </c>
    </row>
    <row r="474" spans="1:51" ht="39.950000000000003" customHeight="1">
      <c r="A474" s="245">
        <v>10</v>
      </c>
      <c r="B474" s="245">
        <v>1</v>
      </c>
      <c r="C474" s="266" t="s">
        <v>818</v>
      </c>
      <c r="D474" s="266"/>
      <c r="E474" s="266"/>
      <c r="F474" s="266"/>
      <c r="G474" s="266"/>
      <c r="H474" s="266"/>
      <c r="I474" s="266"/>
      <c r="J474" s="248">
        <v>6011205000217</v>
      </c>
      <c r="K474" s="249"/>
      <c r="L474" s="249"/>
      <c r="M474" s="249"/>
      <c r="N474" s="249"/>
      <c r="O474" s="249"/>
      <c r="P474" s="260" t="s">
        <v>832</v>
      </c>
      <c r="Q474" s="250"/>
      <c r="R474" s="250"/>
      <c r="S474" s="250"/>
      <c r="T474" s="250"/>
      <c r="U474" s="250"/>
      <c r="V474" s="250"/>
      <c r="W474" s="250"/>
      <c r="X474" s="250"/>
      <c r="Y474" s="251">
        <v>0.6</v>
      </c>
      <c r="Z474" s="252"/>
      <c r="AA474" s="252"/>
      <c r="AB474" s="253"/>
      <c r="AC474" s="237" t="s">
        <v>331</v>
      </c>
      <c r="AD474" s="238"/>
      <c r="AE474" s="238"/>
      <c r="AF474" s="238"/>
      <c r="AG474" s="238"/>
      <c r="AH474" s="239" t="s">
        <v>806</v>
      </c>
      <c r="AI474" s="240"/>
      <c r="AJ474" s="240"/>
      <c r="AK474" s="240"/>
      <c r="AL474" s="241">
        <v>100</v>
      </c>
      <c r="AM474" s="242"/>
      <c r="AN474" s="242"/>
      <c r="AO474" s="243"/>
      <c r="AP474" s="244" t="s">
        <v>842</v>
      </c>
      <c r="AQ474" s="244"/>
      <c r="AR474" s="244"/>
      <c r="AS474" s="244"/>
      <c r="AT474" s="244"/>
      <c r="AU474" s="244"/>
      <c r="AV474" s="244"/>
      <c r="AW474" s="244"/>
      <c r="AX474" s="244"/>
      <c r="AY474">
        <f>COUNTA($C$474)</f>
        <v>1</v>
      </c>
    </row>
    <row r="475" spans="1:51" ht="30" hidden="1" customHeight="1">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270"/>
      <c r="B497" s="270"/>
      <c r="C497" s="270" t="s">
        <v>24</v>
      </c>
      <c r="D497" s="270"/>
      <c r="E497" s="270"/>
      <c r="F497" s="270"/>
      <c r="G497" s="270"/>
      <c r="H497" s="270"/>
      <c r="I497" s="270"/>
      <c r="J497" s="256" t="s">
        <v>270</v>
      </c>
      <c r="K497" s="271"/>
      <c r="L497" s="271"/>
      <c r="M497" s="271"/>
      <c r="N497" s="271"/>
      <c r="O497" s="271"/>
      <c r="P497" s="134" t="s">
        <v>25</v>
      </c>
      <c r="Q497" s="134"/>
      <c r="R497" s="134"/>
      <c r="S497" s="134"/>
      <c r="T497" s="134"/>
      <c r="U497" s="134"/>
      <c r="V497" s="134"/>
      <c r="W497" s="134"/>
      <c r="X497" s="134"/>
      <c r="Y497" s="272" t="s">
        <v>269</v>
      </c>
      <c r="Z497" s="273"/>
      <c r="AA497" s="273"/>
      <c r="AB497" s="273"/>
      <c r="AC497" s="256" t="s">
        <v>302</v>
      </c>
      <c r="AD497" s="256"/>
      <c r="AE497" s="256"/>
      <c r="AF497" s="256"/>
      <c r="AG497" s="256"/>
      <c r="AH497" s="272" t="s">
        <v>321</v>
      </c>
      <c r="AI497" s="270"/>
      <c r="AJ497" s="270"/>
      <c r="AK497" s="270"/>
      <c r="AL497" s="270" t="s">
        <v>19</v>
      </c>
      <c r="AM497" s="270"/>
      <c r="AN497" s="270"/>
      <c r="AO497" s="274"/>
      <c r="AP497" s="259" t="s">
        <v>271</v>
      </c>
      <c r="AQ497" s="259"/>
      <c r="AR497" s="259"/>
      <c r="AS497" s="259"/>
      <c r="AT497" s="259"/>
      <c r="AU497" s="259"/>
      <c r="AV497" s="259"/>
      <c r="AW497" s="259"/>
      <c r="AX497" s="259"/>
      <c r="AY497">
        <f>$AY$495</f>
        <v>1</v>
      </c>
    </row>
    <row r="498" spans="1:51" ht="30" customHeight="1">
      <c r="A498" s="245">
        <v>1</v>
      </c>
      <c r="B498" s="245">
        <v>1</v>
      </c>
      <c r="C498" s="267" t="s">
        <v>753</v>
      </c>
      <c r="D498" s="266"/>
      <c r="E498" s="266"/>
      <c r="F498" s="266"/>
      <c r="G498" s="266"/>
      <c r="H498" s="266"/>
      <c r="I498" s="266"/>
      <c r="J498" s="248">
        <v>6010405002452</v>
      </c>
      <c r="K498" s="249"/>
      <c r="L498" s="249"/>
      <c r="M498" s="249"/>
      <c r="N498" s="249"/>
      <c r="O498" s="249"/>
      <c r="P498" s="260" t="s">
        <v>762</v>
      </c>
      <c r="Q498" s="250"/>
      <c r="R498" s="250"/>
      <c r="S498" s="250"/>
      <c r="T498" s="250"/>
      <c r="U498" s="250"/>
      <c r="V498" s="250"/>
      <c r="W498" s="250"/>
      <c r="X498" s="250"/>
      <c r="Y498" s="251">
        <v>1.7</v>
      </c>
      <c r="Z498" s="252"/>
      <c r="AA498" s="252"/>
      <c r="AB498" s="253"/>
      <c r="AC498" s="237" t="s">
        <v>330</v>
      </c>
      <c r="AD498" s="238"/>
      <c r="AE498" s="238"/>
      <c r="AF498" s="238"/>
      <c r="AG498" s="238"/>
      <c r="AH498" s="268">
        <v>1</v>
      </c>
      <c r="AI498" s="269"/>
      <c r="AJ498" s="269"/>
      <c r="AK498" s="269"/>
      <c r="AL498" s="241">
        <v>100</v>
      </c>
      <c r="AM498" s="242"/>
      <c r="AN498" s="242"/>
      <c r="AO498" s="243"/>
      <c r="AP498" s="244" t="s">
        <v>842</v>
      </c>
      <c r="AQ498" s="244"/>
      <c r="AR498" s="244"/>
      <c r="AS498" s="244"/>
      <c r="AT498" s="244"/>
      <c r="AU498" s="244"/>
      <c r="AV498" s="244"/>
      <c r="AW498" s="244"/>
      <c r="AX498" s="244"/>
      <c r="AY498">
        <f>$AY$495</f>
        <v>1</v>
      </c>
    </row>
    <row r="499" spans="1:51" ht="30" hidden="1" customHeight="1">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270"/>
      <c r="B530" s="270"/>
      <c r="C530" s="270" t="s">
        <v>24</v>
      </c>
      <c r="D530" s="270"/>
      <c r="E530" s="270"/>
      <c r="F530" s="270"/>
      <c r="G530" s="270"/>
      <c r="H530" s="270"/>
      <c r="I530" s="270"/>
      <c r="J530" s="256" t="s">
        <v>270</v>
      </c>
      <c r="K530" s="271"/>
      <c r="L530" s="271"/>
      <c r="M530" s="271"/>
      <c r="N530" s="271"/>
      <c r="O530" s="271"/>
      <c r="P530" s="134" t="s">
        <v>25</v>
      </c>
      <c r="Q530" s="134"/>
      <c r="R530" s="134"/>
      <c r="S530" s="134"/>
      <c r="T530" s="134"/>
      <c r="U530" s="134"/>
      <c r="V530" s="134"/>
      <c r="W530" s="134"/>
      <c r="X530" s="134"/>
      <c r="Y530" s="272" t="s">
        <v>269</v>
      </c>
      <c r="Z530" s="273"/>
      <c r="AA530" s="273"/>
      <c r="AB530" s="273"/>
      <c r="AC530" s="256" t="s">
        <v>302</v>
      </c>
      <c r="AD530" s="256"/>
      <c r="AE530" s="256"/>
      <c r="AF530" s="256"/>
      <c r="AG530" s="256"/>
      <c r="AH530" s="272" t="s">
        <v>321</v>
      </c>
      <c r="AI530" s="270"/>
      <c r="AJ530" s="270"/>
      <c r="AK530" s="270"/>
      <c r="AL530" s="270" t="s">
        <v>19</v>
      </c>
      <c r="AM530" s="270"/>
      <c r="AN530" s="270"/>
      <c r="AO530" s="274"/>
      <c r="AP530" s="259" t="s">
        <v>271</v>
      </c>
      <c r="AQ530" s="259"/>
      <c r="AR530" s="259"/>
      <c r="AS530" s="259"/>
      <c r="AT530" s="259"/>
      <c r="AU530" s="259"/>
      <c r="AV530" s="259"/>
      <c r="AW530" s="259"/>
      <c r="AX530" s="259"/>
      <c r="AY530">
        <f>$AY$528</f>
        <v>1</v>
      </c>
    </row>
    <row r="531" spans="1:51" ht="30" customHeight="1">
      <c r="A531" s="245">
        <v>1</v>
      </c>
      <c r="B531" s="245">
        <v>1</v>
      </c>
      <c r="C531" s="267" t="s">
        <v>753</v>
      </c>
      <c r="D531" s="266"/>
      <c r="E531" s="266"/>
      <c r="F531" s="266"/>
      <c r="G531" s="266"/>
      <c r="H531" s="266"/>
      <c r="I531" s="266"/>
      <c r="J531" s="248">
        <v>6010405002452</v>
      </c>
      <c r="K531" s="249"/>
      <c r="L531" s="249"/>
      <c r="M531" s="249"/>
      <c r="N531" s="249"/>
      <c r="O531" s="249"/>
      <c r="P531" s="260" t="s">
        <v>764</v>
      </c>
      <c r="Q531" s="250"/>
      <c r="R531" s="250"/>
      <c r="S531" s="250"/>
      <c r="T531" s="250"/>
      <c r="U531" s="250"/>
      <c r="V531" s="250"/>
      <c r="W531" s="250"/>
      <c r="X531" s="250"/>
      <c r="Y531" s="251">
        <v>11.6</v>
      </c>
      <c r="Z531" s="252"/>
      <c r="AA531" s="252"/>
      <c r="AB531" s="253"/>
      <c r="AC531" s="237" t="s">
        <v>330</v>
      </c>
      <c r="AD531" s="238"/>
      <c r="AE531" s="238"/>
      <c r="AF531" s="238"/>
      <c r="AG531" s="238"/>
      <c r="AH531" s="268">
        <v>1</v>
      </c>
      <c r="AI531" s="269"/>
      <c r="AJ531" s="269"/>
      <c r="AK531" s="269"/>
      <c r="AL531" s="241">
        <v>100</v>
      </c>
      <c r="AM531" s="242"/>
      <c r="AN531" s="242"/>
      <c r="AO531" s="243"/>
      <c r="AP531" s="244" t="s">
        <v>686</v>
      </c>
      <c r="AQ531" s="244"/>
      <c r="AR531" s="244"/>
      <c r="AS531" s="244"/>
      <c r="AT531" s="244"/>
      <c r="AU531" s="244"/>
      <c r="AV531" s="244"/>
      <c r="AW531" s="244"/>
      <c r="AX531" s="244"/>
      <c r="AY531">
        <f>$AY$528</f>
        <v>1</v>
      </c>
    </row>
    <row r="532" spans="1:51" ht="30" hidden="1" customHeight="1">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c r="A563" s="270"/>
      <c r="B563" s="270"/>
      <c r="C563" s="270" t="s">
        <v>24</v>
      </c>
      <c r="D563" s="270"/>
      <c r="E563" s="270"/>
      <c r="F563" s="270"/>
      <c r="G563" s="270"/>
      <c r="H563" s="270"/>
      <c r="I563" s="270"/>
      <c r="J563" s="256" t="s">
        <v>270</v>
      </c>
      <c r="K563" s="271"/>
      <c r="L563" s="271"/>
      <c r="M563" s="271"/>
      <c r="N563" s="271"/>
      <c r="O563" s="271"/>
      <c r="P563" s="134" t="s">
        <v>25</v>
      </c>
      <c r="Q563" s="134"/>
      <c r="R563" s="134"/>
      <c r="S563" s="134"/>
      <c r="T563" s="134"/>
      <c r="U563" s="134"/>
      <c r="V563" s="134"/>
      <c r="W563" s="134"/>
      <c r="X563" s="134"/>
      <c r="Y563" s="272" t="s">
        <v>269</v>
      </c>
      <c r="Z563" s="273"/>
      <c r="AA563" s="273"/>
      <c r="AB563" s="273"/>
      <c r="AC563" s="256" t="s">
        <v>302</v>
      </c>
      <c r="AD563" s="256"/>
      <c r="AE563" s="256"/>
      <c r="AF563" s="256"/>
      <c r="AG563" s="256"/>
      <c r="AH563" s="272" t="s">
        <v>321</v>
      </c>
      <c r="AI563" s="270"/>
      <c r="AJ563" s="270"/>
      <c r="AK563" s="270"/>
      <c r="AL563" s="270" t="s">
        <v>19</v>
      </c>
      <c r="AM563" s="270"/>
      <c r="AN563" s="270"/>
      <c r="AO563" s="274"/>
      <c r="AP563" s="259" t="s">
        <v>271</v>
      </c>
      <c r="AQ563" s="259"/>
      <c r="AR563" s="259"/>
      <c r="AS563" s="259"/>
      <c r="AT563" s="259"/>
      <c r="AU563" s="259"/>
      <c r="AV563" s="259"/>
      <c r="AW563" s="259"/>
      <c r="AX563" s="259"/>
      <c r="AY563">
        <f>$AY$561</f>
        <v>1</v>
      </c>
    </row>
    <row r="564" spans="1:51" ht="35.25" customHeight="1">
      <c r="A564" s="245">
        <v>1</v>
      </c>
      <c r="B564" s="245">
        <v>1</v>
      </c>
      <c r="C564" s="267" t="s">
        <v>750</v>
      </c>
      <c r="D564" s="266"/>
      <c r="E564" s="266"/>
      <c r="F564" s="266"/>
      <c r="G564" s="266"/>
      <c r="H564" s="266"/>
      <c r="I564" s="266"/>
      <c r="J564" s="248">
        <v>5010005010014</v>
      </c>
      <c r="K564" s="249"/>
      <c r="L564" s="249"/>
      <c r="M564" s="249"/>
      <c r="N564" s="249"/>
      <c r="O564" s="249"/>
      <c r="P564" s="260" t="s">
        <v>763</v>
      </c>
      <c r="Q564" s="250"/>
      <c r="R564" s="250"/>
      <c r="S564" s="250"/>
      <c r="T564" s="250"/>
      <c r="U564" s="250"/>
      <c r="V564" s="250"/>
      <c r="W564" s="250"/>
      <c r="X564" s="250"/>
      <c r="Y564" s="251">
        <v>7.1</v>
      </c>
      <c r="Z564" s="252"/>
      <c r="AA564" s="252"/>
      <c r="AB564" s="253"/>
      <c r="AC564" s="237" t="s">
        <v>330</v>
      </c>
      <c r="AD564" s="238"/>
      <c r="AE564" s="238"/>
      <c r="AF564" s="238"/>
      <c r="AG564" s="238"/>
      <c r="AH564" s="268">
        <v>1</v>
      </c>
      <c r="AI564" s="269"/>
      <c r="AJ564" s="269"/>
      <c r="AK564" s="269"/>
      <c r="AL564" s="241">
        <v>100</v>
      </c>
      <c r="AM564" s="242"/>
      <c r="AN564" s="242"/>
      <c r="AO564" s="243"/>
      <c r="AP564" s="244" t="s">
        <v>686</v>
      </c>
      <c r="AQ564" s="244"/>
      <c r="AR564" s="244"/>
      <c r="AS564" s="244"/>
      <c r="AT564" s="244"/>
      <c r="AU564" s="244"/>
      <c r="AV564" s="244"/>
      <c r="AW564" s="244"/>
      <c r="AX564" s="244"/>
      <c r="AY564">
        <f>$AY$561</f>
        <v>1</v>
      </c>
    </row>
    <row r="565" spans="1:51" ht="30" hidden="1" customHeight="1">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c r="A596" s="270"/>
      <c r="B596" s="270"/>
      <c r="C596" s="270" t="s">
        <v>24</v>
      </c>
      <c r="D596" s="270"/>
      <c r="E596" s="270"/>
      <c r="F596" s="270"/>
      <c r="G596" s="270"/>
      <c r="H596" s="270"/>
      <c r="I596" s="270"/>
      <c r="J596" s="256" t="s">
        <v>270</v>
      </c>
      <c r="K596" s="271"/>
      <c r="L596" s="271"/>
      <c r="M596" s="271"/>
      <c r="N596" s="271"/>
      <c r="O596" s="271"/>
      <c r="P596" s="134" t="s">
        <v>25</v>
      </c>
      <c r="Q596" s="134"/>
      <c r="R596" s="134"/>
      <c r="S596" s="134"/>
      <c r="T596" s="134"/>
      <c r="U596" s="134"/>
      <c r="V596" s="134"/>
      <c r="W596" s="134"/>
      <c r="X596" s="134"/>
      <c r="Y596" s="272" t="s">
        <v>269</v>
      </c>
      <c r="Z596" s="273"/>
      <c r="AA596" s="273"/>
      <c r="AB596" s="273"/>
      <c r="AC596" s="256" t="s">
        <v>302</v>
      </c>
      <c r="AD596" s="256"/>
      <c r="AE596" s="256"/>
      <c r="AF596" s="256"/>
      <c r="AG596" s="256"/>
      <c r="AH596" s="272" t="s">
        <v>321</v>
      </c>
      <c r="AI596" s="270"/>
      <c r="AJ596" s="270"/>
      <c r="AK596" s="270"/>
      <c r="AL596" s="270" t="s">
        <v>19</v>
      </c>
      <c r="AM596" s="270"/>
      <c r="AN596" s="270"/>
      <c r="AO596" s="274"/>
      <c r="AP596" s="259" t="s">
        <v>271</v>
      </c>
      <c r="AQ596" s="259"/>
      <c r="AR596" s="259"/>
      <c r="AS596" s="259"/>
      <c r="AT596" s="259"/>
      <c r="AU596" s="259"/>
      <c r="AV596" s="259"/>
      <c r="AW596" s="259"/>
      <c r="AX596" s="259"/>
      <c r="AY596">
        <f>$AY$594</f>
        <v>1</v>
      </c>
    </row>
    <row r="597" spans="1:51" ht="30" customHeight="1">
      <c r="A597" s="245">
        <v>1</v>
      </c>
      <c r="B597" s="245">
        <v>1</v>
      </c>
      <c r="C597" s="267" t="s">
        <v>755</v>
      </c>
      <c r="D597" s="266"/>
      <c r="E597" s="266"/>
      <c r="F597" s="266"/>
      <c r="G597" s="266"/>
      <c r="H597" s="266"/>
      <c r="I597" s="266"/>
      <c r="J597" s="248" t="s">
        <v>357</v>
      </c>
      <c r="K597" s="249"/>
      <c r="L597" s="249"/>
      <c r="M597" s="249"/>
      <c r="N597" s="249"/>
      <c r="O597" s="249"/>
      <c r="P597" s="260" t="s">
        <v>771</v>
      </c>
      <c r="Q597" s="250"/>
      <c r="R597" s="250"/>
      <c r="S597" s="250"/>
      <c r="T597" s="250"/>
      <c r="U597" s="250"/>
      <c r="V597" s="250"/>
      <c r="W597" s="250"/>
      <c r="X597" s="250"/>
      <c r="Y597" s="251">
        <v>0.8</v>
      </c>
      <c r="Z597" s="252"/>
      <c r="AA597" s="252"/>
      <c r="AB597" s="253"/>
      <c r="AC597" s="237" t="s">
        <v>326</v>
      </c>
      <c r="AD597" s="238"/>
      <c r="AE597" s="238"/>
      <c r="AF597" s="238"/>
      <c r="AG597" s="238"/>
      <c r="AH597" s="268">
        <v>11</v>
      </c>
      <c r="AI597" s="269"/>
      <c r="AJ597" s="269"/>
      <c r="AK597" s="269"/>
      <c r="AL597" s="241">
        <v>100</v>
      </c>
      <c r="AM597" s="242"/>
      <c r="AN597" s="242"/>
      <c r="AO597" s="243"/>
      <c r="AP597" s="244" t="s">
        <v>686</v>
      </c>
      <c r="AQ597" s="244"/>
      <c r="AR597" s="244"/>
      <c r="AS597" s="244"/>
      <c r="AT597" s="244"/>
      <c r="AU597" s="244"/>
      <c r="AV597" s="244"/>
      <c r="AW597" s="244"/>
      <c r="AX597" s="244"/>
      <c r="AY597">
        <f>$AY$594</f>
        <v>1</v>
      </c>
    </row>
    <row r="598" spans="1:51" ht="30" customHeight="1">
      <c r="A598" s="245">
        <v>2</v>
      </c>
      <c r="B598" s="245">
        <v>1</v>
      </c>
      <c r="C598" s="267" t="s">
        <v>756</v>
      </c>
      <c r="D598" s="266"/>
      <c r="E598" s="266"/>
      <c r="F598" s="266"/>
      <c r="G598" s="266"/>
      <c r="H598" s="266"/>
      <c r="I598" s="266"/>
      <c r="J598" s="248" t="s">
        <v>357</v>
      </c>
      <c r="K598" s="249"/>
      <c r="L598" s="249"/>
      <c r="M598" s="249"/>
      <c r="N598" s="249"/>
      <c r="O598" s="249"/>
      <c r="P598" s="260" t="s">
        <v>771</v>
      </c>
      <c r="Q598" s="250"/>
      <c r="R598" s="250"/>
      <c r="S598" s="250"/>
      <c r="T598" s="250"/>
      <c r="U598" s="250"/>
      <c r="V598" s="250"/>
      <c r="W598" s="250"/>
      <c r="X598" s="250"/>
      <c r="Y598" s="251">
        <v>0.7</v>
      </c>
      <c r="Z598" s="252"/>
      <c r="AA598" s="252"/>
      <c r="AB598" s="253"/>
      <c r="AC598" s="237" t="s">
        <v>326</v>
      </c>
      <c r="AD598" s="238"/>
      <c r="AE598" s="238"/>
      <c r="AF598" s="238"/>
      <c r="AG598" s="238"/>
      <c r="AH598" s="268">
        <v>11</v>
      </c>
      <c r="AI598" s="269"/>
      <c r="AJ598" s="269"/>
      <c r="AK598" s="269"/>
      <c r="AL598" s="241">
        <v>100</v>
      </c>
      <c r="AM598" s="242"/>
      <c r="AN598" s="242"/>
      <c r="AO598" s="243"/>
      <c r="AP598" s="244" t="s">
        <v>686</v>
      </c>
      <c r="AQ598" s="244"/>
      <c r="AR598" s="244"/>
      <c r="AS598" s="244"/>
      <c r="AT598" s="244"/>
      <c r="AU598" s="244"/>
      <c r="AV598" s="244"/>
      <c r="AW598" s="244"/>
      <c r="AX598" s="244"/>
      <c r="AY598">
        <f>COUNTA($C$598)</f>
        <v>1</v>
      </c>
    </row>
    <row r="599" spans="1:51" ht="30" customHeight="1">
      <c r="A599" s="245">
        <v>3</v>
      </c>
      <c r="B599" s="245">
        <v>1</v>
      </c>
      <c r="C599" s="267" t="s">
        <v>757</v>
      </c>
      <c r="D599" s="266"/>
      <c r="E599" s="266"/>
      <c r="F599" s="266"/>
      <c r="G599" s="266"/>
      <c r="H599" s="266"/>
      <c r="I599" s="266"/>
      <c r="J599" s="248" t="s">
        <v>357</v>
      </c>
      <c r="K599" s="249"/>
      <c r="L599" s="249"/>
      <c r="M599" s="249"/>
      <c r="N599" s="249"/>
      <c r="O599" s="249"/>
      <c r="P599" s="260" t="s">
        <v>771</v>
      </c>
      <c r="Q599" s="250"/>
      <c r="R599" s="250"/>
      <c r="S599" s="250"/>
      <c r="T599" s="250"/>
      <c r="U599" s="250"/>
      <c r="V599" s="250"/>
      <c r="W599" s="250"/>
      <c r="X599" s="250"/>
      <c r="Y599" s="251">
        <v>0.6</v>
      </c>
      <c r="Z599" s="252"/>
      <c r="AA599" s="252"/>
      <c r="AB599" s="253"/>
      <c r="AC599" s="237" t="s">
        <v>326</v>
      </c>
      <c r="AD599" s="238"/>
      <c r="AE599" s="238"/>
      <c r="AF599" s="238"/>
      <c r="AG599" s="238"/>
      <c r="AH599" s="239">
        <v>11</v>
      </c>
      <c r="AI599" s="240"/>
      <c r="AJ599" s="240"/>
      <c r="AK599" s="240"/>
      <c r="AL599" s="241">
        <v>100</v>
      </c>
      <c r="AM599" s="242"/>
      <c r="AN599" s="242"/>
      <c r="AO599" s="243"/>
      <c r="AP599" s="244" t="s">
        <v>686</v>
      </c>
      <c r="AQ599" s="244"/>
      <c r="AR599" s="244"/>
      <c r="AS599" s="244"/>
      <c r="AT599" s="244"/>
      <c r="AU599" s="244"/>
      <c r="AV599" s="244"/>
      <c r="AW599" s="244"/>
      <c r="AX599" s="244"/>
      <c r="AY599">
        <f>COUNTA($C$599)</f>
        <v>1</v>
      </c>
    </row>
    <row r="600" spans="1:51" ht="30" customHeight="1">
      <c r="A600" s="245">
        <v>4</v>
      </c>
      <c r="B600" s="245">
        <v>1</v>
      </c>
      <c r="C600" s="267" t="s">
        <v>758</v>
      </c>
      <c r="D600" s="266"/>
      <c r="E600" s="266"/>
      <c r="F600" s="266"/>
      <c r="G600" s="266"/>
      <c r="H600" s="266"/>
      <c r="I600" s="266"/>
      <c r="J600" s="248" t="s">
        <v>357</v>
      </c>
      <c r="K600" s="249"/>
      <c r="L600" s="249"/>
      <c r="M600" s="249"/>
      <c r="N600" s="249"/>
      <c r="O600" s="249"/>
      <c r="P600" s="260" t="s">
        <v>771</v>
      </c>
      <c r="Q600" s="250"/>
      <c r="R600" s="250"/>
      <c r="S600" s="250"/>
      <c r="T600" s="250"/>
      <c r="U600" s="250"/>
      <c r="V600" s="250"/>
      <c r="W600" s="250"/>
      <c r="X600" s="250"/>
      <c r="Y600" s="251">
        <v>0.5</v>
      </c>
      <c r="Z600" s="252"/>
      <c r="AA600" s="252"/>
      <c r="AB600" s="253"/>
      <c r="AC600" s="237" t="s">
        <v>326</v>
      </c>
      <c r="AD600" s="238"/>
      <c r="AE600" s="238"/>
      <c r="AF600" s="238"/>
      <c r="AG600" s="238"/>
      <c r="AH600" s="239">
        <v>11</v>
      </c>
      <c r="AI600" s="240"/>
      <c r="AJ600" s="240"/>
      <c r="AK600" s="240"/>
      <c r="AL600" s="241">
        <v>100</v>
      </c>
      <c r="AM600" s="242"/>
      <c r="AN600" s="242"/>
      <c r="AO600" s="243"/>
      <c r="AP600" s="244" t="s">
        <v>686</v>
      </c>
      <c r="AQ600" s="244"/>
      <c r="AR600" s="244"/>
      <c r="AS600" s="244"/>
      <c r="AT600" s="244"/>
      <c r="AU600" s="244"/>
      <c r="AV600" s="244"/>
      <c r="AW600" s="244"/>
      <c r="AX600" s="244"/>
      <c r="AY600">
        <f>COUNTA($C$600)</f>
        <v>1</v>
      </c>
    </row>
    <row r="601" spans="1:51" ht="30" customHeight="1">
      <c r="A601" s="245">
        <v>5</v>
      </c>
      <c r="B601" s="245">
        <v>1</v>
      </c>
      <c r="C601" s="267" t="s">
        <v>759</v>
      </c>
      <c r="D601" s="266"/>
      <c r="E601" s="266"/>
      <c r="F601" s="266"/>
      <c r="G601" s="266"/>
      <c r="H601" s="266"/>
      <c r="I601" s="266"/>
      <c r="J601" s="248" t="s">
        <v>357</v>
      </c>
      <c r="K601" s="249"/>
      <c r="L601" s="249"/>
      <c r="M601" s="249"/>
      <c r="N601" s="249"/>
      <c r="O601" s="249"/>
      <c r="P601" s="260" t="s">
        <v>771</v>
      </c>
      <c r="Q601" s="250"/>
      <c r="R601" s="250"/>
      <c r="S601" s="250"/>
      <c r="T601" s="250"/>
      <c r="U601" s="250"/>
      <c r="V601" s="250"/>
      <c r="W601" s="250"/>
      <c r="X601" s="250"/>
      <c r="Y601" s="251">
        <v>0.4</v>
      </c>
      <c r="Z601" s="252"/>
      <c r="AA601" s="252"/>
      <c r="AB601" s="253"/>
      <c r="AC601" s="237" t="s">
        <v>326</v>
      </c>
      <c r="AD601" s="238"/>
      <c r="AE601" s="238"/>
      <c r="AF601" s="238"/>
      <c r="AG601" s="238"/>
      <c r="AH601" s="239">
        <v>11</v>
      </c>
      <c r="AI601" s="240"/>
      <c r="AJ601" s="240"/>
      <c r="AK601" s="240"/>
      <c r="AL601" s="241">
        <v>100</v>
      </c>
      <c r="AM601" s="242"/>
      <c r="AN601" s="242"/>
      <c r="AO601" s="243"/>
      <c r="AP601" s="244" t="s">
        <v>686</v>
      </c>
      <c r="AQ601" s="244"/>
      <c r="AR601" s="244"/>
      <c r="AS601" s="244"/>
      <c r="AT601" s="244"/>
      <c r="AU601" s="244"/>
      <c r="AV601" s="244"/>
      <c r="AW601" s="244"/>
      <c r="AX601" s="244"/>
      <c r="AY601">
        <f>COUNTA($C$601)</f>
        <v>1</v>
      </c>
    </row>
    <row r="602" spans="1:51" ht="30" customHeight="1">
      <c r="A602" s="245">
        <v>6</v>
      </c>
      <c r="B602" s="245">
        <v>1</v>
      </c>
      <c r="C602" s="267" t="s">
        <v>760</v>
      </c>
      <c r="D602" s="266"/>
      <c r="E602" s="266"/>
      <c r="F602" s="266"/>
      <c r="G602" s="266"/>
      <c r="H602" s="266"/>
      <c r="I602" s="266"/>
      <c r="J602" s="248" t="s">
        <v>357</v>
      </c>
      <c r="K602" s="249"/>
      <c r="L602" s="249"/>
      <c r="M602" s="249"/>
      <c r="N602" s="249"/>
      <c r="O602" s="249"/>
      <c r="P602" s="260" t="s">
        <v>771</v>
      </c>
      <c r="Q602" s="250"/>
      <c r="R602" s="250"/>
      <c r="S602" s="250"/>
      <c r="T602" s="250"/>
      <c r="U602" s="250"/>
      <c r="V602" s="250"/>
      <c r="W602" s="250"/>
      <c r="X602" s="250"/>
      <c r="Y602" s="251">
        <v>0.3</v>
      </c>
      <c r="Z602" s="252"/>
      <c r="AA602" s="252"/>
      <c r="AB602" s="253"/>
      <c r="AC602" s="237" t="s">
        <v>326</v>
      </c>
      <c r="AD602" s="238"/>
      <c r="AE602" s="238"/>
      <c r="AF602" s="238"/>
      <c r="AG602" s="238"/>
      <c r="AH602" s="239">
        <v>11</v>
      </c>
      <c r="AI602" s="240"/>
      <c r="AJ602" s="240"/>
      <c r="AK602" s="240"/>
      <c r="AL602" s="241">
        <v>100</v>
      </c>
      <c r="AM602" s="242"/>
      <c r="AN602" s="242"/>
      <c r="AO602" s="243"/>
      <c r="AP602" s="244" t="s">
        <v>686</v>
      </c>
      <c r="AQ602" s="244"/>
      <c r="AR602" s="244"/>
      <c r="AS602" s="244"/>
      <c r="AT602" s="244"/>
      <c r="AU602" s="244"/>
      <c r="AV602" s="244"/>
      <c r="AW602" s="244"/>
      <c r="AX602" s="244"/>
      <c r="AY602">
        <f>COUNTA($C$602)</f>
        <v>1</v>
      </c>
    </row>
    <row r="603" spans="1:51" ht="30" customHeight="1">
      <c r="A603" s="245">
        <v>7</v>
      </c>
      <c r="B603" s="245">
        <v>1</v>
      </c>
      <c r="C603" s="267" t="s">
        <v>760</v>
      </c>
      <c r="D603" s="266"/>
      <c r="E603" s="266"/>
      <c r="F603" s="266"/>
      <c r="G603" s="266"/>
      <c r="H603" s="266"/>
      <c r="I603" s="266"/>
      <c r="J603" s="248" t="s">
        <v>357</v>
      </c>
      <c r="K603" s="249"/>
      <c r="L603" s="249"/>
      <c r="M603" s="249"/>
      <c r="N603" s="249"/>
      <c r="O603" s="249"/>
      <c r="P603" s="260" t="s">
        <v>771</v>
      </c>
      <c r="Q603" s="250"/>
      <c r="R603" s="250"/>
      <c r="S603" s="250"/>
      <c r="T603" s="250"/>
      <c r="U603" s="250"/>
      <c r="V603" s="250"/>
      <c r="W603" s="250"/>
      <c r="X603" s="250"/>
      <c r="Y603" s="251">
        <v>0.2</v>
      </c>
      <c r="Z603" s="252"/>
      <c r="AA603" s="252"/>
      <c r="AB603" s="253"/>
      <c r="AC603" s="237" t="s">
        <v>326</v>
      </c>
      <c r="AD603" s="238"/>
      <c r="AE603" s="238"/>
      <c r="AF603" s="238"/>
      <c r="AG603" s="238"/>
      <c r="AH603" s="239">
        <v>11</v>
      </c>
      <c r="AI603" s="240"/>
      <c r="AJ603" s="240"/>
      <c r="AK603" s="240"/>
      <c r="AL603" s="241">
        <v>100</v>
      </c>
      <c r="AM603" s="242"/>
      <c r="AN603" s="242"/>
      <c r="AO603" s="243"/>
      <c r="AP603" s="244" t="s">
        <v>686</v>
      </c>
      <c r="AQ603" s="244"/>
      <c r="AR603" s="244"/>
      <c r="AS603" s="244"/>
      <c r="AT603" s="244"/>
      <c r="AU603" s="244"/>
      <c r="AV603" s="244"/>
      <c r="AW603" s="244"/>
      <c r="AX603" s="244"/>
      <c r="AY603">
        <f>COUNTA($C$603)</f>
        <v>1</v>
      </c>
    </row>
    <row r="604" spans="1:51" ht="30" customHeight="1">
      <c r="A604" s="245">
        <v>8</v>
      </c>
      <c r="B604" s="245">
        <v>1</v>
      </c>
      <c r="C604" s="267" t="s">
        <v>761</v>
      </c>
      <c r="D604" s="266"/>
      <c r="E604" s="266"/>
      <c r="F604" s="266"/>
      <c r="G604" s="266"/>
      <c r="H604" s="266"/>
      <c r="I604" s="266"/>
      <c r="J604" s="248" t="s">
        <v>357</v>
      </c>
      <c r="K604" s="249"/>
      <c r="L604" s="249"/>
      <c r="M604" s="249"/>
      <c r="N604" s="249"/>
      <c r="O604" s="249"/>
      <c r="P604" s="260" t="s">
        <v>771</v>
      </c>
      <c r="Q604" s="250"/>
      <c r="R604" s="250"/>
      <c r="S604" s="250"/>
      <c r="T604" s="250"/>
      <c r="U604" s="250"/>
      <c r="V604" s="250"/>
      <c r="W604" s="250"/>
      <c r="X604" s="250"/>
      <c r="Y604" s="251">
        <v>0.1</v>
      </c>
      <c r="Z604" s="252"/>
      <c r="AA604" s="252"/>
      <c r="AB604" s="253"/>
      <c r="AC604" s="237" t="s">
        <v>326</v>
      </c>
      <c r="AD604" s="238"/>
      <c r="AE604" s="238"/>
      <c r="AF604" s="238"/>
      <c r="AG604" s="238"/>
      <c r="AH604" s="239">
        <v>11</v>
      </c>
      <c r="AI604" s="240"/>
      <c r="AJ604" s="240"/>
      <c r="AK604" s="240"/>
      <c r="AL604" s="241">
        <v>100</v>
      </c>
      <c r="AM604" s="242"/>
      <c r="AN604" s="242"/>
      <c r="AO604" s="243"/>
      <c r="AP604" s="244" t="s">
        <v>686</v>
      </c>
      <c r="AQ604" s="244"/>
      <c r="AR604" s="244"/>
      <c r="AS604" s="244"/>
      <c r="AT604" s="244"/>
      <c r="AU604" s="244"/>
      <c r="AV604" s="244"/>
      <c r="AW604" s="244"/>
      <c r="AX604" s="244"/>
      <c r="AY604">
        <f>COUNTA($C$604)</f>
        <v>1</v>
      </c>
    </row>
    <row r="605" spans="1:51" ht="30" hidden="1" customHeight="1">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c r="A627" s="261" t="s">
        <v>652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304</v>
      </c>
      <c r="AM627" s="265"/>
      <c r="AN627" s="265"/>
      <c r="AO627" s="75" t="s">
        <v>840</v>
      </c>
      <c r="AP627" s="65"/>
      <c r="AQ627" s="65"/>
      <c r="AR627" s="65"/>
      <c r="AS627" s="65"/>
      <c r="AT627" s="65"/>
      <c r="AU627" s="65"/>
      <c r="AV627" s="65"/>
      <c r="AW627" s="65"/>
      <c r="AX627" s="66"/>
      <c r="AY627">
        <f>COUNTIF($AO$627,"☑")</f>
        <v>1</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8"/>
      <c r="B630" s="258"/>
      <c r="C630" s="256" t="s">
        <v>240</v>
      </c>
      <c r="D630" s="257"/>
      <c r="E630" s="256" t="s">
        <v>239</v>
      </c>
      <c r="F630" s="257"/>
      <c r="G630" s="257"/>
      <c r="H630" s="257"/>
      <c r="I630" s="257"/>
      <c r="J630" s="256" t="s">
        <v>270</v>
      </c>
      <c r="K630" s="256"/>
      <c r="L630" s="256"/>
      <c r="M630" s="256"/>
      <c r="N630" s="256"/>
      <c r="O630" s="256"/>
      <c r="P630" s="256" t="s">
        <v>25</v>
      </c>
      <c r="Q630" s="256"/>
      <c r="R630" s="256"/>
      <c r="S630" s="256"/>
      <c r="T630" s="256"/>
      <c r="U630" s="256"/>
      <c r="V630" s="256"/>
      <c r="W630" s="256"/>
      <c r="X630" s="256"/>
      <c r="Y630" s="256" t="s">
        <v>272</v>
      </c>
      <c r="Z630" s="257"/>
      <c r="AA630" s="257"/>
      <c r="AB630" s="257"/>
      <c r="AC630" s="256" t="s">
        <v>228</v>
      </c>
      <c r="AD630" s="256"/>
      <c r="AE630" s="256"/>
      <c r="AF630" s="256"/>
      <c r="AG630" s="256"/>
      <c r="AH630" s="256" t="s">
        <v>235</v>
      </c>
      <c r="AI630" s="257"/>
      <c r="AJ630" s="257"/>
      <c r="AK630" s="257"/>
      <c r="AL630" s="257" t="s">
        <v>19</v>
      </c>
      <c r="AM630" s="257"/>
      <c r="AN630" s="257"/>
      <c r="AO630" s="258"/>
      <c r="AP630" s="259" t="s">
        <v>298</v>
      </c>
      <c r="AQ630" s="259"/>
      <c r="AR630" s="259"/>
      <c r="AS630" s="259"/>
      <c r="AT630" s="259"/>
      <c r="AU630" s="259"/>
      <c r="AV630" s="259"/>
      <c r="AW630" s="259"/>
      <c r="AX630" s="259"/>
    </row>
    <row r="631" spans="1:51" ht="30" customHeight="1">
      <c r="A631" s="245">
        <v>1</v>
      </c>
      <c r="B631" s="245">
        <v>1</v>
      </c>
      <c r="C631" s="246"/>
      <c r="D631" s="246"/>
      <c r="E631" s="255" t="s">
        <v>905</v>
      </c>
      <c r="F631" s="247"/>
      <c r="G631" s="247"/>
      <c r="H631" s="247"/>
      <c r="I631" s="247"/>
      <c r="J631" s="248" t="s">
        <v>905</v>
      </c>
      <c r="K631" s="249"/>
      <c r="L631" s="249"/>
      <c r="M631" s="249"/>
      <c r="N631" s="249"/>
      <c r="O631" s="249"/>
      <c r="P631" s="260" t="s">
        <v>905</v>
      </c>
      <c r="Q631" s="250"/>
      <c r="R631" s="250"/>
      <c r="S631" s="250"/>
      <c r="T631" s="250"/>
      <c r="U631" s="250"/>
      <c r="V631" s="250"/>
      <c r="W631" s="250"/>
      <c r="X631" s="250"/>
      <c r="Y631" s="251" t="s">
        <v>905</v>
      </c>
      <c r="Z631" s="252"/>
      <c r="AA631" s="252"/>
      <c r="AB631" s="253"/>
      <c r="AC631" s="237"/>
      <c r="AD631" s="238"/>
      <c r="AE631" s="238"/>
      <c r="AF631" s="238"/>
      <c r="AG631" s="238"/>
      <c r="AH631" s="239" t="s">
        <v>905</v>
      </c>
      <c r="AI631" s="240"/>
      <c r="AJ631" s="240"/>
      <c r="AK631" s="240"/>
      <c r="AL631" s="241" t="s">
        <v>905</v>
      </c>
      <c r="AM631" s="242"/>
      <c r="AN631" s="242"/>
      <c r="AO631" s="243"/>
      <c r="AP631" s="244" t="s">
        <v>905</v>
      </c>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3" priority="909">
      <formula>IF(RIGHT(TEXT(P14,"0.#"),1)=".",FALSE,TRUE)</formula>
    </cfRule>
    <cfRule type="expression" dxfId="1542" priority="910">
      <formula>IF(RIGHT(TEXT(P14,"0.#"),1)=".",TRUE,FALSE)</formula>
    </cfRule>
  </conditionalFormatting>
  <conditionalFormatting sqref="P18:AX18">
    <cfRule type="expression" dxfId="1541" priority="907">
      <formula>IF(RIGHT(TEXT(P18,"0.#"),1)=".",FALSE,TRUE)</formula>
    </cfRule>
    <cfRule type="expression" dxfId="1540" priority="908">
      <formula>IF(RIGHT(TEXT(P18,"0.#"),1)=".",TRUE,FALSE)</formula>
    </cfRule>
  </conditionalFormatting>
  <conditionalFormatting sqref="Y311">
    <cfRule type="expression" dxfId="1539" priority="905">
      <formula>IF(RIGHT(TEXT(Y311,"0.#"),1)=".",FALSE,TRUE)</formula>
    </cfRule>
    <cfRule type="expression" dxfId="1538" priority="906">
      <formula>IF(RIGHT(TEXT(Y311,"0.#"),1)=".",TRUE,FALSE)</formula>
    </cfRule>
  </conditionalFormatting>
  <conditionalFormatting sqref="Y320">
    <cfRule type="expression" dxfId="1537" priority="903">
      <formula>IF(RIGHT(TEXT(Y320,"0.#"),1)=".",FALSE,TRUE)</formula>
    </cfRule>
    <cfRule type="expression" dxfId="1536" priority="904">
      <formula>IF(RIGHT(TEXT(Y320,"0.#"),1)=".",TRUE,FALSE)</formula>
    </cfRule>
  </conditionalFormatting>
  <conditionalFormatting sqref="Y351:Y358 Y349 Y338:Y345 Y336 Y325:Y332 Y323">
    <cfRule type="expression" dxfId="1535" priority="883">
      <formula>IF(RIGHT(TEXT(Y323,"0.#"),1)=".",FALSE,TRUE)</formula>
    </cfRule>
    <cfRule type="expression" dxfId="1534" priority="884">
      <formula>IF(RIGHT(TEXT(Y323,"0.#"),1)=".",TRUE,FALSE)</formula>
    </cfRule>
  </conditionalFormatting>
  <conditionalFormatting sqref="P16:AQ17 P15:AX15 P13:AX13">
    <cfRule type="expression" dxfId="1533" priority="901">
      <formula>IF(RIGHT(TEXT(P13,"0.#"),1)=".",FALSE,TRUE)</formula>
    </cfRule>
    <cfRule type="expression" dxfId="1532" priority="902">
      <formula>IF(RIGHT(TEXT(P13,"0.#"),1)=".",TRUE,FALSE)</formula>
    </cfRule>
  </conditionalFormatting>
  <conditionalFormatting sqref="P19:AJ19">
    <cfRule type="expression" dxfId="1531" priority="899">
      <formula>IF(RIGHT(TEXT(P19,"0.#"),1)=".",FALSE,TRUE)</formula>
    </cfRule>
    <cfRule type="expression" dxfId="1530" priority="900">
      <formula>IF(RIGHT(TEXT(P19,"0.#"),1)=".",TRUE,FALSE)</formula>
    </cfRule>
  </conditionalFormatting>
  <conditionalFormatting sqref="AE32 AQ32">
    <cfRule type="expression" dxfId="1529" priority="897">
      <formula>IF(RIGHT(TEXT(AE32,"0.#"),1)=".",FALSE,TRUE)</formula>
    </cfRule>
    <cfRule type="expression" dxfId="1528" priority="898">
      <formula>IF(RIGHT(TEXT(AE32,"0.#"),1)=".",TRUE,FALSE)</formula>
    </cfRule>
  </conditionalFormatting>
  <conditionalFormatting sqref="Y312:Y319 Y310">
    <cfRule type="expression" dxfId="1527" priority="895">
      <formula>IF(RIGHT(TEXT(Y310,"0.#"),1)=".",FALSE,TRUE)</formula>
    </cfRule>
    <cfRule type="expression" dxfId="1526" priority="896">
      <formula>IF(RIGHT(TEXT(Y310,"0.#"),1)=".",TRUE,FALSE)</formula>
    </cfRule>
  </conditionalFormatting>
  <conditionalFormatting sqref="AU311">
    <cfRule type="expression" dxfId="1525" priority="893">
      <formula>IF(RIGHT(TEXT(AU311,"0.#"),1)=".",FALSE,TRUE)</formula>
    </cfRule>
    <cfRule type="expression" dxfId="1524" priority="894">
      <formula>IF(RIGHT(TEXT(AU311,"0.#"),1)=".",TRUE,FALSE)</formula>
    </cfRule>
  </conditionalFormatting>
  <conditionalFormatting sqref="AU320">
    <cfRule type="expression" dxfId="1523" priority="891">
      <formula>IF(RIGHT(TEXT(AU320,"0.#"),1)=".",FALSE,TRUE)</formula>
    </cfRule>
    <cfRule type="expression" dxfId="1522" priority="892">
      <formula>IF(RIGHT(TEXT(AU320,"0.#"),1)=".",TRUE,FALSE)</formula>
    </cfRule>
  </conditionalFormatting>
  <conditionalFormatting sqref="AU312:AU319 AU310">
    <cfRule type="expression" dxfId="1521" priority="889">
      <formula>IF(RIGHT(TEXT(AU310,"0.#"),1)=".",FALSE,TRUE)</formula>
    </cfRule>
    <cfRule type="expression" dxfId="1520" priority="890">
      <formula>IF(RIGHT(TEXT(AU310,"0.#"),1)=".",TRUE,FALSE)</formula>
    </cfRule>
  </conditionalFormatting>
  <conditionalFormatting sqref="Y350 Y337 Y324">
    <cfRule type="expression" dxfId="1519" priority="887">
      <formula>IF(RIGHT(TEXT(Y324,"0.#"),1)=".",FALSE,TRUE)</formula>
    </cfRule>
    <cfRule type="expression" dxfId="1518" priority="888">
      <formula>IF(RIGHT(TEXT(Y324,"0.#"),1)=".",TRUE,FALSE)</formula>
    </cfRule>
  </conditionalFormatting>
  <conditionalFormatting sqref="Y359 Y346 Y333">
    <cfRule type="expression" dxfId="1517" priority="885">
      <formula>IF(RIGHT(TEXT(Y333,"0.#"),1)=".",FALSE,TRUE)</formula>
    </cfRule>
    <cfRule type="expression" dxfId="1516" priority="886">
      <formula>IF(RIGHT(TEXT(Y333,"0.#"),1)=".",TRUE,FALSE)</formula>
    </cfRule>
  </conditionalFormatting>
  <conditionalFormatting sqref="AU350 AU337 AU324">
    <cfRule type="expression" dxfId="1515" priority="881">
      <formula>IF(RIGHT(TEXT(AU324,"0.#"),1)=".",FALSE,TRUE)</formula>
    </cfRule>
    <cfRule type="expression" dxfId="1514" priority="882">
      <formula>IF(RIGHT(TEXT(AU324,"0.#"),1)=".",TRUE,FALSE)</formula>
    </cfRule>
  </conditionalFormatting>
  <conditionalFormatting sqref="AU359 AU346 AU333">
    <cfRule type="expression" dxfId="1513" priority="879">
      <formula>IF(RIGHT(TEXT(AU333,"0.#"),1)=".",FALSE,TRUE)</formula>
    </cfRule>
    <cfRule type="expression" dxfId="1512" priority="880">
      <formula>IF(RIGHT(TEXT(AU333,"0.#"),1)=".",TRUE,FALSE)</formula>
    </cfRule>
  </conditionalFormatting>
  <conditionalFormatting sqref="AU351:AU358 AU349 AU338:AU345 AU336 AU325:AU332 AU323">
    <cfRule type="expression" dxfId="1511" priority="877">
      <formula>IF(RIGHT(TEXT(AU323,"0.#"),1)=".",FALSE,TRUE)</formula>
    </cfRule>
    <cfRule type="expression" dxfId="1510" priority="878">
      <formula>IF(RIGHT(TEXT(AU323,"0.#"),1)=".",TRUE,FALSE)</formula>
    </cfRule>
  </conditionalFormatting>
  <conditionalFormatting sqref="AI32">
    <cfRule type="expression" dxfId="1509" priority="875">
      <formula>IF(RIGHT(TEXT(AI32,"0.#"),1)=".",FALSE,TRUE)</formula>
    </cfRule>
    <cfRule type="expression" dxfId="1508" priority="876">
      <formula>IF(RIGHT(TEXT(AI32,"0.#"),1)=".",TRUE,FALSE)</formula>
    </cfRule>
  </conditionalFormatting>
  <conditionalFormatting sqref="AM32">
    <cfRule type="expression" dxfId="1507" priority="873">
      <formula>IF(RIGHT(TEXT(AM32,"0.#"),1)=".",FALSE,TRUE)</formula>
    </cfRule>
    <cfRule type="expression" dxfId="1506" priority="874">
      <formula>IF(RIGHT(TEXT(AM32,"0.#"),1)=".",TRUE,FALSE)</formula>
    </cfRule>
  </conditionalFormatting>
  <conditionalFormatting sqref="AE33">
    <cfRule type="expression" dxfId="1505" priority="871">
      <formula>IF(RIGHT(TEXT(AE33,"0.#"),1)=".",FALSE,TRUE)</formula>
    </cfRule>
    <cfRule type="expression" dxfId="1504" priority="872">
      <formula>IF(RIGHT(TEXT(AE33,"0.#"),1)=".",TRUE,FALSE)</formula>
    </cfRule>
  </conditionalFormatting>
  <conditionalFormatting sqref="AI33">
    <cfRule type="expression" dxfId="1503" priority="869">
      <formula>IF(RIGHT(TEXT(AI33,"0.#"),1)=".",FALSE,TRUE)</formula>
    </cfRule>
    <cfRule type="expression" dxfId="1502" priority="870">
      <formula>IF(RIGHT(TEXT(AI33,"0.#"),1)=".",TRUE,FALSE)</formula>
    </cfRule>
  </conditionalFormatting>
  <conditionalFormatting sqref="AM33">
    <cfRule type="expression" dxfId="1501" priority="867">
      <formula>IF(RIGHT(TEXT(AM33,"0.#"),1)=".",FALSE,TRUE)</formula>
    </cfRule>
    <cfRule type="expression" dxfId="1500" priority="868">
      <formula>IF(RIGHT(TEXT(AM33,"0.#"),1)=".",TRUE,FALSE)</formula>
    </cfRule>
  </conditionalFormatting>
  <conditionalFormatting sqref="AQ33">
    <cfRule type="expression" dxfId="1499" priority="865">
      <formula>IF(RIGHT(TEXT(AQ33,"0.#"),1)=".",FALSE,TRUE)</formula>
    </cfRule>
    <cfRule type="expression" dxfId="1498" priority="866">
      <formula>IF(RIGHT(TEXT(AQ33,"0.#"),1)=".",TRUE,FALSE)</formula>
    </cfRule>
  </conditionalFormatting>
  <conditionalFormatting sqref="AE210">
    <cfRule type="expression" dxfId="1497" priority="863">
      <formula>IF(RIGHT(TEXT(AE210,"0.#"),1)=".",FALSE,TRUE)</formula>
    </cfRule>
    <cfRule type="expression" dxfId="1496" priority="864">
      <formula>IF(RIGHT(TEXT(AE210,"0.#"),1)=".",TRUE,FALSE)</formula>
    </cfRule>
  </conditionalFormatting>
  <conditionalFormatting sqref="AE211">
    <cfRule type="expression" dxfId="1495" priority="861">
      <formula>IF(RIGHT(TEXT(AE211,"0.#"),1)=".",FALSE,TRUE)</formula>
    </cfRule>
    <cfRule type="expression" dxfId="1494" priority="862">
      <formula>IF(RIGHT(TEXT(AE211,"0.#"),1)=".",TRUE,FALSE)</formula>
    </cfRule>
  </conditionalFormatting>
  <conditionalFormatting sqref="AE212">
    <cfRule type="expression" dxfId="1493" priority="859">
      <formula>IF(RIGHT(TEXT(AE212,"0.#"),1)=".",FALSE,TRUE)</formula>
    </cfRule>
    <cfRule type="expression" dxfId="1492" priority="860">
      <formula>IF(RIGHT(TEXT(AE212,"0.#"),1)=".",TRUE,FALSE)</formula>
    </cfRule>
  </conditionalFormatting>
  <conditionalFormatting sqref="AI212">
    <cfRule type="expression" dxfId="1491" priority="857">
      <formula>IF(RIGHT(TEXT(AI212,"0.#"),1)=".",FALSE,TRUE)</formula>
    </cfRule>
    <cfRule type="expression" dxfId="1490" priority="858">
      <formula>IF(RIGHT(TEXT(AI212,"0.#"),1)=".",TRUE,FALSE)</formula>
    </cfRule>
  </conditionalFormatting>
  <conditionalFormatting sqref="AI211">
    <cfRule type="expression" dxfId="1489" priority="855">
      <formula>IF(RIGHT(TEXT(AI211,"0.#"),1)=".",FALSE,TRUE)</formula>
    </cfRule>
    <cfRule type="expression" dxfId="1488" priority="856">
      <formula>IF(RIGHT(TEXT(AI211,"0.#"),1)=".",TRUE,FALSE)</formula>
    </cfRule>
  </conditionalFormatting>
  <conditionalFormatting sqref="AI210">
    <cfRule type="expression" dxfId="1487" priority="853">
      <formula>IF(RIGHT(TEXT(AI210,"0.#"),1)=".",FALSE,TRUE)</formula>
    </cfRule>
    <cfRule type="expression" dxfId="1486" priority="854">
      <formula>IF(RIGHT(TEXT(AI210,"0.#"),1)=".",TRUE,FALSE)</formula>
    </cfRule>
  </conditionalFormatting>
  <conditionalFormatting sqref="AM210">
    <cfRule type="expression" dxfId="1485" priority="851">
      <formula>IF(RIGHT(TEXT(AM210,"0.#"),1)=".",FALSE,TRUE)</formula>
    </cfRule>
    <cfRule type="expression" dxfId="1484" priority="852">
      <formula>IF(RIGHT(TEXT(AM210,"0.#"),1)=".",TRUE,FALSE)</formula>
    </cfRule>
  </conditionalFormatting>
  <conditionalFormatting sqref="AM211">
    <cfRule type="expression" dxfId="1483" priority="849">
      <formula>IF(RIGHT(TEXT(AM211,"0.#"),1)=".",FALSE,TRUE)</formula>
    </cfRule>
    <cfRule type="expression" dxfId="1482" priority="850">
      <formula>IF(RIGHT(TEXT(AM211,"0.#"),1)=".",TRUE,FALSE)</formula>
    </cfRule>
  </conditionalFormatting>
  <conditionalFormatting sqref="AM212">
    <cfRule type="expression" dxfId="1481" priority="847">
      <formula>IF(RIGHT(TEXT(AM212,"0.#"),1)=".",FALSE,TRUE)</formula>
    </cfRule>
    <cfRule type="expression" dxfId="1480" priority="848">
      <formula>IF(RIGHT(TEXT(AM212,"0.#"),1)=".",TRUE,FALSE)</formula>
    </cfRule>
  </conditionalFormatting>
  <conditionalFormatting sqref="AL368:AO395">
    <cfRule type="expression" dxfId="1479" priority="843">
      <formula>IF(AND(AL368&gt;=0, RIGHT(TEXT(AL368,"0.#"),1)&lt;&gt;"."),TRUE,FALSE)</formula>
    </cfRule>
    <cfRule type="expression" dxfId="1478" priority="844">
      <formula>IF(AND(AL368&gt;=0, RIGHT(TEXT(AL368,"0.#"),1)="."),TRUE,FALSE)</formula>
    </cfRule>
    <cfRule type="expression" dxfId="1477" priority="845">
      <formula>IF(AND(AL368&lt;0, RIGHT(TEXT(AL368,"0.#"),1)&lt;&gt;"."),TRUE,FALSE)</formula>
    </cfRule>
    <cfRule type="expression" dxfId="1476" priority="846">
      <formula>IF(AND(AL368&lt;0, RIGHT(TEXT(AL368,"0.#"),1)="."),TRUE,FALSE)</formula>
    </cfRule>
  </conditionalFormatting>
  <conditionalFormatting sqref="AQ210:AQ212">
    <cfRule type="expression" dxfId="1475" priority="841">
      <formula>IF(RIGHT(TEXT(AQ210,"0.#"),1)=".",FALSE,TRUE)</formula>
    </cfRule>
    <cfRule type="expression" dxfId="1474" priority="842">
      <formula>IF(RIGHT(TEXT(AQ210,"0.#"),1)=".",TRUE,FALSE)</formula>
    </cfRule>
  </conditionalFormatting>
  <conditionalFormatting sqref="AU210:AU212">
    <cfRule type="expression" dxfId="1473" priority="839">
      <formula>IF(RIGHT(TEXT(AU210,"0.#"),1)=".",FALSE,TRUE)</formula>
    </cfRule>
    <cfRule type="expression" dxfId="1472" priority="840">
      <formula>IF(RIGHT(TEXT(AU210,"0.#"),1)=".",TRUE,FALSE)</formula>
    </cfRule>
  </conditionalFormatting>
  <conditionalFormatting sqref="Y368:Y395">
    <cfRule type="expression" dxfId="1471" priority="837">
      <formula>IF(RIGHT(TEXT(Y368,"0.#"),1)=".",FALSE,TRUE)</formula>
    </cfRule>
    <cfRule type="expression" dxfId="1470" priority="838">
      <formula>IF(RIGHT(TEXT(Y368,"0.#"),1)=".",TRUE,FALSE)</formula>
    </cfRule>
  </conditionalFormatting>
  <conditionalFormatting sqref="AL631:AO660">
    <cfRule type="expression" dxfId="1469" priority="833">
      <formula>IF(AND(AL631&gt;=0, RIGHT(TEXT(AL631,"0.#"),1)&lt;&gt;"."),TRUE,FALSE)</formula>
    </cfRule>
    <cfRule type="expression" dxfId="1468" priority="834">
      <formula>IF(AND(AL631&gt;=0, RIGHT(TEXT(AL631,"0.#"),1)="."),TRUE,FALSE)</formula>
    </cfRule>
    <cfRule type="expression" dxfId="1467" priority="835">
      <formula>IF(AND(AL631&lt;0, RIGHT(TEXT(AL631,"0.#"),1)&lt;&gt;"."),TRUE,FALSE)</formula>
    </cfRule>
    <cfRule type="expression" dxfId="1466" priority="836">
      <formula>IF(AND(AL631&lt;0, RIGHT(TEXT(AL631,"0.#"),1)="."),TRUE,FALSE)</formula>
    </cfRule>
  </conditionalFormatting>
  <conditionalFormatting sqref="Y631:Y660">
    <cfRule type="expression" dxfId="1465" priority="831">
      <formula>IF(RIGHT(TEXT(Y631,"0.#"),1)=".",FALSE,TRUE)</formula>
    </cfRule>
    <cfRule type="expression" dxfId="1464" priority="832">
      <formula>IF(RIGHT(TEXT(Y631,"0.#"),1)=".",TRUE,FALSE)</formula>
    </cfRule>
  </conditionalFormatting>
  <conditionalFormatting sqref="AL366:AO367">
    <cfRule type="expression" dxfId="1463" priority="827">
      <formula>IF(AND(AL366&gt;=0, RIGHT(TEXT(AL366,"0.#"),1)&lt;&gt;"."),TRUE,FALSE)</formula>
    </cfRule>
    <cfRule type="expression" dxfId="1462" priority="828">
      <formula>IF(AND(AL366&gt;=0, RIGHT(TEXT(AL366,"0.#"),1)="."),TRUE,FALSE)</formula>
    </cfRule>
    <cfRule type="expression" dxfId="1461" priority="829">
      <formula>IF(AND(AL366&lt;0, RIGHT(TEXT(AL366,"0.#"),1)&lt;&gt;"."),TRUE,FALSE)</formula>
    </cfRule>
    <cfRule type="expression" dxfId="1460" priority="830">
      <formula>IF(AND(AL366&lt;0, RIGHT(TEXT(AL366,"0.#"),1)="."),TRUE,FALSE)</formula>
    </cfRule>
  </conditionalFormatting>
  <conditionalFormatting sqref="Y366:Y367">
    <cfRule type="expression" dxfId="1459" priority="825">
      <formula>IF(RIGHT(TEXT(Y366,"0.#"),1)=".",FALSE,TRUE)</formula>
    </cfRule>
    <cfRule type="expression" dxfId="1458" priority="826">
      <formula>IF(RIGHT(TEXT(Y366,"0.#"),1)=".",TRUE,FALSE)</formula>
    </cfRule>
  </conditionalFormatting>
  <conditionalFormatting sqref="Y401:Y428">
    <cfRule type="expression" dxfId="1457" priority="763">
      <formula>IF(RIGHT(TEXT(Y401,"0.#"),1)=".",FALSE,TRUE)</formula>
    </cfRule>
    <cfRule type="expression" dxfId="1456" priority="764">
      <formula>IF(RIGHT(TEXT(Y401,"0.#"),1)=".",TRUE,FALSE)</formula>
    </cfRule>
  </conditionalFormatting>
  <conditionalFormatting sqref="Y399:Y400">
    <cfRule type="expression" dxfId="1455" priority="757">
      <formula>IF(RIGHT(TEXT(Y399,"0.#"),1)=".",FALSE,TRUE)</formula>
    </cfRule>
    <cfRule type="expression" dxfId="1454" priority="758">
      <formula>IF(RIGHT(TEXT(Y399,"0.#"),1)=".",TRUE,FALSE)</formula>
    </cfRule>
  </conditionalFormatting>
  <conditionalFormatting sqref="Y434:Y461">
    <cfRule type="expression" dxfId="1453" priority="751">
      <formula>IF(RIGHT(TEXT(Y434,"0.#"),1)=".",FALSE,TRUE)</formula>
    </cfRule>
    <cfRule type="expression" dxfId="1452" priority="752">
      <formula>IF(RIGHT(TEXT(Y434,"0.#"),1)=".",TRUE,FALSE)</formula>
    </cfRule>
  </conditionalFormatting>
  <conditionalFormatting sqref="Y432:Y433">
    <cfRule type="expression" dxfId="1451" priority="745">
      <formula>IF(RIGHT(TEXT(Y432,"0.#"),1)=".",FALSE,TRUE)</formula>
    </cfRule>
    <cfRule type="expression" dxfId="1450" priority="746">
      <formula>IF(RIGHT(TEXT(Y432,"0.#"),1)=".",TRUE,FALSE)</formula>
    </cfRule>
  </conditionalFormatting>
  <conditionalFormatting sqref="Y467:Y494">
    <cfRule type="expression" dxfId="1449" priority="739">
      <formula>IF(RIGHT(TEXT(Y467,"0.#"),1)=".",FALSE,TRUE)</formula>
    </cfRule>
    <cfRule type="expression" dxfId="1448" priority="740">
      <formula>IF(RIGHT(TEXT(Y467,"0.#"),1)=".",TRUE,FALSE)</formula>
    </cfRule>
  </conditionalFormatting>
  <conditionalFormatting sqref="Y465:Y466">
    <cfRule type="expression" dxfId="1447" priority="733">
      <formula>IF(RIGHT(TEXT(Y465,"0.#"),1)=".",FALSE,TRUE)</formula>
    </cfRule>
    <cfRule type="expression" dxfId="1446" priority="734">
      <formula>IF(RIGHT(TEXT(Y465,"0.#"),1)=".",TRUE,FALSE)</formula>
    </cfRule>
  </conditionalFormatting>
  <conditionalFormatting sqref="Y500:Y527">
    <cfRule type="expression" dxfId="1445" priority="727">
      <formula>IF(RIGHT(TEXT(Y500,"0.#"),1)=".",FALSE,TRUE)</formula>
    </cfRule>
    <cfRule type="expression" dxfId="1444" priority="728">
      <formula>IF(RIGHT(TEXT(Y500,"0.#"),1)=".",TRUE,FALSE)</formula>
    </cfRule>
  </conditionalFormatting>
  <conditionalFormatting sqref="Y498:Y499">
    <cfRule type="expression" dxfId="1443" priority="721">
      <formula>IF(RIGHT(TEXT(Y498,"0.#"),1)=".",FALSE,TRUE)</formula>
    </cfRule>
    <cfRule type="expression" dxfId="1442" priority="722">
      <formula>IF(RIGHT(TEXT(Y498,"0.#"),1)=".",TRUE,FALSE)</formula>
    </cfRule>
  </conditionalFormatting>
  <conditionalFormatting sqref="Y533:Y560">
    <cfRule type="expression" dxfId="1441" priority="715">
      <formula>IF(RIGHT(TEXT(Y533,"0.#"),1)=".",FALSE,TRUE)</formula>
    </cfRule>
    <cfRule type="expression" dxfId="1440" priority="716">
      <formula>IF(RIGHT(TEXT(Y533,"0.#"),1)=".",TRUE,FALSE)</formula>
    </cfRule>
  </conditionalFormatting>
  <conditionalFormatting sqref="W23">
    <cfRule type="expression" dxfId="1439" priority="823">
      <formula>IF(RIGHT(TEXT(W23,"0.#"),1)=".",FALSE,TRUE)</formula>
    </cfRule>
    <cfRule type="expression" dxfId="1438" priority="824">
      <formula>IF(RIGHT(TEXT(W23,"0.#"),1)=".",TRUE,FALSE)</formula>
    </cfRule>
  </conditionalFormatting>
  <conditionalFormatting sqref="W24:W27">
    <cfRule type="expression" dxfId="1437" priority="821">
      <formula>IF(RIGHT(TEXT(W24,"0.#"),1)=".",FALSE,TRUE)</formula>
    </cfRule>
    <cfRule type="expression" dxfId="1436" priority="822">
      <formula>IF(RIGHT(TEXT(W24,"0.#"),1)=".",TRUE,FALSE)</formula>
    </cfRule>
  </conditionalFormatting>
  <conditionalFormatting sqref="W28">
    <cfRule type="expression" dxfId="1435" priority="819">
      <formula>IF(RIGHT(TEXT(W28,"0.#"),1)=".",FALSE,TRUE)</formula>
    </cfRule>
    <cfRule type="expression" dxfId="1434" priority="820">
      <formula>IF(RIGHT(TEXT(W28,"0.#"),1)=".",TRUE,FALSE)</formula>
    </cfRule>
  </conditionalFormatting>
  <conditionalFormatting sqref="P23">
    <cfRule type="expression" dxfId="1433" priority="817">
      <formula>IF(RIGHT(TEXT(P23,"0.#"),1)=".",FALSE,TRUE)</formula>
    </cfRule>
    <cfRule type="expression" dxfId="1432" priority="818">
      <formula>IF(RIGHT(TEXT(P23,"0.#"),1)=".",TRUE,FALSE)</formula>
    </cfRule>
  </conditionalFormatting>
  <conditionalFormatting sqref="P24:P27">
    <cfRule type="expression" dxfId="1431" priority="815">
      <formula>IF(RIGHT(TEXT(P24,"0.#"),1)=".",FALSE,TRUE)</formula>
    </cfRule>
    <cfRule type="expression" dxfId="1430" priority="816">
      <formula>IF(RIGHT(TEXT(P24,"0.#"),1)=".",TRUE,FALSE)</formula>
    </cfRule>
  </conditionalFormatting>
  <conditionalFormatting sqref="P28">
    <cfRule type="expression" dxfId="1429" priority="813">
      <formula>IF(RIGHT(TEXT(P28,"0.#"),1)=".",FALSE,TRUE)</formula>
    </cfRule>
    <cfRule type="expression" dxfId="1428" priority="814">
      <formula>IF(RIGHT(TEXT(P28,"0.#"),1)=".",TRUE,FALSE)</formula>
    </cfRule>
  </conditionalFormatting>
  <conditionalFormatting sqref="AE202">
    <cfRule type="expression" dxfId="1427" priority="811">
      <formula>IF(RIGHT(TEXT(AE202,"0.#"),1)=".",FALSE,TRUE)</formula>
    </cfRule>
    <cfRule type="expression" dxfId="1426" priority="812">
      <formula>IF(RIGHT(TEXT(AE202,"0.#"),1)=".",TRUE,FALSE)</formula>
    </cfRule>
  </conditionalFormatting>
  <conditionalFormatting sqref="AE203">
    <cfRule type="expression" dxfId="1425" priority="809">
      <formula>IF(RIGHT(TEXT(AE203,"0.#"),1)=".",FALSE,TRUE)</formula>
    </cfRule>
    <cfRule type="expression" dxfId="1424" priority="810">
      <formula>IF(RIGHT(TEXT(AE203,"0.#"),1)=".",TRUE,FALSE)</formula>
    </cfRule>
  </conditionalFormatting>
  <conditionalFormatting sqref="AE204">
    <cfRule type="expression" dxfId="1423" priority="807">
      <formula>IF(RIGHT(TEXT(AE204,"0.#"),1)=".",FALSE,TRUE)</formula>
    </cfRule>
    <cfRule type="expression" dxfId="1422" priority="808">
      <formula>IF(RIGHT(TEXT(AE204,"0.#"),1)=".",TRUE,FALSE)</formula>
    </cfRule>
  </conditionalFormatting>
  <conditionalFormatting sqref="AI204">
    <cfRule type="expression" dxfId="1421" priority="805">
      <formula>IF(RIGHT(TEXT(AI204,"0.#"),1)=".",FALSE,TRUE)</formula>
    </cfRule>
    <cfRule type="expression" dxfId="1420" priority="806">
      <formula>IF(RIGHT(TEXT(AI204,"0.#"),1)=".",TRUE,FALSE)</formula>
    </cfRule>
  </conditionalFormatting>
  <conditionalFormatting sqref="AI203">
    <cfRule type="expression" dxfId="1419" priority="803">
      <formula>IF(RIGHT(TEXT(AI203,"0.#"),1)=".",FALSE,TRUE)</formula>
    </cfRule>
    <cfRule type="expression" dxfId="1418" priority="804">
      <formula>IF(RIGHT(TEXT(AI203,"0.#"),1)=".",TRUE,FALSE)</formula>
    </cfRule>
  </conditionalFormatting>
  <conditionalFormatting sqref="AI202">
    <cfRule type="expression" dxfId="1417" priority="801">
      <formula>IF(RIGHT(TEXT(AI202,"0.#"),1)=".",FALSE,TRUE)</formula>
    </cfRule>
    <cfRule type="expression" dxfId="1416" priority="802">
      <formula>IF(RIGHT(TEXT(AI202,"0.#"),1)=".",TRUE,FALSE)</formula>
    </cfRule>
  </conditionalFormatting>
  <conditionalFormatting sqref="AM202">
    <cfRule type="expression" dxfId="1415" priority="799">
      <formula>IF(RIGHT(TEXT(AM202,"0.#"),1)=".",FALSE,TRUE)</formula>
    </cfRule>
    <cfRule type="expression" dxfId="1414" priority="800">
      <formula>IF(RIGHT(TEXT(AM202,"0.#"),1)=".",TRUE,FALSE)</formula>
    </cfRule>
  </conditionalFormatting>
  <conditionalFormatting sqref="AM203">
    <cfRule type="expression" dxfId="1413" priority="797">
      <formula>IF(RIGHT(TEXT(AM203,"0.#"),1)=".",FALSE,TRUE)</formula>
    </cfRule>
    <cfRule type="expression" dxfId="1412" priority="798">
      <formula>IF(RIGHT(TEXT(AM203,"0.#"),1)=".",TRUE,FALSE)</formula>
    </cfRule>
  </conditionalFormatting>
  <conditionalFormatting sqref="AM204">
    <cfRule type="expression" dxfId="1411" priority="795">
      <formula>IF(RIGHT(TEXT(AM204,"0.#"),1)=".",FALSE,TRUE)</formula>
    </cfRule>
    <cfRule type="expression" dxfId="1410" priority="796">
      <formula>IF(RIGHT(TEXT(AM204,"0.#"),1)=".",TRUE,FALSE)</formula>
    </cfRule>
  </conditionalFormatting>
  <conditionalFormatting sqref="AQ202:AQ204">
    <cfRule type="expression" dxfId="1409" priority="793">
      <formula>IF(RIGHT(TEXT(AQ202,"0.#"),1)=".",FALSE,TRUE)</formula>
    </cfRule>
    <cfRule type="expression" dxfId="1408" priority="794">
      <formula>IF(RIGHT(TEXT(AQ202,"0.#"),1)=".",TRUE,FALSE)</formula>
    </cfRule>
  </conditionalFormatting>
  <conditionalFormatting sqref="AU202:AU204">
    <cfRule type="expression" dxfId="1407" priority="791">
      <formula>IF(RIGHT(TEXT(AU202,"0.#"),1)=".",FALSE,TRUE)</formula>
    </cfRule>
    <cfRule type="expression" dxfId="1406" priority="792">
      <formula>IF(RIGHT(TEXT(AU202,"0.#"),1)=".",TRUE,FALSE)</formula>
    </cfRule>
  </conditionalFormatting>
  <conditionalFormatting sqref="AE205">
    <cfRule type="expression" dxfId="1405" priority="789">
      <formula>IF(RIGHT(TEXT(AE205,"0.#"),1)=".",FALSE,TRUE)</formula>
    </cfRule>
    <cfRule type="expression" dxfId="1404" priority="790">
      <formula>IF(RIGHT(TEXT(AE205,"0.#"),1)=".",TRUE,FALSE)</formula>
    </cfRule>
  </conditionalFormatting>
  <conditionalFormatting sqref="AE206">
    <cfRule type="expression" dxfId="1403" priority="787">
      <formula>IF(RIGHT(TEXT(AE206,"0.#"),1)=".",FALSE,TRUE)</formula>
    </cfRule>
    <cfRule type="expression" dxfId="1402" priority="788">
      <formula>IF(RIGHT(TEXT(AE206,"0.#"),1)=".",TRUE,FALSE)</formula>
    </cfRule>
  </conditionalFormatting>
  <conditionalFormatting sqref="AE207">
    <cfRule type="expression" dxfId="1401" priority="785">
      <formula>IF(RIGHT(TEXT(AE207,"0.#"),1)=".",FALSE,TRUE)</formula>
    </cfRule>
    <cfRule type="expression" dxfId="1400" priority="786">
      <formula>IF(RIGHT(TEXT(AE207,"0.#"),1)=".",TRUE,FALSE)</formula>
    </cfRule>
  </conditionalFormatting>
  <conditionalFormatting sqref="AI207">
    <cfRule type="expression" dxfId="1399" priority="783">
      <formula>IF(RIGHT(TEXT(AI207,"0.#"),1)=".",FALSE,TRUE)</formula>
    </cfRule>
    <cfRule type="expression" dxfId="1398" priority="784">
      <formula>IF(RIGHT(TEXT(AI207,"0.#"),1)=".",TRUE,FALSE)</formula>
    </cfRule>
  </conditionalFormatting>
  <conditionalFormatting sqref="AI206">
    <cfRule type="expression" dxfId="1397" priority="781">
      <formula>IF(RIGHT(TEXT(AI206,"0.#"),1)=".",FALSE,TRUE)</formula>
    </cfRule>
    <cfRule type="expression" dxfId="1396" priority="782">
      <formula>IF(RIGHT(TEXT(AI206,"0.#"),1)=".",TRUE,FALSE)</formula>
    </cfRule>
  </conditionalFormatting>
  <conditionalFormatting sqref="AI205">
    <cfRule type="expression" dxfId="1395" priority="779">
      <formula>IF(RIGHT(TEXT(AI205,"0.#"),1)=".",FALSE,TRUE)</formula>
    </cfRule>
    <cfRule type="expression" dxfId="1394" priority="780">
      <formula>IF(RIGHT(TEXT(AI205,"0.#"),1)=".",TRUE,FALSE)</formula>
    </cfRule>
  </conditionalFormatting>
  <conditionalFormatting sqref="AM205">
    <cfRule type="expression" dxfId="1393" priority="777">
      <formula>IF(RIGHT(TEXT(AM205,"0.#"),1)=".",FALSE,TRUE)</formula>
    </cfRule>
    <cfRule type="expression" dxfId="1392" priority="778">
      <formula>IF(RIGHT(TEXT(AM205,"0.#"),1)=".",TRUE,FALSE)</formula>
    </cfRule>
  </conditionalFormatting>
  <conditionalFormatting sqref="AM206">
    <cfRule type="expression" dxfId="1391" priority="775">
      <formula>IF(RIGHT(TEXT(AM206,"0.#"),1)=".",FALSE,TRUE)</formula>
    </cfRule>
    <cfRule type="expression" dxfId="1390" priority="776">
      <formula>IF(RIGHT(TEXT(AM206,"0.#"),1)=".",TRUE,FALSE)</formula>
    </cfRule>
  </conditionalFormatting>
  <conditionalFormatting sqref="AM207">
    <cfRule type="expression" dxfId="1389" priority="773">
      <formula>IF(RIGHT(TEXT(AM207,"0.#"),1)=".",FALSE,TRUE)</formula>
    </cfRule>
    <cfRule type="expression" dxfId="1388" priority="774">
      <formula>IF(RIGHT(TEXT(AM207,"0.#"),1)=".",TRUE,FALSE)</formula>
    </cfRule>
  </conditionalFormatting>
  <conditionalFormatting sqref="AQ205:AQ207">
    <cfRule type="expression" dxfId="1387" priority="771">
      <formula>IF(RIGHT(TEXT(AQ205,"0.#"),1)=".",FALSE,TRUE)</formula>
    </cfRule>
    <cfRule type="expression" dxfId="1386" priority="772">
      <formula>IF(RIGHT(TEXT(AQ205,"0.#"),1)=".",TRUE,FALSE)</formula>
    </cfRule>
  </conditionalFormatting>
  <conditionalFormatting sqref="AU205:AU207">
    <cfRule type="expression" dxfId="1385" priority="769">
      <formula>IF(RIGHT(TEXT(AU205,"0.#"),1)=".",FALSE,TRUE)</formula>
    </cfRule>
    <cfRule type="expression" dxfId="1384" priority="770">
      <formula>IF(RIGHT(TEXT(AU205,"0.#"),1)=".",TRUE,FALSE)</formula>
    </cfRule>
  </conditionalFormatting>
  <conditionalFormatting sqref="AL401:AO428">
    <cfRule type="expression" dxfId="1383" priority="765">
      <formula>IF(AND(AL401&gt;=0, RIGHT(TEXT(AL401,"0.#"),1)&lt;&gt;"."),TRUE,FALSE)</formula>
    </cfRule>
    <cfRule type="expression" dxfId="1382" priority="766">
      <formula>IF(AND(AL401&gt;=0, RIGHT(TEXT(AL401,"0.#"),1)="."),TRUE,FALSE)</formula>
    </cfRule>
    <cfRule type="expression" dxfId="1381" priority="767">
      <formula>IF(AND(AL401&lt;0, RIGHT(TEXT(AL401,"0.#"),1)&lt;&gt;"."),TRUE,FALSE)</formula>
    </cfRule>
    <cfRule type="expression" dxfId="1380" priority="768">
      <formula>IF(AND(AL401&lt;0, RIGHT(TEXT(AL401,"0.#"),1)="."),TRUE,FALSE)</formula>
    </cfRule>
  </conditionalFormatting>
  <conditionalFormatting sqref="AL399:AO400">
    <cfRule type="expression" dxfId="1379" priority="759">
      <formula>IF(AND(AL399&gt;=0, RIGHT(TEXT(AL399,"0.#"),1)&lt;&gt;"."),TRUE,FALSE)</formula>
    </cfRule>
    <cfRule type="expression" dxfId="1378" priority="760">
      <formula>IF(AND(AL399&gt;=0, RIGHT(TEXT(AL399,"0.#"),1)="."),TRUE,FALSE)</formula>
    </cfRule>
    <cfRule type="expression" dxfId="1377" priority="761">
      <formula>IF(AND(AL399&lt;0, RIGHT(TEXT(AL399,"0.#"),1)&lt;&gt;"."),TRUE,FALSE)</formula>
    </cfRule>
    <cfRule type="expression" dxfId="1376" priority="762">
      <formula>IF(AND(AL399&lt;0, RIGHT(TEXT(AL399,"0.#"),1)="."),TRUE,FALSE)</formula>
    </cfRule>
  </conditionalFormatting>
  <conditionalFormatting sqref="AL434:AO461">
    <cfRule type="expression" dxfId="1375" priority="753">
      <formula>IF(AND(AL434&gt;=0, RIGHT(TEXT(AL434,"0.#"),1)&lt;&gt;"."),TRUE,FALSE)</formula>
    </cfRule>
    <cfRule type="expression" dxfId="1374" priority="754">
      <formula>IF(AND(AL434&gt;=0, RIGHT(TEXT(AL434,"0.#"),1)="."),TRUE,FALSE)</formula>
    </cfRule>
    <cfRule type="expression" dxfId="1373" priority="755">
      <formula>IF(AND(AL434&lt;0, RIGHT(TEXT(AL434,"0.#"),1)&lt;&gt;"."),TRUE,FALSE)</formula>
    </cfRule>
    <cfRule type="expression" dxfId="1372" priority="756">
      <formula>IF(AND(AL434&lt;0, RIGHT(TEXT(AL434,"0.#"),1)="."),TRUE,FALSE)</formula>
    </cfRule>
  </conditionalFormatting>
  <conditionalFormatting sqref="AL432:AO433">
    <cfRule type="expression" dxfId="1371" priority="747">
      <formula>IF(AND(AL432&gt;=0, RIGHT(TEXT(AL432,"0.#"),1)&lt;&gt;"."),TRUE,FALSE)</formula>
    </cfRule>
    <cfRule type="expression" dxfId="1370" priority="748">
      <formula>IF(AND(AL432&gt;=0, RIGHT(TEXT(AL432,"0.#"),1)="."),TRUE,FALSE)</formula>
    </cfRule>
    <cfRule type="expression" dxfId="1369" priority="749">
      <formula>IF(AND(AL432&lt;0, RIGHT(TEXT(AL432,"0.#"),1)&lt;&gt;"."),TRUE,FALSE)</formula>
    </cfRule>
    <cfRule type="expression" dxfId="1368" priority="750">
      <formula>IF(AND(AL432&lt;0, RIGHT(TEXT(AL432,"0.#"),1)="."),TRUE,FALSE)</formula>
    </cfRule>
  </conditionalFormatting>
  <conditionalFormatting sqref="AL467:AO494">
    <cfRule type="expression" dxfId="1367" priority="741">
      <formula>IF(AND(AL467&gt;=0, RIGHT(TEXT(AL467,"0.#"),1)&lt;&gt;"."),TRUE,FALSE)</formula>
    </cfRule>
    <cfRule type="expression" dxfId="1366" priority="742">
      <formula>IF(AND(AL467&gt;=0, RIGHT(TEXT(AL467,"0.#"),1)="."),TRUE,FALSE)</formula>
    </cfRule>
    <cfRule type="expression" dxfId="1365" priority="743">
      <formula>IF(AND(AL467&lt;0, RIGHT(TEXT(AL467,"0.#"),1)&lt;&gt;"."),TRUE,FALSE)</formula>
    </cfRule>
    <cfRule type="expression" dxfId="1364" priority="744">
      <formula>IF(AND(AL467&lt;0, RIGHT(TEXT(AL467,"0.#"),1)="."),TRUE,FALSE)</formula>
    </cfRule>
  </conditionalFormatting>
  <conditionalFormatting sqref="AL465:AO466">
    <cfRule type="expression" dxfId="1363" priority="735">
      <formula>IF(AND(AL465&gt;=0, RIGHT(TEXT(AL465,"0.#"),1)&lt;&gt;"."),TRUE,FALSE)</formula>
    </cfRule>
    <cfRule type="expression" dxfId="1362" priority="736">
      <formula>IF(AND(AL465&gt;=0, RIGHT(TEXT(AL465,"0.#"),1)="."),TRUE,FALSE)</formula>
    </cfRule>
    <cfRule type="expression" dxfId="1361" priority="737">
      <formula>IF(AND(AL465&lt;0, RIGHT(TEXT(AL465,"0.#"),1)&lt;&gt;"."),TRUE,FALSE)</formula>
    </cfRule>
    <cfRule type="expression" dxfId="1360" priority="738">
      <formula>IF(AND(AL465&lt;0, RIGHT(TEXT(AL465,"0.#"),1)="."),TRUE,FALSE)</formula>
    </cfRule>
  </conditionalFormatting>
  <conditionalFormatting sqref="AL500:AO527">
    <cfRule type="expression" dxfId="1359" priority="729">
      <formula>IF(AND(AL500&gt;=0, RIGHT(TEXT(AL500,"0.#"),1)&lt;&gt;"."),TRUE,FALSE)</formula>
    </cfRule>
    <cfRule type="expression" dxfId="1358" priority="730">
      <formula>IF(AND(AL500&gt;=0, RIGHT(TEXT(AL500,"0.#"),1)="."),TRUE,FALSE)</formula>
    </cfRule>
    <cfRule type="expression" dxfId="1357" priority="731">
      <formula>IF(AND(AL500&lt;0, RIGHT(TEXT(AL500,"0.#"),1)&lt;&gt;"."),TRUE,FALSE)</formula>
    </cfRule>
    <cfRule type="expression" dxfId="1356" priority="732">
      <formula>IF(AND(AL500&lt;0, RIGHT(TEXT(AL500,"0.#"),1)="."),TRUE,FALSE)</formula>
    </cfRule>
  </conditionalFormatting>
  <conditionalFormatting sqref="AL498:AO499">
    <cfRule type="expression" dxfId="1355" priority="723">
      <formula>IF(AND(AL498&gt;=0, RIGHT(TEXT(AL498,"0.#"),1)&lt;&gt;"."),TRUE,FALSE)</formula>
    </cfRule>
    <cfRule type="expression" dxfId="1354" priority="724">
      <formula>IF(AND(AL498&gt;=0, RIGHT(TEXT(AL498,"0.#"),1)="."),TRUE,FALSE)</formula>
    </cfRule>
    <cfRule type="expression" dxfId="1353" priority="725">
      <formula>IF(AND(AL498&lt;0, RIGHT(TEXT(AL498,"0.#"),1)&lt;&gt;"."),TRUE,FALSE)</formula>
    </cfRule>
    <cfRule type="expression" dxfId="1352" priority="726">
      <formula>IF(AND(AL498&lt;0, RIGHT(TEXT(AL498,"0.#"),1)="."),TRUE,FALSE)</formula>
    </cfRule>
  </conditionalFormatting>
  <conditionalFormatting sqref="AL533:AO560">
    <cfRule type="expression" dxfId="1351" priority="717">
      <formula>IF(AND(AL533&gt;=0, RIGHT(TEXT(AL533,"0.#"),1)&lt;&gt;"."),TRUE,FALSE)</formula>
    </cfRule>
    <cfRule type="expression" dxfId="1350" priority="718">
      <formula>IF(AND(AL533&gt;=0, RIGHT(TEXT(AL533,"0.#"),1)="."),TRUE,FALSE)</formula>
    </cfRule>
    <cfRule type="expression" dxfId="1349" priority="719">
      <formula>IF(AND(AL533&lt;0, RIGHT(TEXT(AL533,"0.#"),1)&lt;&gt;"."),TRUE,FALSE)</formula>
    </cfRule>
    <cfRule type="expression" dxfId="1348" priority="720">
      <formula>IF(AND(AL533&lt;0, RIGHT(TEXT(AL533,"0.#"),1)="."),TRUE,FALSE)</formula>
    </cfRule>
  </conditionalFormatting>
  <conditionalFormatting sqref="AL531:AO532">
    <cfRule type="expression" dxfId="1347" priority="711">
      <formula>IF(AND(AL531&gt;=0, RIGHT(TEXT(AL531,"0.#"),1)&lt;&gt;"."),TRUE,FALSE)</formula>
    </cfRule>
    <cfRule type="expression" dxfId="1346" priority="712">
      <formula>IF(AND(AL531&gt;=0, RIGHT(TEXT(AL531,"0.#"),1)="."),TRUE,FALSE)</formula>
    </cfRule>
    <cfRule type="expression" dxfId="1345" priority="713">
      <formula>IF(AND(AL531&lt;0, RIGHT(TEXT(AL531,"0.#"),1)&lt;&gt;"."),TRUE,FALSE)</formula>
    </cfRule>
    <cfRule type="expression" dxfId="1344" priority="714">
      <formula>IF(AND(AL531&lt;0, RIGHT(TEXT(AL531,"0.#"),1)="."),TRUE,FALSE)</formula>
    </cfRule>
  </conditionalFormatting>
  <conditionalFormatting sqref="Y531:Y532">
    <cfRule type="expression" dxfId="1343" priority="709">
      <formula>IF(RIGHT(TEXT(Y531,"0.#"),1)=".",FALSE,TRUE)</formula>
    </cfRule>
    <cfRule type="expression" dxfId="1342" priority="710">
      <formula>IF(RIGHT(TEXT(Y531,"0.#"),1)=".",TRUE,FALSE)</formula>
    </cfRule>
  </conditionalFormatting>
  <conditionalFormatting sqref="AL566:AO593">
    <cfRule type="expression" dxfId="1341" priority="705">
      <formula>IF(AND(AL566&gt;=0, RIGHT(TEXT(AL566,"0.#"),1)&lt;&gt;"."),TRUE,FALSE)</formula>
    </cfRule>
    <cfRule type="expression" dxfId="1340" priority="706">
      <formula>IF(AND(AL566&gt;=0, RIGHT(TEXT(AL566,"0.#"),1)="."),TRUE,FALSE)</formula>
    </cfRule>
    <cfRule type="expression" dxfId="1339" priority="707">
      <formula>IF(AND(AL566&lt;0, RIGHT(TEXT(AL566,"0.#"),1)&lt;&gt;"."),TRUE,FALSE)</formula>
    </cfRule>
    <cfRule type="expression" dxfId="1338" priority="708">
      <formula>IF(AND(AL566&lt;0, RIGHT(TEXT(AL566,"0.#"),1)="."),TRUE,FALSE)</formula>
    </cfRule>
  </conditionalFormatting>
  <conditionalFormatting sqref="Y566:Y593">
    <cfRule type="expression" dxfId="1337" priority="703">
      <formula>IF(RIGHT(TEXT(Y566,"0.#"),1)=".",FALSE,TRUE)</formula>
    </cfRule>
    <cfRule type="expression" dxfId="1336" priority="704">
      <formula>IF(RIGHT(TEXT(Y566,"0.#"),1)=".",TRUE,FALSE)</formula>
    </cfRule>
  </conditionalFormatting>
  <conditionalFormatting sqref="AL564:AO565">
    <cfRule type="expression" dxfId="1335" priority="699">
      <formula>IF(AND(AL564&gt;=0, RIGHT(TEXT(AL564,"0.#"),1)&lt;&gt;"."),TRUE,FALSE)</formula>
    </cfRule>
    <cfRule type="expression" dxfId="1334" priority="700">
      <formula>IF(AND(AL564&gt;=0, RIGHT(TEXT(AL564,"0.#"),1)="."),TRUE,FALSE)</formula>
    </cfRule>
    <cfRule type="expression" dxfId="1333" priority="701">
      <formula>IF(AND(AL564&lt;0, RIGHT(TEXT(AL564,"0.#"),1)&lt;&gt;"."),TRUE,FALSE)</formula>
    </cfRule>
    <cfRule type="expression" dxfId="1332" priority="702">
      <formula>IF(AND(AL564&lt;0, RIGHT(TEXT(AL564,"0.#"),1)="."),TRUE,FALSE)</formula>
    </cfRule>
  </conditionalFormatting>
  <conditionalFormatting sqref="Y564:Y565">
    <cfRule type="expression" dxfId="1331" priority="697">
      <formula>IF(RIGHT(TEXT(Y564,"0.#"),1)=".",FALSE,TRUE)</formula>
    </cfRule>
    <cfRule type="expression" dxfId="1330" priority="698">
      <formula>IF(RIGHT(TEXT(Y564,"0.#"),1)=".",TRUE,FALSE)</formula>
    </cfRule>
  </conditionalFormatting>
  <conditionalFormatting sqref="AL599:AO626">
    <cfRule type="expression" dxfId="1329" priority="693">
      <formula>IF(AND(AL599&gt;=0, RIGHT(TEXT(AL599,"0.#"),1)&lt;&gt;"."),TRUE,FALSE)</formula>
    </cfRule>
    <cfRule type="expression" dxfId="1328" priority="694">
      <formula>IF(AND(AL599&gt;=0, RIGHT(TEXT(AL599,"0.#"),1)="."),TRUE,FALSE)</formula>
    </cfRule>
    <cfRule type="expression" dxfId="1327" priority="695">
      <formula>IF(AND(AL599&lt;0, RIGHT(TEXT(AL599,"0.#"),1)&lt;&gt;"."),TRUE,FALSE)</formula>
    </cfRule>
    <cfRule type="expression" dxfId="1326" priority="696">
      <formula>IF(AND(AL599&lt;0, RIGHT(TEXT(AL599,"0.#"),1)="."),TRUE,FALSE)</formula>
    </cfRule>
  </conditionalFormatting>
  <conditionalFormatting sqref="Y599:Y626">
    <cfRule type="expression" dxfId="1325" priority="691">
      <formula>IF(RIGHT(TEXT(Y599,"0.#"),1)=".",FALSE,TRUE)</formula>
    </cfRule>
    <cfRule type="expression" dxfId="1324" priority="692">
      <formula>IF(RIGHT(TEXT(Y599,"0.#"),1)=".",TRUE,FALSE)</formula>
    </cfRule>
  </conditionalFormatting>
  <conditionalFormatting sqref="AL597:AO598">
    <cfRule type="expression" dxfId="1323" priority="687">
      <formula>IF(AND(AL597&gt;=0, RIGHT(TEXT(AL597,"0.#"),1)&lt;&gt;"."),TRUE,FALSE)</formula>
    </cfRule>
    <cfRule type="expression" dxfId="1322" priority="688">
      <formula>IF(AND(AL597&gt;=0, RIGHT(TEXT(AL597,"0.#"),1)="."),TRUE,FALSE)</formula>
    </cfRule>
    <cfRule type="expression" dxfId="1321" priority="689">
      <formula>IF(AND(AL597&lt;0, RIGHT(TEXT(AL597,"0.#"),1)&lt;&gt;"."),TRUE,FALSE)</formula>
    </cfRule>
    <cfRule type="expression" dxfId="1320" priority="690">
      <formula>IF(AND(AL597&lt;0, RIGHT(TEXT(AL597,"0.#"),1)="."),TRUE,FALSE)</formula>
    </cfRule>
  </conditionalFormatting>
  <conditionalFormatting sqref="Y597:Y598">
    <cfRule type="expression" dxfId="1319" priority="685">
      <formula>IF(RIGHT(TEXT(Y597,"0.#"),1)=".",FALSE,TRUE)</formula>
    </cfRule>
    <cfRule type="expression" dxfId="1318" priority="686">
      <formula>IF(RIGHT(TEXT(Y597,"0.#"),1)=".",TRUE,FALSE)</formula>
    </cfRule>
  </conditionalFormatting>
  <conditionalFormatting sqref="AU33">
    <cfRule type="expression" dxfId="1317" priority="681">
      <formula>IF(RIGHT(TEXT(AU33,"0.#"),1)=".",FALSE,TRUE)</formula>
    </cfRule>
    <cfRule type="expression" dxfId="1316" priority="682">
      <formula>IF(RIGHT(TEXT(AU33,"0.#"),1)=".",TRUE,FALSE)</formula>
    </cfRule>
  </conditionalFormatting>
  <conditionalFormatting sqref="AU32">
    <cfRule type="expression" dxfId="1315" priority="683">
      <formula>IF(RIGHT(TEXT(AU32,"0.#"),1)=".",FALSE,TRUE)</formula>
    </cfRule>
    <cfRule type="expression" dxfId="1314" priority="684">
      <formula>IF(RIGHT(TEXT(AU32,"0.#"),1)=".",TRUE,FALSE)</formula>
    </cfRule>
  </conditionalFormatting>
  <conditionalFormatting sqref="P29:AC29">
    <cfRule type="expression" dxfId="1313" priority="679">
      <formula>IF(RIGHT(TEXT(P29,"0.#"),1)=".",FALSE,TRUE)</formula>
    </cfRule>
    <cfRule type="expression" dxfId="1312" priority="680">
      <formula>IF(RIGHT(TEXT(P29,"0.#"),1)=".",TRUE,FALSE)</formula>
    </cfRule>
  </conditionalFormatting>
  <conditionalFormatting sqref="AM41">
    <cfRule type="expression" dxfId="1311" priority="661">
      <formula>IF(RIGHT(TEXT(AM41,"0.#"),1)=".",FALSE,TRUE)</formula>
    </cfRule>
    <cfRule type="expression" dxfId="1310" priority="662">
      <formula>IF(RIGHT(TEXT(AM41,"0.#"),1)=".",TRUE,FALSE)</formula>
    </cfRule>
  </conditionalFormatting>
  <conditionalFormatting sqref="AM40">
    <cfRule type="expression" dxfId="1309" priority="663">
      <formula>IF(RIGHT(TEXT(AM40,"0.#"),1)=".",FALSE,TRUE)</formula>
    </cfRule>
    <cfRule type="expression" dxfId="1308" priority="664">
      <formula>IF(RIGHT(TEXT(AM40,"0.#"),1)=".",TRUE,FALSE)</formula>
    </cfRule>
  </conditionalFormatting>
  <conditionalFormatting sqref="AE39">
    <cfRule type="expression" dxfId="1307" priority="677">
      <formula>IF(RIGHT(TEXT(AE39,"0.#"),1)=".",FALSE,TRUE)</formula>
    </cfRule>
    <cfRule type="expression" dxfId="1306" priority="678">
      <formula>IF(RIGHT(TEXT(AE39,"0.#"),1)=".",TRUE,FALSE)</formula>
    </cfRule>
  </conditionalFormatting>
  <conditionalFormatting sqref="AQ39:AQ41">
    <cfRule type="expression" dxfId="1305" priority="659">
      <formula>IF(RIGHT(TEXT(AQ39,"0.#"),1)=".",FALSE,TRUE)</formula>
    </cfRule>
    <cfRule type="expression" dxfId="1304" priority="660">
      <formula>IF(RIGHT(TEXT(AQ39,"0.#"),1)=".",TRUE,FALSE)</formula>
    </cfRule>
  </conditionalFormatting>
  <conditionalFormatting sqref="AU39:AU41">
    <cfRule type="expression" dxfId="1303" priority="657">
      <formula>IF(RIGHT(TEXT(AU39,"0.#"),1)=".",FALSE,TRUE)</formula>
    </cfRule>
    <cfRule type="expression" dxfId="1302" priority="658">
      <formula>IF(RIGHT(TEXT(AU39,"0.#"),1)=".",TRUE,FALSE)</formula>
    </cfRule>
  </conditionalFormatting>
  <conditionalFormatting sqref="AI41">
    <cfRule type="expression" dxfId="1301" priority="671">
      <formula>IF(RIGHT(TEXT(AI41,"0.#"),1)=".",FALSE,TRUE)</formula>
    </cfRule>
    <cfRule type="expression" dxfId="1300" priority="672">
      <formula>IF(RIGHT(TEXT(AI41,"0.#"),1)=".",TRUE,FALSE)</formula>
    </cfRule>
  </conditionalFormatting>
  <conditionalFormatting sqref="AE40">
    <cfRule type="expression" dxfId="1299" priority="675">
      <formula>IF(RIGHT(TEXT(AE40,"0.#"),1)=".",FALSE,TRUE)</formula>
    </cfRule>
    <cfRule type="expression" dxfId="1298" priority="676">
      <formula>IF(RIGHT(TEXT(AE40,"0.#"),1)=".",TRUE,FALSE)</formula>
    </cfRule>
  </conditionalFormatting>
  <conditionalFormatting sqref="AE41">
    <cfRule type="expression" dxfId="1297" priority="673">
      <formula>IF(RIGHT(TEXT(AE41,"0.#"),1)=".",FALSE,TRUE)</formula>
    </cfRule>
    <cfRule type="expression" dxfId="1296" priority="674">
      <formula>IF(RIGHT(TEXT(AE41,"0.#"),1)=".",TRUE,FALSE)</formula>
    </cfRule>
  </conditionalFormatting>
  <conditionalFormatting sqref="AM39">
    <cfRule type="expression" dxfId="1295" priority="665">
      <formula>IF(RIGHT(TEXT(AM39,"0.#"),1)=".",FALSE,TRUE)</formula>
    </cfRule>
    <cfRule type="expression" dxfId="1294" priority="666">
      <formula>IF(RIGHT(TEXT(AM39,"0.#"),1)=".",TRUE,FALSE)</formula>
    </cfRule>
  </conditionalFormatting>
  <conditionalFormatting sqref="AI39">
    <cfRule type="expression" dxfId="1293" priority="667">
      <formula>IF(RIGHT(TEXT(AI39,"0.#"),1)=".",FALSE,TRUE)</formula>
    </cfRule>
    <cfRule type="expression" dxfId="1292" priority="668">
      <formula>IF(RIGHT(TEXT(AI39,"0.#"),1)=".",TRUE,FALSE)</formula>
    </cfRule>
  </conditionalFormatting>
  <conditionalFormatting sqref="AI40">
    <cfRule type="expression" dxfId="1291" priority="669">
      <formula>IF(RIGHT(TEXT(AI40,"0.#"),1)=".",FALSE,TRUE)</formula>
    </cfRule>
    <cfRule type="expression" dxfId="1290" priority="670">
      <formula>IF(RIGHT(TEXT(AI40,"0.#"),1)=".",TRUE,FALSE)</formula>
    </cfRule>
  </conditionalFormatting>
  <conditionalFormatting sqref="AM69">
    <cfRule type="expression" dxfId="1289" priority="629">
      <formula>IF(RIGHT(TEXT(AM69,"0.#"),1)=".",FALSE,TRUE)</formula>
    </cfRule>
    <cfRule type="expression" dxfId="1288" priority="630">
      <formula>IF(RIGHT(TEXT(AM69,"0.#"),1)=".",TRUE,FALSE)</formula>
    </cfRule>
  </conditionalFormatting>
  <conditionalFormatting sqref="AE70 AM70">
    <cfRule type="expression" dxfId="1287" priority="627">
      <formula>IF(RIGHT(TEXT(AE70,"0.#"),1)=".",FALSE,TRUE)</formula>
    </cfRule>
    <cfRule type="expression" dxfId="1286" priority="628">
      <formula>IF(RIGHT(TEXT(AE70,"0.#"),1)=".",TRUE,FALSE)</formula>
    </cfRule>
  </conditionalFormatting>
  <conditionalFormatting sqref="AI70">
    <cfRule type="expression" dxfId="1285" priority="625">
      <formula>IF(RIGHT(TEXT(AI70,"0.#"),1)=".",FALSE,TRUE)</formula>
    </cfRule>
    <cfRule type="expression" dxfId="1284" priority="626">
      <formula>IF(RIGHT(TEXT(AI70,"0.#"),1)=".",TRUE,FALSE)</formula>
    </cfRule>
  </conditionalFormatting>
  <conditionalFormatting sqref="AQ70">
    <cfRule type="expression" dxfId="1283" priority="623">
      <formula>IF(RIGHT(TEXT(AQ70,"0.#"),1)=".",FALSE,TRUE)</formula>
    </cfRule>
    <cfRule type="expression" dxfId="1282" priority="624">
      <formula>IF(RIGHT(TEXT(AQ70,"0.#"),1)=".",TRUE,FALSE)</formula>
    </cfRule>
  </conditionalFormatting>
  <conditionalFormatting sqref="AE69 AQ69">
    <cfRule type="expression" dxfId="1281" priority="633">
      <formula>IF(RIGHT(TEXT(AE69,"0.#"),1)=".",FALSE,TRUE)</formula>
    </cfRule>
    <cfRule type="expression" dxfId="1280" priority="634">
      <formula>IF(RIGHT(TEXT(AE69,"0.#"),1)=".",TRUE,FALSE)</formula>
    </cfRule>
  </conditionalFormatting>
  <conditionalFormatting sqref="AI69">
    <cfRule type="expression" dxfId="1279" priority="631">
      <formula>IF(RIGHT(TEXT(AI69,"0.#"),1)=".",FALSE,TRUE)</formula>
    </cfRule>
    <cfRule type="expression" dxfId="1278" priority="632">
      <formula>IF(RIGHT(TEXT(AI69,"0.#"),1)=".",TRUE,FALSE)</formula>
    </cfRule>
  </conditionalFormatting>
  <conditionalFormatting sqref="AE66">
    <cfRule type="expression" dxfId="1277" priority="621">
      <formula>IF(RIGHT(TEXT(AE66,"0.#"),1)=".",FALSE,TRUE)</formula>
    </cfRule>
    <cfRule type="expression" dxfId="1276" priority="622">
      <formula>IF(RIGHT(TEXT(AE66,"0.#"),1)=".",TRUE,FALSE)</formula>
    </cfRule>
  </conditionalFormatting>
  <conditionalFormatting sqref="AI66">
    <cfRule type="expression" dxfId="1275" priority="619">
      <formula>IF(RIGHT(TEXT(AI66,"0.#"),1)=".",FALSE,TRUE)</formula>
    </cfRule>
    <cfRule type="expression" dxfId="1274" priority="620">
      <formula>IF(RIGHT(TEXT(AI66,"0.#"),1)=".",TRUE,FALSE)</formula>
    </cfRule>
  </conditionalFormatting>
  <conditionalFormatting sqref="AM66">
    <cfRule type="expression" dxfId="1273" priority="617">
      <formula>IF(RIGHT(TEXT(AM66,"0.#"),1)=".",FALSE,TRUE)</formula>
    </cfRule>
    <cfRule type="expression" dxfId="1272" priority="618">
      <formula>IF(RIGHT(TEXT(AM66,"0.#"),1)=".",TRUE,FALSE)</formula>
    </cfRule>
  </conditionalFormatting>
  <conditionalFormatting sqref="AE67">
    <cfRule type="expression" dxfId="1271" priority="615">
      <formula>IF(RIGHT(TEXT(AE67,"0.#"),1)=".",FALSE,TRUE)</formula>
    </cfRule>
    <cfRule type="expression" dxfId="1270" priority="616">
      <formula>IF(RIGHT(TEXT(AE67,"0.#"),1)=".",TRUE,FALSE)</formula>
    </cfRule>
  </conditionalFormatting>
  <conditionalFormatting sqref="AI67">
    <cfRule type="expression" dxfId="1269" priority="613">
      <formula>IF(RIGHT(TEXT(AI67,"0.#"),1)=".",FALSE,TRUE)</formula>
    </cfRule>
    <cfRule type="expression" dxfId="1268" priority="614">
      <formula>IF(RIGHT(TEXT(AI67,"0.#"),1)=".",TRUE,FALSE)</formula>
    </cfRule>
  </conditionalFormatting>
  <conditionalFormatting sqref="AM67">
    <cfRule type="expression" dxfId="1267" priority="611">
      <formula>IF(RIGHT(TEXT(AM67,"0.#"),1)=".",FALSE,TRUE)</formula>
    </cfRule>
    <cfRule type="expression" dxfId="1266" priority="612">
      <formula>IF(RIGHT(TEXT(AM67,"0.#"),1)=".",TRUE,FALSE)</formula>
    </cfRule>
  </conditionalFormatting>
  <conditionalFormatting sqref="AQ67">
    <cfRule type="expression" dxfId="1265" priority="609">
      <formula>IF(RIGHT(TEXT(AQ67,"0.#"),1)=".",FALSE,TRUE)</formula>
    </cfRule>
    <cfRule type="expression" dxfId="1264" priority="610">
      <formula>IF(RIGHT(TEXT(AQ67,"0.#"),1)=".",TRUE,FALSE)</formula>
    </cfRule>
  </conditionalFormatting>
  <conditionalFormatting sqref="AU66">
    <cfRule type="expression" dxfId="1263" priority="607">
      <formula>IF(RIGHT(TEXT(AU66,"0.#"),1)=".",FALSE,TRUE)</formula>
    </cfRule>
    <cfRule type="expression" dxfId="1262" priority="608">
      <formula>IF(RIGHT(TEXT(AU66,"0.#"),1)=".",TRUE,FALSE)</formula>
    </cfRule>
  </conditionalFormatting>
  <conditionalFormatting sqref="AU67">
    <cfRule type="expression" dxfId="1261" priority="605">
      <formula>IF(RIGHT(TEXT(AU67,"0.#"),1)=".",FALSE,TRUE)</formula>
    </cfRule>
    <cfRule type="expression" dxfId="1260" priority="606">
      <formula>IF(RIGHT(TEXT(AU67,"0.#"),1)=".",TRUE,FALSE)</formula>
    </cfRule>
  </conditionalFormatting>
  <conditionalFormatting sqref="AE100 AQ100">
    <cfRule type="expression" dxfId="1259" priority="567">
      <formula>IF(RIGHT(TEXT(AE100,"0.#"),1)=".",FALSE,TRUE)</formula>
    </cfRule>
    <cfRule type="expression" dxfId="1258" priority="568">
      <formula>IF(RIGHT(TEXT(AE100,"0.#"),1)=".",TRUE,FALSE)</formula>
    </cfRule>
  </conditionalFormatting>
  <conditionalFormatting sqref="AI100">
    <cfRule type="expression" dxfId="1257" priority="565">
      <formula>IF(RIGHT(TEXT(AI100,"0.#"),1)=".",FALSE,TRUE)</formula>
    </cfRule>
    <cfRule type="expression" dxfId="1256" priority="566">
      <formula>IF(RIGHT(TEXT(AI100,"0.#"),1)=".",TRUE,FALSE)</formula>
    </cfRule>
  </conditionalFormatting>
  <conditionalFormatting sqref="AM100">
    <cfRule type="expression" dxfId="1255" priority="563">
      <formula>IF(RIGHT(TEXT(AM100,"0.#"),1)=".",FALSE,TRUE)</formula>
    </cfRule>
    <cfRule type="expression" dxfId="1254" priority="564">
      <formula>IF(RIGHT(TEXT(AM100,"0.#"),1)=".",TRUE,FALSE)</formula>
    </cfRule>
  </conditionalFormatting>
  <conditionalFormatting sqref="AE101">
    <cfRule type="expression" dxfId="1253" priority="561">
      <formula>IF(RIGHT(TEXT(AE101,"0.#"),1)=".",FALSE,TRUE)</formula>
    </cfRule>
    <cfRule type="expression" dxfId="1252" priority="562">
      <formula>IF(RIGHT(TEXT(AE101,"0.#"),1)=".",TRUE,FALSE)</formula>
    </cfRule>
  </conditionalFormatting>
  <conditionalFormatting sqref="AI101">
    <cfRule type="expression" dxfId="1251" priority="559">
      <formula>IF(RIGHT(TEXT(AI101,"0.#"),1)=".",FALSE,TRUE)</formula>
    </cfRule>
    <cfRule type="expression" dxfId="1250" priority="560">
      <formula>IF(RIGHT(TEXT(AI101,"0.#"),1)=".",TRUE,FALSE)</formula>
    </cfRule>
  </conditionalFormatting>
  <conditionalFormatting sqref="AM101">
    <cfRule type="expression" dxfId="1249" priority="557">
      <formula>IF(RIGHT(TEXT(AM101,"0.#"),1)=".",FALSE,TRUE)</formula>
    </cfRule>
    <cfRule type="expression" dxfId="1248" priority="558">
      <formula>IF(RIGHT(TEXT(AM101,"0.#"),1)=".",TRUE,FALSE)</formula>
    </cfRule>
  </conditionalFormatting>
  <conditionalFormatting sqref="AQ101">
    <cfRule type="expression" dxfId="1247" priority="555">
      <formula>IF(RIGHT(TEXT(AQ101,"0.#"),1)=".",FALSE,TRUE)</formula>
    </cfRule>
    <cfRule type="expression" dxfId="1246" priority="556">
      <formula>IF(RIGHT(TEXT(AQ101,"0.#"),1)=".",TRUE,FALSE)</formula>
    </cfRule>
  </conditionalFormatting>
  <conditionalFormatting sqref="AU100">
    <cfRule type="expression" dxfId="1245" priority="553">
      <formula>IF(RIGHT(TEXT(AU100,"0.#"),1)=".",FALSE,TRUE)</formula>
    </cfRule>
    <cfRule type="expression" dxfId="1244" priority="554">
      <formula>IF(RIGHT(TEXT(AU100,"0.#"),1)=".",TRUE,FALSE)</formula>
    </cfRule>
  </conditionalFormatting>
  <conditionalFormatting sqref="AU101">
    <cfRule type="expression" dxfId="1243" priority="551">
      <formula>IF(RIGHT(TEXT(AU101,"0.#"),1)=".",FALSE,TRUE)</formula>
    </cfRule>
    <cfRule type="expression" dxfId="1242" priority="552">
      <formula>IF(RIGHT(TEXT(AU101,"0.#"),1)=".",TRUE,FALSE)</formula>
    </cfRule>
  </conditionalFormatting>
  <conditionalFormatting sqref="AM35">
    <cfRule type="expression" dxfId="1241" priority="545">
      <formula>IF(RIGHT(TEXT(AM35,"0.#"),1)=".",FALSE,TRUE)</formula>
    </cfRule>
    <cfRule type="expression" dxfId="1240" priority="546">
      <formula>IF(RIGHT(TEXT(AM35,"0.#"),1)=".",TRUE,FALSE)</formula>
    </cfRule>
  </conditionalFormatting>
  <conditionalFormatting sqref="AE36 AM36">
    <cfRule type="expression" dxfId="1239" priority="543">
      <formula>IF(RIGHT(TEXT(AE36,"0.#"),1)=".",FALSE,TRUE)</formula>
    </cfRule>
    <cfRule type="expression" dxfId="1238" priority="544">
      <formula>IF(RIGHT(TEXT(AE36,"0.#"),1)=".",TRUE,FALSE)</formula>
    </cfRule>
  </conditionalFormatting>
  <conditionalFormatting sqref="AI36">
    <cfRule type="expression" dxfId="1237" priority="541">
      <formula>IF(RIGHT(TEXT(AI36,"0.#"),1)=".",FALSE,TRUE)</formula>
    </cfRule>
    <cfRule type="expression" dxfId="1236" priority="542">
      <formula>IF(RIGHT(TEXT(AI36,"0.#"),1)=".",TRUE,FALSE)</formula>
    </cfRule>
  </conditionalFormatting>
  <conditionalFormatting sqref="AQ36">
    <cfRule type="expression" dxfId="1235" priority="539">
      <formula>IF(RIGHT(TEXT(AQ36,"0.#"),1)=".",FALSE,TRUE)</formula>
    </cfRule>
    <cfRule type="expression" dxfId="1234" priority="540">
      <formula>IF(RIGHT(TEXT(AQ36,"0.#"),1)=".",TRUE,FALSE)</formula>
    </cfRule>
  </conditionalFormatting>
  <conditionalFormatting sqref="AE35 AQ35">
    <cfRule type="expression" dxfId="1233" priority="549">
      <formula>IF(RIGHT(TEXT(AE35,"0.#"),1)=".",FALSE,TRUE)</formula>
    </cfRule>
    <cfRule type="expression" dxfId="1232" priority="550">
      <formula>IF(RIGHT(TEXT(AE35,"0.#"),1)=".",TRUE,FALSE)</formula>
    </cfRule>
  </conditionalFormatting>
  <conditionalFormatting sqref="AI35">
    <cfRule type="expression" dxfId="1231" priority="547">
      <formula>IF(RIGHT(TEXT(AI35,"0.#"),1)=".",FALSE,TRUE)</formula>
    </cfRule>
    <cfRule type="expression" dxfId="1230" priority="548">
      <formula>IF(RIGHT(TEXT(AI35,"0.#"),1)=".",TRUE,FALSE)</formula>
    </cfRule>
  </conditionalFormatting>
  <conditionalFormatting sqref="AM103">
    <cfRule type="expression" dxfId="1229" priority="533">
      <formula>IF(RIGHT(TEXT(AM103,"0.#"),1)=".",FALSE,TRUE)</formula>
    </cfRule>
    <cfRule type="expression" dxfId="1228" priority="534">
      <formula>IF(RIGHT(TEXT(AM103,"0.#"),1)=".",TRUE,FALSE)</formula>
    </cfRule>
  </conditionalFormatting>
  <conditionalFormatting sqref="AE104 AM104">
    <cfRule type="expression" dxfId="1227" priority="531">
      <formula>IF(RIGHT(TEXT(AE104,"0.#"),1)=".",FALSE,TRUE)</formula>
    </cfRule>
    <cfRule type="expression" dxfId="1226" priority="532">
      <formula>IF(RIGHT(TEXT(AE104,"0.#"),1)=".",TRUE,FALSE)</formula>
    </cfRule>
  </conditionalFormatting>
  <conditionalFormatting sqref="AI104">
    <cfRule type="expression" dxfId="1225" priority="529">
      <formula>IF(RIGHT(TEXT(AI104,"0.#"),1)=".",FALSE,TRUE)</formula>
    </cfRule>
    <cfRule type="expression" dxfId="1224" priority="530">
      <formula>IF(RIGHT(TEXT(AI104,"0.#"),1)=".",TRUE,FALSE)</formula>
    </cfRule>
  </conditionalFormatting>
  <conditionalFormatting sqref="AQ104">
    <cfRule type="expression" dxfId="1223" priority="527">
      <formula>IF(RIGHT(TEXT(AQ104,"0.#"),1)=".",FALSE,TRUE)</formula>
    </cfRule>
    <cfRule type="expression" dxfId="1222" priority="528">
      <formula>IF(RIGHT(TEXT(AQ104,"0.#"),1)=".",TRUE,FALSE)</formula>
    </cfRule>
  </conditionalFormatting>
  <conditionalFormatting sqref="AE103 AQ103">
    <cfRule type="expression" dxfId="1221" priority="537">
      <formula>IF(RIGHT(TEXT(AE103,"0.#"),1)=".",FALSE,TRUE)</formula>
    </cfRule>
    <cfRule type="expression" dxfId="1220" priority="538">
      <formula>IF(RIGHT(TEXT(AE103,"0.#"),1)=".",TRUE,FALSE)</formula>
    </cfRule>
  </conditionalFormatting>
  <conditionalFormatting sqref="AI103">
    <cfRule type="expression" dxfId="1219" priority="535">
      <formula>IF(RIGHT(TEXT(AI103,"0.#"),1)=".",FALSE,TRUE)</formula>
    </cfRule>
    <cfRule type="expression" dxfId="1218" priority="536">
      <formula>IF(RIGHT(TEXT(AI103,"0.#"),1)=".",TRUE,FALSE)</formula>
    </cfRule>
  </conditionalFormatting>
  <conditionalFormatting sqref="AM137">
    <cfRule type="expression" dxfId="1217" priority="521">
      <formula>IF(RIGHT(TEXT(AM137,"0.#"),1)=".",FALSE,TRUE)</formula>
    </cfRule>
    <cfRule type="expression" dxfId="1216" priority="522">
      <formula>IF(RIGHT(TEXT(AM137,"0.#"),1)=".",TRUE,FALSE)</formula>
    </cfRule>
  </conditionalFormatting>
  <conditionalFormatting sqref="AE138 AM138">
    <cfRule type="expression" dxfId="1215" priority="519">
      <formula>IF(RIGHT(TEXT(AE138,"0.#"),1)=".",FALSE,TRUE)</formula>
    </cfRule>
    <cfRule type="expression" dxfId="1214" priority="520">
      <formula>IF(RIGHT(TEXT(AE138,"0.#"),1)=".",TRUE,FALSE)</formula>
    </cfRule>
  </conditionalFormatting>
  <conditionalFormatting sqref="AI138">
    <cfRule type="expression" dxfId="1213" priority="517">
      <formula>IF(RIGHT(TEXT(AI138,"0.#"),1)=".",FALSE,TRUE)</formula>
    </cfRule>
    <cfRule type="expression" dxfId="1212" priority="518">
      <formula>IF(RIGHT(TEXT(AI138,"0.#"),1)=".",TRUE,FALSE)</formula>
    </cfRule>
  </conditionalFormatting>
  <conditionalFormatting sqref="AQ138">
    <cfRule type="expression" dxfId="1211" priority="515">
      <formula>IF(RIGHT(TEXT(AQ138,"0.#"),1)=".",FALSE,TRUE)</formula>
    </cfRule>
    <cfRule type="expression" dxfId="1210" priority="516">
      <formula>IF(RIGHT(TEXT(AQ138,"0.#"),1)=".",TRUE,FALSE)</formula>
    </cfRule>
  </conditionalFormatting>
  <conditionalFormatting sqref="AE137 AQ137">
    <cfRule type="expression" dxfId="1209" priority="525">
      <formula>IF(RIGHT(TEXT(AE137,"0.#"),1)=".",FALSE,TRUE)</formula>
    </cfRule>
    <cfRule type="expression" dxfId="1208" priority="526">
      <formula>IF(RIGHT(TEXT(AE137,"0.#"),1)=".",TRUE,FALSE)</formula>
    </cfRule>
  </conditionalFormatting>
  <conditionalFormatting sqref="AI137">
    <cfRule type="expression" dxfId="1207" priority="523">
      <formula>IF(RIGHT(TEXT(AI137,"0.#"),1)=".",FALSE,TRUE)</formula>
    </cfRule>
    <cfRule type="expression" dxfId="1206" priority="524">
      <formula>IF(RIGHT(TEXT(AI137,"0.#"),1)=".",TRUE,FALSE)</formula>
    </cfRule>
  </conditionalFormatting>
  <conditionalFormatting sqref="AM171">
    <cfRule type="expression" dxfId="1205" priority="509">
      <formula>IF(RIGHT(TEXT(AM171,"0.#"),1)=".",FALSE,TRUE)</formula>
    </cfRule>
    <cfRule type="expression" dxfId="1204" priority="510">
      <formula>IF(RIGHT(TEXT(AM171,"0.#"),1)=".",TRUE,FALSE)</formula>
    </cfRule>
  </conditionalFormatting>
  <conditionalFormatting sqref="AE172 AM172">
    <cfRule type="expression" dxfId="1203" priority="507">
      <formula>IF(RIGHT(TEXT(AE172,"0.#"),1)=".",FALSE,TRUE)</formula>
    </cfRule>
    <cfRule type="expression" dxfId="1202" priority="508">
      <formula>IF(RIGHT(TEXT(AE172,"0.#"),1)=".",TRUE,FALSE)</formula>
    </cfRule>
  </conditionalFormatting>
  <conditionalFormatting sqref="AI172">
    <cfRule type="expression" dxfId="1201" priority="505">
      <formula>IF(RIGHT(TEXT(AI172,"0.#"),1)=".",FALSE,TRUE)</formula>
    </cfRule>
    <cfRule type="expression" dxfId="1200" priority="506">
      <formula>IF(RIGHT(TEXT(AI172,"0.#"),1)=".",TRUE,FALSE)</formula>
    </cfRule>
  </conditionalFormatting>
  <conditionalFormatting sqref="AQ172">
    <cfRule type="expression" dxfId="1199" priority="503">
      <formula>IF(RIGHT(TEXT(AQ172,"0.#"),1)=".",FALSE,TRUE)</formula>
    </cfRule>
    <cfRule type="expression" dxfId="1198" priority="504">
      <formula>IF(RIGHT(TEXT(AQ172,"0.#"),1)=".",TRUE,FALSE)</formula>
    </cfRule>
  </conditionalFormatting>
  <conditionalFormatting sqref="AE171 AQ171">
    <cfRule type="expression" dxfId="1197" priority="513">
      <formula>IF(RIGHT(TEXT(AE171,"0.#"),1)=".",FALSE,TRUE)</formula>
    </cfRule>
    <cfRule type="expression" dxfId="1196" priority="514">
      <formula>IF(RIGHT(TEXT(AE171,"0.#"),1)=".",TRUE,FALSE)</formula>
    </cfRule>
  </conditionalFormatting>
  <conditionalFormatting sqref="AI171">
    <cfRule type="expression" dxfId="1195" priority="511">
      <formula>IF(RIGHT(TEXT(AI171,"0.#"),1)=".",FALSE,TRUE)</formula>
    </cfRule>
    <cfRule type="expression" dxfId="1194" priority="512">
      <formula>IF(RIGHT(TEXT(AI171,"0.#"),1)=".",TRUE,FALSE)</formula>
    </cfRule>
  </conditionalFormatting>
  <conditionalFormatting sqref="AE73">
    <cfRule type="expression" dxfId="1193" priority="501">
      <formula>IF(RIGHT(TEXT(AE73,"0.#"),1)=".",FALSE,TRUE)</formula>
    </cfRule>
    <cfRule type="expression" dxfId="1192" priority="502">
      <formula>IF(RIGHT(TEXT(AE73,"0.#"),1)=".",TRUE,FALSE)</formula>
    </cfRule>
  </conditionalFormatting>
  <conditionalFormatting sqref="AM75">
    <cfRule type="expression" dxfId="1191" priority="485">
      <formula>IF(RIGHT(TEXT(AM75,"0.#"),1)=".",FALSE,TRUE)</formula>
    </cfRule>
    <cfRule type="expression" dxfId="1190" priority="486">
      <formula>IF(RIGHT(TEXT(AM75,"0.#"),1)=".",TRUE,FALSE)</formula>
    </cfRule>
  </conditionalFormatting>
  <conditionalFormatting sqref="AE74">
    <cfRule type="expression" dxfId="1189" priority="499">
      <formula>IF(RIGHT(TEXT(AE74,"0.#"),1)=".",FALSE,TRUE)</formula>
    </cfRule>
    <cfRule type="expression" dxfId="1188" priority="500">
      <formula>IF(RIGHT(TEXT(AE74,"0.#"),1)=".",TRUE,FALSE)</formula>
    </cfRule>
  </conditionalFormatting>
  <conditionalFormatting sqref="AE75">
    <cfRule type="expression" dxfId="1187" priority="497">
      <formula>IF(RIGHT(TEXT(AE75,"0.#"),1)=".",FALSE,TRUE)</formula>
    </cfRule>
    <cfRule type="expression" dxfId="1186" priority="498">
      <formula>IF(RIGHT(TEXT(AE75,"0.#"),1)=".",TRUE,FALSE)</formula>
    </cfRule>
  </conditionalFormatting>
  <conditionalFormatting sqref="AI75">
    <cfRule type="expression" dxfId="1185" priority="495">
      <formula>IF(RIGHT(TEXT(AI75,"0.#"),1)=".",FALSE,TRUE)</formula>
    </cfRule>
    <cfRule type="expression" dxfId="1184" priority="496">
      <formula>IF(RIGHT(TEXT(AI75,"0.#"),1)=".",TRUE,FALSE)</formula>
    </cfRule>
  </conditionalFormatting>
  <conditionalFormatting sqref="AI74">
    <cfRule type="expression" dxfId="1183" priority="493">
      <formula>IF(RIGHT(TEXT(AI74,"0.#"),1)=".",FALSE,TRUE)</formula>
    </cfRule>
    <cfRule type="expression" dxfId="1182" priority="494">
      <formula>IF(RIGHT(TEXT(AI74,"0.#"),1)=".",TRUE,FALSE)</formula>
    </cfRule>
  </conditionalFormatting>
  <conditionalFormatting sqref="AI73">
    <cfRule type="expression" dxfId="1181" priority="491">
      <formula>IF(RIGHT(TEXT(AI73,"0.#"),1)=".",FALSE,TRUE)</formula>
    </cfRule>
    <cfRule type="expression" dxfId="1180" priority="492">
      <formula>IF(RIGHT(TEXT(AI73,"0.#"),1)=".",TRUE,FALSE)</formula>
    </cfRule>
  </conditionalFormatting>
  <conditionalFormatting sqref="AM73">
    <cfRule type="expression" dxfId="1179" priority="489">
      <formula>IF(RIGHT(TEXT(AM73,"0.#"),1)=".",FALSE,TRUE)</formula>
    </cfRule>
    <cfRule type="expression" dxfId="1178" priority="490">
      <formula>IF(RIGHT(TEXT(AM73,"0.#"),1)=".",TRUE,FALSE)</formula>
    </cfRule>
  </conditionalFormatting>
  <conditionalFormatting sqref="AM74">
    <cfRule type="expression" dxfId="1177" priority="487">
      <formula>IF(RIGHT(TEXT(AM74,"0.#"),1)=".",FALSE,TRUE)</formula>
    </cfRule>
    <cfRule type="expression" dxfId="1176" priority="488">
      <formula>IF(RIGHT(TEXT(AM74,"0.#"),1)=".",TRUE,FALSE)</formula>
    </cfRule>
  </conditionalFormatting>
  <conditionalFormatting sqref="AQ73:AQ75">
    <cfRule type="expression" dxfId="1175" priority="483">
      <formula>IF(RIGHT(TEXT(AQ73,"0.#"),1)=".",FALSE,TRUE)</formula>
    </cfRule>
    <cfRule type="expression" dxfId="1174" priority="484">
      <formula>IF(RIGHT(TEXT(AQ73,"0.#"),1)=".",TRUE,FALSE)</formula>
    </cfRule>
  </conditionalFormatting>
  <conditionalFormatting sqref="AU73:AU75">
    <cfRule type="expression" dxfId="1173" priority="481">
      <formula>IF(RIGHT(TEXT(AU73,"0.#"),1)=".",FALSE,TRUE)</formula>
    </cfRule>
    <cfRule type="expression" dxfId="1172" priority="482">
      <formula>IF(RIGHT(TEXT(AU73,"0.#"),1)=".",TRUE,FALSE)</formula>
    </cfRule>
  </conditionalFormatting>
  <conditionalFormatting sqref="AE107">
    <cfRule type="expression" dxfId="1171" priority="479">
      <formula>IF(RIGHT(TEXT(AE107,"0.#"),1)=".",FALSE,TRUE)</formula>
    </cfRule>
    <cfRule type="expression" dxfId="1170" priority="480">
      <formula>IF(RIGHT(TEXT(AE107,"0.#"),1)=".",TRUE,FALSE)</formula>
    </cfRule>
  </conditionalFormatting>
  <conditionalFormatting sqref="AM109">
    <cfRule type="expression" dxfId="1169" priority="463">
      <formula>IF(RIGHT(TEXT(AM109,"0.#"),1)=".",FALSE,TRUE)</formula>
    </cfRule>
    <cfRule type="expression" dxfId="1168" priority="464">
      <formula>IF(RIGHT(TEXT(AM109,"0.#"),1)=".",TRUE,FALSE)</formula>
    </cfRule>
  </conditionalFormatting>
  <conditionalFormatting sqref="AE108">
    <cfRule type="expression" dxfId="1167" priority="477">
      <formula>IF(RIGHT(TEXT(AE108,"0.#"),1)=".",FALSE,TRUE)</formula>
    </cfRule>
    <cfRule type="expression" dxfId="1166" priority="478">
      <formula>IF(RIGHT(TEXT(AE108,"0.#"),1)=".",TRUE,FALSE)</formula>
    </cfRule>
  </conditionalFormatting>
  <conditionalFormatting sqref="AE109">
    <cfRule type="expression" dxfId="1165" priority="475">
      <formula>IF(RIGHT(TEXT(AE109,"0.#"),1)=".",FALSE,TRUE)</formula>
    </cfRule>
    <cfRule type="expression" dxfId="1164" priority="476">
      <formula>IF(RIGHT(TEXT(AE109,"0.#"),1)=".",TRUE,FALSE)</formula>
    </cfRule>
  </conditionalFormatting>
  <conditionalFormatting sqref="AI109">
    <cfRule type="expression" dxfId="1163" priority="473">
      <formula>IF(RIGHT(TEXT(AI109,"0.#"),1)=".",FALSE,TRUE)</formula>
    </cfRule>
    <cfRule type="expression" dxfId="1162" priority="474">
      <formula>IF(RIGHT(TEXT(AI109,"0.#"),1)=".",TRUE,FALSE)</formula>
    </cfRule>
  </conditionalFormatting>
  <conditionalFormatting sqref="AI108">
    <cfRule type="expression" dxfId="1161" priority="471">
      <formula>IF(RIGHT(TEXT(AI108,"0.#"),1)=".",FALSE,TRUE)</formula>
    </cfRule>
    <cfRule type="expression" dxfId="1160" priority="472">
      <formula>IF(RIGHT(TEXT(AI108,"0.#"),1)=".",TRUE,FALSE)</formula>
    </cfRule>
  </conditionalFormatting>
  <conditionalFormatting sqref="AI107">
    <cfRule type="expression" dxfId="1159" priority="469">
      <formula>IF(RIGHT(TEXT(AI107,"0.#"),1)=".",FALSE,TRUE)</formula>
    </cfRule>
    <cfRule type="expression" dxfId="1158" priority="470">
      <formula>IF(RIGHT(TEXT(AI107,"0.#"),1)=".",TRUE,FALSE)</formula>
    </cfRule>
  </conditionalFormatting>
  <conditionalFormatting sqref="AM107">
    <cfRule type="expression" dxfId="1157" priority="467">
      <formula>IF(RIGHT(TEXT(AM107,"0.#"),1)=".",FALSE,TRUE)</formula>
    </cfRule>
    <cfRule type="expression" dxfId="1156" priority="468">
      <formula>IF(RIGHT(TEXT(AM107,"0.#"),1)=".",TRUE,FALSE)</formula>
    </cfRule>
  </conditionalFormatting>
  <conditionalFormatting sqref="AM108">
    <cfRule type="expression" dxfId="1155" priority="465">
      <formula>IF(RIGHT(TEXT(AM108,"0.#"),1)=".",FALSE,TRUE)</formula>
    </cfRule>
    <cfRule type="expression" dxfId="1154" priority="466">
      <formula>IF(RIGHT(TEXT(AM108,"0.#"),1)=".",TRUE,FALSE)</formula>
    </cfRule>
  </conditionalFormatting>
  <conditionalFormatting sqref="AQ107:AQ109">
    <cfRule type="expression" dxfId="1153" priority="461">
      <formula>IF(RIGHT(TEXT(AQ107,"0.#"),1)=".",FALSE,TRUE)</formula>
    </cfRule>
    <cfRule type="expression" dxfId="1152" priority="462">
      <formula>IF(RIGHT(TEXT(AQ107,"0.#"),1)=".",TRUE,FALSE)</formula>
    </cfRule>
  </conditionalFormatting>
  <conditionalFormatting sqref="AU107:AU109">
    <cfRule type="expression" dxfId="1151" priority="459">
      <formula>IF(RIGHT(TEXT(AU107,"0.#"),1)=".",FALSE,TRUE)</formula>
    </cfRule>
    <cfRule type="expression" dxfId="1150" priority="460">
      <formula>IF(RIGHT(TEXT(AU107,"0.#"),1)=".",TRUE,FALSE)</formula>
    </cfRule>
  </conditionalFormatting>
  <conditionalFormatting sqref="AE141">
    <cfRule type="expression" dxfId="1149" priority="457">
      <formula>IF(RIGHT(TEXT(AE141,"0.#"),1)=".",FALSE,TRUE)</formula>
    </cfRule>
    <cfRule type="expression" dxfId="1148" priority="458">
      <formula>IF(RIGHT(TEXT(AE141,"0.#"),1)=".",TRUE,FALSE)</formula>
    </cfRule>
  </conditionalFormatting>
  <conditionalFormatting sqref="AM143">
    <cfRule type="expression" dxfId="1147" priority="441">
      <formula>IF(RIGHT(TEXT(AM143,"0.#"),1)=".",FALSE,TRUE)</formula>
    </cfRule>
    <cfRule type="expression" dxfId="1146" priority="442">
      <formula>IF(RIGHT(TEXT(AM143,"0.#"),1)=".",TRUE,FALSE)</formula>
    </cfRule>
  </conditionalFormatting>
  <conditionalFormatting sqref="AE142">
    <cfRule type="expression" dxfId="1145" priority="455">
      <formula>IF(RIGHT(TEXT(AE142,"0.#"),1)=".",FALSE,TRUE)</formula>
    </cfRule>
    <cfRule type="expression" dxfId="1144" priority="456">
      <formula>IF(RIGHT(TEXT(AE142,"0.#"),1)=".",TRUE,FALSE)</formula>
    </cfRule>
  </conditionalFormatting>
  <conditionalFormatting sqref="AE143">
    <cfRule type="expression" dxfId="1143" priority="453">
      <formula>IF(RIGHT(TEXT(AE143,"0.#"),1)=".",FALSE,TRUE)</formula>
    </cfRule>
    <cfRule type="expression" dxfId="1142" priority="454">
      <formula>IF(RIGHT(TEXT(AE143,"0.#"),1)=".",TRUE,FALSE)</formula>
    </cfRule>
  </conditionalFormatting>
  <conditionalFormatting sqref="AI143">
    <cfRule type="expression" dxfId="1141" priority="451">
      <formula>IF(RIGHT(TEXT(AI143,"0.#"),1)=".",FALSE,TRUE)</formula>
    </cfRule>
    <cfRule type="expression" dxfId="1140" priority="452">
      <formula>IF(RIGHT(TEXT(AI143,"0.#"),1)=".",TRUE,FALSE)</formula>
    </cfRule>
  </conditionalFormatting>
  <conditionalFormatting sqref="AI142">
    <cfRule type="expression" dxfId="1139" priority="449">
      <formula>IF(RIGHT(TEXT(AI142,"0.#"),1)=".",FALSE,TRUE)</formula>
    </cfRule>
    <cfRule type="expression" dxfId="1138" priority="450">
      <formula>IF(RIGHT(TEXT(AI142,"0.#"),1)=".",TRUE,FALSE)</formula>
    </cfRule>
  </conditionalFormatting>
  <conditionalFormatting sqref="AI141">
    <cfRule type="expression" dxfId="1137" priority="447">
      <formula>IF(RIGHT(TEXT(AI141,"0.#"),1)=".",FALSE,TRUE)</formula>
    </cfRule>
    <cfRule type="expression" dxfId="1136" priority="448">
      <formula>IF(RIGHT(TEXT(AI141,"0.#"),1)=".",TRUE,FALSE)</formula>
    </cfRule>
  </conditionalFormatting>
  <conditionalFormatting sqref="AM141">
    <cfRule type="expression" dxfId="1135" priority="445">
      <formula>IF(RIGHT(TEXT(AM141,"0.#"),1)=".",FALSE,TRUE)</formula>
    </cfRule>
    <cfRule type="expression" dxfId="1134" priority="446">
      <formula>IF(RIGHT(TEXT(AM141,"0.#"),1)=".",TRUE,FALSE)</formula>
    </cfRule>
  </conditionalFormatting>
  <conditionalFormatting sqref="AM142">
    <cfRule type="expression" dxfId="1133" priority="443">
      <formula>IF(RIGHT(TEXT(AM142,"0.#"),1)=".",FALSE,TRUE)</formula>
    </cfRule>
    <cfRule type="expression" dxfId="1132" priority="444">
      <formula>IF(RIGHT(TEXT(AM142,"0.#"),1)=".",TRUE,FALSE)</formula>
    </cfRule>
  </conditionalFormatting>
  <conditionalFormatting sqref="AQ141:AQ143">
    <cfRule type="expression" dxfId="1131" priority="439">
      <formula>IF(RIGHT(TEXT(AQ141,"0.#"),1)=".",FALSE,TRUE)</formula>
    </cfRule>
    <cfRule type="expression" dxfId="1130" priority="440">
      <formula>IF(RIGHT(TEXT(AQ141,"0.#"),1)=".",TRUE,FALSE)</formula>
    </cfRule>
  </conditionalFormatting>
  <conditionalFormatting sqref="AU141:AU143">
    <cfRule type="expression" dxfId="1129" priority="437">
      <formula>IF(RIGHT(TEXT(AU141,"0.#"),1)=".",FALSE,TRUE)</formula>
    </cfRule>
    <cfRule type="expression" dxfId="1128" priority="438">
      <formula>IF(RIGHT(TEXT(AU141,"0.#"),1)=".",TRUE,FALSE)</formula>
    </cfRule>
  </conditionalFormatting>
  <conditionalFormatting sqref="AE175">
    <cfRule type="expression" dxfId="1127" priority="435">
      <formula>IF(RIGHT(TEXT(AE175,"0.#"),1)=".",FALSE,TRUE)</formula>
    </cfRule>
    <cfRule type="expression" dxfId="1126" priority="436">
      <formula>IF(RIGHT(TEXT(AE175,"0.#"),1)=".",TRUE,FALSE)</formula>
    </cfRule>
  </conditionalFormatting>
  <conditionalFormatting sqref="AM177">
    <cfRule type="expression" dxfId="1125" priority="419">
      <formula>IF(RIGHT(TEXT(AM177,"0.#"),1)=".",FALSE,TRUE)</formula>
    </cfRule>
    <cfRule type="expression" dxfId="1124" priority="420">
      <formula>IF(RIGHT(TEXT(AM177,"0.#"),1)=".",TRUE,FALSE)</formula>
    </cfRule>
  </conditionalFormatting>
  <conditionalFormatting sqref="AE176">
    <cfRule type="expression" dxfId="1123" priority="433">
      <formula>IF(RIGHT(TEXT(AE176,"0.#"),1)=".",FALSE,TRUE)</formula>
    </cfRule>
    <cfRule type="expression" dxfId="1122" priority="434">
      <formula>IF(RIGHT(TEXT(AE176,"0.#"),1)=".",TRUE,FALSE)</formula>
    </cfRule>
  </conditionalFormatting>
  <conditionalFormatting sqref="AE177">
    <cfRule type="expression" dxfId="1121" priority="431">
      <formula>IF(RIGHT(TEXT(AE177,"0.#"),1)=".",FALSE,TRUE)</formula>
    </cfRule>
    <cfRule type="expression" dxfId="1120" priority="432">
      <formula>IF(RIGHT(TEXT(AE177,"0.#"),1)=".",TRUE,FALSE)</formula>
    </cfRule>
  </conditionalFormatting>
  <conditionalFormatting sqref="AI177">
    <cfRule type="expression" dxfId="1119" priority="429">
      <formula>IF(RIGHT(TEXT(AI177,"0.#"),1)=".",FALSE,TRUE)</formula>
    </cfRule>
    <cfRule type="expression" dxfId="1118" priority="430">
      <formula>IF(RIGHT(TEXT(AI177,"0.#"),1)=".",TRUE,FALSE)</formula>
    </cfRule>
  </conditionalFormatting>
  <conditionalFormatting sqref="AI176">
    <cfRule type="expression" dxfId="1117" priority="427">
      <formula>IF(RIGHT(TEXT(AI176,"0.#"),1)=".",FALSE,TRUE)</formula>
    </cfRule>
    <cfRule type="expression" dxfId="1116" priority="428">
      <formula>IF(RIGHT(TEXT(AI176,"0.#"),1)=".",TRUE,FALSE)</formula>
    </cfRule>
  </conditionalFormatting>
  <conditionalFormatting sqref="AI175">
    <cfRule type="expression" dxfId="1115" priority="425">
      <formula>IF(RIGHT(TEXT(AI175,"0.#"),1)=".",FALSE,TRUE)</formula>
    </cfRule>
    <cfRule type="expression" dxfId="1114" priority="426">
      <formula>IF(RIGHT(TEXT(AI175,"0.#"),1)=".",TRUE,FALSE)</formula>
    </cfRule>
  </conditionalFormatting>
  <conditionalFormatting sqref="AM175">
    <cfRule type="expression" dxfId="1113" priority="423">
      <formula>IF(RIGHT(TEXT(AM175,"0.#"),1)=".",FALSE,TRUE)</formula>
    </cfRule>
    <cfRule type="expression" dxfId="1112" priority="424">
      <formula>IF(RIGHT(TEXT(AM175,"0.#"),1)=".",TRUE,FALSE)</formula>
    </cfRule>
  </conditionalFormatting>
  <conditionalFormatting sqref="AM176">
    <cfRule type="expression" dxfId="1111" priority="421">
      <formula>IF(RIGHT(TEXT(AM176,"0.#"),1)=".",FALSE,TRUE)</formula>
    </cfRule>
    <cfRule type="expression" dxfId="1110" priority="422">
      <formula>IF(RIGHT(TEXT(AM176,"0.#"),1)=".",TRUE,FALSE)</formula>
    </cfRule>
  </conditionalFormatting>
  <conditionalFormatting sqref="AQ175:AQ177">
    <cfRule type="expression" dxfId="1109" priority="417">
      <formula>IF(RIGHT(TEXT(AQ175,"0.#"),1)=".",FALSE,TRUE)</formula>
    </cfRule>
    <cfRule type="expression" dxfId="1108" priority="418">
      <formula>IF(RIGHT(TEXT(AQ175,"0.#"),1)=".",TRUE,FALSE)</formula>
    </cfRule>
  </conditionalFormatting>
  <conditionalFormatting sqref="AU175:AU177">
    <cfRule type="expression" dxfId="1107" priority="415">
      <formula>IF(RIGHT(TEXT(AU175,"0.#"),1)=".",FALSE,TRUE)</formula>
    </cfRule>
    <cfRule type="expression" dxfId="1106" priority="416">
      <formula>IF(RIGHT(TEXT(AU175,"0.#"),1)=".",TRUE,FALSE)</formula>
    </cfRule>
  </conditionalFormatting>
  <conditionalFormatting sqref="AE61">
    <cfRule type="expression" dxfId="1105" priority="369">
      <formula>IF(RIGHT(TEXT(AE61,"0.#"),1)=".",FALSE,TRUE)</formula>
    </cfRule>
    <cfRule type="expression" dxfId="1104" priority="370">
      <formula>IF(RIGHT(TEXT(AE61,"0.#"),1)=".",TRUE,FALSE)</formula>
    </cfRule>
  </conditionalFormatting>
  <conditionalFormatting sqref="AE62">
    <cfRule type="expression" dxfId="1103" priority="367">
      <formula>IF(RIGHT(TEXT(AE62,"0.#"),1)=".",FALSE,TRUE)</formula>
    </cfRule>
    <cfRule type="expression" dxfId="1102" priority="368">
      <formula>IF(RIGHT(TEXT(AE62,"0.#"),1)=".",TRUE,FALSE)</formula>
    </cfRule>
  </conditionalFormatting>
  <conditionalFormatting sqref="AM61">
    <cfRule type="expression" dxfId="1101" priority="357">
      <formula>IF(RIGHT(TEXT(AM61,"0.#"),1)=".",FALSE,TRUE)</formula>
    </cfRule>
    <cfRule type="expression" dxfId="1100" priority="358">
      <formula>IF(RIGHT(TEXT(AM61,"0.#"),1)=".",TRUE,FALSE)</formula>
    </cfRule>
  </conditionalFormatting>
  <conditionalFormatting sqref="AE63">
    <cfRule type="expression" dxfId="1099" priority="365">
      <formula>IF(RIGHT(TEXT(AE63,"0.#"),1)=".",FALSE,TRUE)</formula>
    </cfRule>
    <cfRule type="expression" dxfId="1098" priority="366">
      <formula>IF(RIGHT(TEXT(AE63,"0.#"),1)=".",TRUE,FALSE)</formula>
    </cfRule>
  </conditionalFormatting>
  <conditionalFormatting sqref="AI63">
    <cfRule type="expression" dxfId="1097" priority="363">
      <formula>IF(RIGHT(TEXT(AI63,"0.#"),1)=".",FALSE,TRUE)</formula>
    </cfRule>
    <cfRule type="expression" dxfId="1096" priority="364">
      <formula>IF(RIGHT(TEXT(AI63,"0.#"),1)=".",TRUE,FALSE)</formula>
    </cfRule>
  </conditionalFormatting>
  <conditionalFormatting sqref="AI62">
    <cfRule type="expression" dxfId="1095" priority="361">
      <formula>IF(RIGHT(TEXT(AI62,"0.#"),1)=".",FALSE,TRUE)</formula>
    </cfRule>
    <cfRule type="expression" dxfId="1094" priority="362">
      <formula>IF(RIGHT(TEXT(AI62,"0.#"),1)=".",TRUE,FALSE)</formula>
    </cfRule>
  </conditionalFormatting>
  <conditionalFormatting sqref="AI61">
    <cfRule type="expression" dxfId="1093" priority="359">
      <formula>IF(RIGHT(TEXT(AI61,"0.#"),1)=".",FALSE,TRUE)</formula>
    </cfRule>
    <cfRule type="expression" dxfId="1092" priority="360">
      <formula>IF(RIGHT(TEXT(AI61,"0.#"),1)=".",TRUE,FALSE)</formula>
    </cfRule>
  </conditionalFormatting>
  <conditionalFormatting sqref="AM62">
    <cfRule type="expression" dxfId="1091" priority="355">
      <formula>IF(RIGHT(TEXT(AM62,"0.#"),1)=".",FALSE,TRUE)</formula>
    </cfRule>
    <cfRule type="expression" dxfId="1090" priority="356">
      <formula>IF(RIGHT(TEXT(AM62,"0.#"),1)=".",TRUE,FALSE)</formula>
    </cfRule>
  </conditionalFormatting>
  <conditionalFormatting sqref="AM63">
    <cfRule type="expression" dxfId="1089" priority="353">
      <formula>IF(RIGHT(TEXT(AM63,"0.#"),1)=".",FALSE,TRUE)</formula>
    </cfRule>
    <cfRule type="expression" dxfId="1088" priority="354">
      <formula>IF(RIGHT(TEXT(AM63,"0.#"),1)=".",TRUE,FALSE)</formula>
    </cfRule>
  </conditionalFormatting>
  <conditionalFormatting sqref="AQ61:AQ63">
    <cfRule type="expression" dxfId="1087" priority="351">
      <formula>IF(RIGHT(TEXT(AQ61,"0.#"),1)=".",FALSE,TRUE)</formula>
    </cfRule>
    <cfRule type="expression" dxfId="1086" priority="352">
      <formula>IF(RIGHT(TEXT(AQ61,"0.#"),1)=".",TRUE,FALSE)</formula>
    </cfRule>
  </conditionalFormatting>
  <conditionalFormatting sqref="AU61:AU63">
    <cfRule type="expression" dxfId="1085" priority="349">
      <formula>IF(RIGHT(TEXT(AU61,"0.#"),1)=".",FALSE,TRUE)</formula>
    </cfRule>
    <cfRule type="expression" dxfId="1084" priority="350">
      <formula>IF(RIGHT(TEXT(AU61,"0.#"),1)=".",TRUE,FALSE)</formula>
    </cfRule>
  </conditionalFormatting>
  <conditionalFormatting sqref="AE95">
    <cfRule type="expression" dxfId="1083" priority="347">
      <formula>IF(RIGHT(TEXT(AE95,"0.#"),1)=".",FALSE,TRUE)</formula>
    </cfRule>
    <cfRule type="expression" dxfId="1082" priority="348">
      <formula>IF(RIGHT(TEXT(AE95,"0.#"),1)=".",TRUE,FALSE)</formula>
    </cfRule>
  </conditionalFormatting>
  <conditionalFormatting sqref="AE96">
    <cfRule type="expression" dxfId="1081" priority="345">
      <formula>IF(RIGHT(TEXT(AE96,"0.#"),1)=".",FALSE,TRUE)</formula>
    </cfRule>
    <cfRule type="expression" dxfId="1080" priority="346">
      <formula>IF(RIGHT(TEXT(AE96,"0.#"),1)=".",TRUE,FALSE)</formula>
    </cfRule>
  </conditionalFormatting>
  <conditionalFormatting sqref="AM95">
    <cfRule type="expression" dxfId="1079" priority="335">
      <formula>IF(RIGHT(TEXT(AM95,"0.#"),1)=".",FALSE,TRUE)</formula>
    </cfRule>
    <cfRule type="expression" dxfId="1078" priority="336">
      <formula>IF(RIGHT(TEXT(AM95,"0.#"),1)=".",TRUE,FALSE)</formula>
    </cfRule>
  </conditionalFormatting>
  <conditionalFormatting sqref="AE97">
    <cfRule type="expression" dxfId="1077" priority="343">
      <formula>IF(RIGHT(TEXT(AE97,"0.#"),1)=".",FALSE,TRUE)</formula>
    </cfRule>
    <cfRule type="expression" dxfId="1076" priority="344">
      <formula>IF(RIGHT(TEXT(AE97,"0.#"),1)=".",TRUE,FALSE)</formula>
    </cfRule>
  </conditionalFormatting>
  <conditionalFormatting sqref="AI97">
    <cfRule type="expression" dxfId="1075" priority="341">
      <formula>IF(RIGHT(TEXT(AI97,"0.#"),1)=".",FALSE,TRUE)</formula>
    </cfRule>
    <cfRule type="expression" dxfId="1074" priority="342">
      <formula>IF(RIGHT(TEXT(AI97,"0.#"),1)=".",TRUE,FALSE)</formula>
    </cfRule>
  </conditionalFormatting>
  <conditionalFormatting sqref="AI96">
    <cfRule type="expression" dxfId="1073" priority="339">
      <formula>IF(RIGHT(TEXT(AI96,"0.#"),1)=".",FALSE,TRUE)</formula>
    </cfRule>
    <cfRule type="expression" dxfId="1072" priority="340">
      <formula>IF(RIGHT(TEXT(AI96,"0.#"),1)=".",TRUE,FALSE)</formula>
    </cfRule>
  </conditionalFormatting>
  <conditionalFormatting sqref="AI95">
    <cfRule type="expression" dxfId="1071" priority="337">
      <formula>IF(RIGHT(TEXT(AI95,"0.#"),1)=".",FALSE,TRUE)</formula>
    </cfRule>
    <cfRule type="expression" dxfId="1070" priority="338">
      <formula>IF(RIGHT(TEXT(AI95,"0.#"),1)=".",TRUE,FALSE)</formula>
    </cfRule>
  </conditionalFormatting>
  <conditionalFormatting sqref="AM96">
    <cfRule type="expression" dxfId="1069" priority="333">
      <formula>IF(RIGHT(TEXT(AM96,"0.#"),1)=".",FALSE,TRUE)</formula>
    </cfRule>
    <cfRule type="expression" dxfId="1068" priority="334">
      <formula>IF(RIGHT(TEXT(AM96,"0.#"),1)=".",TRUE,FALSE)</formula>
    </cfRule>
  </conditionalFormatting>
  <conditionalFormatting sqref="AM97">
    <cfRule type="expression" dxfId="1067" priority="331">
      <formula>IF(RIGHT(TEXT(AM97,"0.#"),1)=".",FALSE,TRUE)</formula>
    </cfRule>
    <cfRule type="expression" dxfId="1066" priority="332">
      <formula>IF(RIGHT(TEXT(AM97,"0.#"),1)=".",TRUE,FALSE)</formula>
    </cfRule>
  </conditionalFormatting>
  <conditionalFormatting sqref="AQ95:AQ97">
    <cfRule type="expression" dxfId="1065" priority="329">
      <formula>IF(RIGHT(TEXT(AQ95,"0.#"),1)=".",FALSE,TRUE)</formula>
    </cfRule>
    <cfRule type="expression" dxfId="1064" priority="330">
      <formula>IF(RIGHT(TEXT(AQ95,"0.#"),1)=".",TRUE,FALSE)</formula>
    </cfRule>
  </conditionalFormatting>
  <conditionalFormatting sqref="AU95:AU97">
    <cfRule type="expression" dxfId="1063" priority="327">
      <formula>IF(RIGHT(TEXT(AU95,"0.#"),1)=".",FALSE,TRUE)</formula>
    </cfRule>
    <cfRule type="expression" dxfId="1062" priority="328">
      <formula>IF(RIGHT(TEXT(AU95,"0.#"),1)=".",TRUE,FALSE)</formula>
    </cfRule>
  </conditionalFormatting>
  <conditionalFormatting sqref="AE129">
    <cfRule type="expression" dxfId="1061" priority="325">
      <formula>IF(RIGHT(TEXT(AE129,"0.#"),1)=".",FALSE,TRUE)</formula>
    </cfRule>
    <cfRule type="expression" dxfId="1060" priority="326">
      <formula>IF(RIGHT(TEXT(AE129,"0.#"),1)=".",TRUE,FALSE)</formula>
    </cfRule>
  </conditionalFormatting>
  <conditionalFormatting sqref="AE130">
    <cfRule type="expression" dxfId="1059" priority="323">
      <formula>IF(RIGHT(TEXT(AE130,"0.#"),1)=".",FALSE,TRUE)</formula>
    </cfRule>
    <cfRule type="expression" dxfId="1058" priority="324">
      <formula>IF(RIGHT(TEXT(AE130,"0.#"),1)=".",TRUE,FALSE)</formula>
    </cfRule>
  </conditionalFormatting>
  <conditionalFormatting sqref="AM129">
    <cfRule type="expression" dxfId="1057" priority="313">
      <formula>IF(RIGHT(TEXT(AM129,"0.#"),1)=".",FALSE,TRUE)</formula>
    </cfRule>
    <cfRule type="expression" dxfId="1056" priority="314">
      <formula>IF(RIGHT(TEXT(AM129,"0.#"),1)=".",TRUE,FALSE)</formula>
    </cfRule>
  </conditionalFormatting>
  <conditionalFormatting sqref="AE131">
    <cfRule type="expression" dxfId="1055" priority="321">
      <formula>IF(RIGHT(TEXT(AE131,"0.#"),1)=".",FALSE,TRUE)</formula>
    </cfRule>
    <cfRule type="expression" dxfId="1054" priority="322">
      <formula>IF(RIGHT(TEXT(AE131,"0.#"),1)=".",TRUE,FALSE)</formula>
    </cfRule>
  </conditionalFormatting>
  <conditionalFormatting sqref="AI131">
    <cfRule type="expression" dxfId="1053" priority="319">
      <formula>IF(RIGHT(TEXT(AI131,"0.#"),1)=".",FALSE,TRUE)</formula>
    </cfRule>
    <cfRule type="expression" dxfId="1052" priority="320">
      <formula>IF(RIGHT(TEXT(AI131,"0.#"),1)=".",TRUE,FALSE)</formula>
    </cfRule>
  </conditionalFormatting>
  <conditionalFormatting sqref="AI130">
    <cfRule type="expression" dxfId="1051" priority="317">
      <formula>IF(RIGHT(TEXT(AI130,"0.#"),1)=".",FALSE,TRUE)</formula>
    </cfRule>
    <cfRule type="expression" dxfId="1050" priority="318">
      <formula>IF(RIGHT(TEXT(AI130,"0.#"),1)=".",TRUE,FALSE)</formula>
    </cfRule>
  </conditionalFormatting>
  <conditionalFormatting sqref="AI129">
    <cfRule type="expression" dxfId="1049" priority="315">
      <formula>IF(RIGHT(TEXT(AI129,"0.#"),1)=".",FALSE,TRUE)</formula>
    </cfRule>
    <cfRule type="expression" dxfId="1048" priority="316">
      <formula>IF(RIGHT(TEXT(AI129,"0.#"),1)=".",TRUE,FALSE)</formula>
    </cfRule>
  </conditionalFormatting>
  <conditionalFormatting sqref="AM130">
    <cfRule type="expression" dxfId="1047" priority="311">
      <formula>IF(RIGHT(TEXT(AM130,"0.#"),1)=".",FALSE,TRUE)</formula>
    </cfRule>
    <cfRule type="expression" dxfId="1046" priority="312">
      <formula>IF(RIGHT(TEXT(AM130,"0.#"),1)=".",TRUE,FALSE)</formula>
    </cfRule>
  </conditionalFormatting>
  <conditionalFormatting sqref="AM131">
    <cfRule type="expression" dxfId="1045" priority="309">
      <formula>IF(RIGHT(TEXT(AM131,"0.#"),1)=".",FALSE,TRUE)</formula>
    </cfRule>
    <cfRule type="expression" dxfId="1044" priority="310">
      <formula>IF(RIGHT(TEXT(AM131,"0.#"),1)=".",TRUE,FALSE)</formula>
    </cfRule>
  </conditionalFormatting>
  <conditionalFormatting sqref="AQ129:AQ131">
    <cfRule type="expression" dxfId="1043" priority="307">
      <formula>IF(RIGHT(TEXT(AQ129,"0.#"),1)=".",FALSE,TRUE)</formula>
    </cfRule>
    <cfRule type="expression" dxfId="1042" priority="308">
      <formula>IF(RIGHT(TEXT(AQ129,"0.#"),1)=".",TRUE,FALSE)</formula>
    </cfRule>
  </conditionalFormatting>
  <conditionalFormatting sqref="AU129:AU131">
    <cfRule type="expression" dxfId="1041" priority="305">
      <formula>IF(RIGHT(TEXT(AU129,"0.#"),1)=".",FALSE,TRUE)</formula>
    </cfRule>
    <cfRule type="expression" dxfId="1040" priority="306">
      <formula>IF(RIGHT(TEXT(AU129,"0.#"),1)=".",TRUE,FALSE)</formula>
    </cfRule>
  </conditionalFormatting>
  <conditionalFormatting sqref="AE163">
    <cfRule type="expression" dxfId="1039" priority="303">
      <formula>IF(RIGHT(TEXT(AE163,"0.#"),1)=".",FALSE,TRUE)</formula>
    </cfRule>
    <cfRule type="expression" dxfId="1038" priority="304">
      <formula>IF(RIGHT(TEXT(AE163,"0.#"),1)=".",TRUE,FALSE)</formula>
    </cfRule>
  </conditionalFormatting>
  <conditionalFormatting sqref="AE164">
    <cfRule type="expression" dxfId="1037" priority="301">
      <formula>IF(RIGHT(TEXT(AE164,"0.#"),1)=".",FALSE,TRUE)</formula>
    </cfRule>
    <cfRule type="expression" dxfId="1036" priority="302">
      <formula>IF(RIGHT(TEXT(AE164,"0.#"),1)=".",TRUE,FALSE)</formula>
    </cfRule>
  </conditionalFormatting>
  <conditionalFormatting sqref="AM163">
    <cfRule type="expression" dxfId="1035" priority="291">
      <formula>IF(RIGHT(TEXT(AM163,"0.#"),1)=".",FALSE,TRUE)</formula>
    </cfRule>
    <cfRule type="expression" dxfId="1034" priority="292">
      <formula>IF(RIGHT(TEXT(AM163,"0.#"),1)=".",TRUE,FALSE)</formula>
    </cfRule>
  </conditionalFormatting>
  <conditionalFormatting sqref="AE165">
    <cfRule type="expression" dxfId="1033" priority="299">
      <formula>IF(RIGHT(TEXT(AE165,"0.#"),1)=".",FALSE,TRUE)</formula>
    </cfRule>
    <cfRule type="expression" dxfId="1032" priority="300">
      <formula>IF(RIGHT(TEXT(AE165,"0.#"),1)=".",TRUE,FALSE)</formula>
    </cfRule>
  </conditionalFormatting>
  <conditionalFormatting sqref="AI165">
    <cfRule type="expression" dxfId="1031" priority="297">
      <formula>IF(RIGHT(TEXT(AI165,"0.#"),1)=".",FALSE,TRUE)</formula>
    </cfRule>
    <cfRule type="expression" dxfId="1030" priority="298">
      <formula>IF(RIGHT(TEXT(AI165,"0.#"),1)=".",TRUE,FALSE)</formula>
    </cfRule>
  </conditionalFormatting>
  <conditionalFormatting sqref="AI164">
    <cfRule type="expression" dxfId="1029" priority="295">
      <formula>IF(RIGHT(TEXT(AI164,"0.#"),1)=".",FALSE,TRUE)</formula>
    </cfRule>
    <cfRule type="expression" dxfId="1028" priority="296">
      <formula>IF(RIGHT(TEXT(AI164,"0.#"),1)=".",TRUE,FALSE)</formula>
    </cfRule>
  </conditionalFormatting>
  <conditionalFormatting sqref="AI163">
    <cfRule type="expression" dxfId="1027" priority="293">
      <formula>IF(RIGHT(TEXT(AI163,"0.#"),1)=".",FALSE,TRUE)</formula>
    </cfRule>
    <cfRule type="expression" dxfId="1026" priority="294">
      <formula>IF(RIGHT(TEXT(AI163,"0.#"),1)=".",TRUE,FALSE)</formula>
    </cfRule>
  </conditionalFormatting>
  <conditionalFormatting sqref="AM164">
    <cfRule type="expression" dxfId="1025" priority="289">
      <formula>IF(RIGHT(TEXT(AM164,"0.#"),1)=".",FALSE,TRUE)</formula>
    </cfRule>
    <cfRule type="expression" dxfId="1024" priority="290">
      <formula>IF(RIGHT(TEXT(AM164,"0.#"),1)=".",TRUE,FALSE)</formula>
    </cfRule>
  </conditionalFormatting>
  <conditionalFormatting sqref="AM165">
    <cfRule type="expression" dxfId="1023" priority="287">
      <formula>IF(RIGHT(TEXT(AM165,"0.#"),1)=".",FALSE,TRUE)</formula>
    </cfRule>
    <cfRule type="expression" dxfId="1022" priority="288">
      <formula>IF(RIGHT(TEXT(AM165,"0.#"),1)=".",TRUE,FALSE)</formula>
    </cfRule>
  </conditionalFormatting>
  <conditionalFormatting sqref="AQ163:AQ165">
    <cfRule type="expression" dxfId="1021" priority="285">
      <formula>IF(RIGHT(TEXT(AQ163,"0.#"),1)=".",FALSE,TRUE)</formula>
    </cfRule>
    <cfRule type="expression" dxfId="1020" priority="286">
      <formula>IF(RIGHT(TEXT(AQ163,"0.#"),1)=".",TRUE,FALSE)</formula>
    </cfRule>
  </conditionalFormatting>
  <conditionalFormatting sqref="AU163:AU165">
    <cfRule type="expression" dxfId="1019" priority="283">
      <formula>IF(RIGHT(TEXT(AU163,"0.#"),1)=".",FALSE,TRUE)</formula>
    </cfRule>
    <cfRule type="expression" dxfId="1018" priority="284">
      <formula>IF(RIGHT(TEXT(AU163,"0.#"),1)=".",TRUE,FALSE)</formula>
    </cfRule>
  </conditionalFormatting>
  <conditionalFormatting sqref="AE197">
    <cfRule type="expression" dxfId="1017" priority="281">
      <formula>IF(RIGHT(TEXT(AE197,"0.#"),1)=".",FALSE,TRUE)</formula>
    </cfRule>
    <cfRule type="expression" dxfId="1016" priority="282">
      <formula>IF(RIGHT(TEXT(AE197,"0.#"),1)=".",TRUE,FALSE)</formula>
    </cfRule>
  </conditionalFormatting>
  <conditionalFormatting sqref="AE198">
    <cfRule type="expression" dxfId="1015" priority="279">
      <formula>IF(RIGHT(TEXT(AE198,"0.#"),1)=".",FALSE,TRUE)</formula>
    </cfRule>
    <cfRule type="expression" dxfId="1014" priority="280">
      <formula>IF(RIGHT(TEXT(AE198,"0.#"),1)=".",TRUE,FALSE)</formula>
    </cfRule>
  </conditionalFormatting>
  <conditionalFormatting sqref="AM197">
    <cfRule type="expression" dxfId="1013" priority="269">
      <formula>IF(RIGHT(TEXT(AM197,"0.#"),1)=".",FALSE,TRUE)</formula>
    </cfRule>
    <cfRule type="expression" dxfId="1012" priority="270">
      <formula>IF(RIGHT(TEXT(AM197,"0.#"),1)=".",TRUE,FALSE)</formula>
    </cfRule>
  </conditionalFormatting>
  <conditionalFormatting sqref="AE199">
    <cfRule type="expression" dxfId="1011" priority="277">
      <formula>IF(RIGHT(TEXT(AE199,"0.#"),1)=".",FALSE,TRUE)</formula>
    </cfRule>
    <cfRule type="expression" dxfId="1010" priority="278">
      <formula>IF(RIGHT(TEXT(AE199,"0.#"),1)=".",TRUE,FALSE)</formula>
    </cfRule>
  </conditionalFormatting>
  <conditionalFormatting sqref="AI199">
    <cfRule type="expression" dxfId="1009" priority="275">
      <formula>IF(RIGHT(TEXT(AI199,"0.#"),1)=".",FALSE,TRUE)</formula>
    </cfRule>
    <cfRule type="expression" dxfId="1008" priority="276">
      <formula>IF(RIGHT(TEXT(AI199,"0.#"),1)=".",TRUE,FALSE)</formula>
    </cfRule>
  </conditionalFormatting>
  <conditionalFormatting sqref="AI198">
    <cfRule type="expression" dxfId="1007" priority="273">
      <formula>IF(RIGHT(TEXT(AI198,"0.#"),1)=".",FALSE,TRUE)</formula>
    </cfRule>
    <cfRule type="expression" dxfId="1006" priority="274">
      <formula>IF(RIGHT(TEXT(AI198,"0.#"),1)=".",TRUE,FALSE)</formula>
    </cfRule>
  </conditionalFormatting>
  <conditionalFormatting sqref="AI197">
    <cfRule type="expression" dxfId="1005" priority="271">
      <formula>IF(RIGHT(TEXT(AI197,"0.#"),1)=".",FALSE,TRUE)</formula>
    </cfRule>
    <cfRule type="expression" dxfId="1004" priority="272">
      <formula>IF(RIGHT(TEXT(AI197,"0.#"),1)=".",TRUE,FALSE)</formula>
    </cfRule>
  </conditionalFormatting>
  <conditionalFormatting sqref="AM198">
    <cfRule type="expression" dxfId="1003" priority="267">
      <formula>IF(RIGHT(TEXT(AM198,"0.#"),1)=".",FALSE,TRUE)</formula>
    </cfRule>
    <cfRule type="expression" dxfId="1002" priority="268">
      <formula>IF(RIGHT(TEXT(AM198,"0.#"),1)=".",TRUE,FALSE)</formula>
    </cfRule>
  </conditionalFormatting>
  <conditionalFormatting sqref="AM199">
    <cfRule type="expression" dxfId="1001" priority="265">
      <formula>IF(RIGHT(TEXT(AM199,"0.#"),1)=".",FALSE,TRUE)</formula>
    </cfRule>
    <cfRule type="expression" dxfId="1000" priority="266">
      <formula>IF(RIGHT(TEXT(AM199,"0.#"),1)=".",TRUE,FALSE)</formula>
    </cfRule>
  </conditionalFormatting>
  <conditionalFormatting sqref="AQ197:AQ199">
    <cfRule type="expression" dxfId="999" priority="263">
      <formula>IF(RIGHT(TEXT(AQ197,"0.#"),1)=".",FALSE,TRUE)</formula>
    </cfRule>
    <cfRule type="expression" dxfId="998" priority="264">
      <formula>IF(RIGHT(TEXT(AQ197,"0.#"),1)=".",TRUE,FALSE)</formula>
    </cfRule>
  </conditionalFormatting>
  <conditionalFormatting sqref="AU197:AU199">
    <cfRule type="expression" dxfId="997" priority="261">
      <formula>IF(RIGHT(TEXT(AU197,"0.#"),1)=".",FALSE,TRUE)</formula>
    </cfRule>
    <cfRule type="expression" dxfId="996" priority="262">
      <formula>IF(RIGHT(TEXT(AU197,"0.#"),1)=".",TRUE,FALSE)</formula>
    </cfRule>
  </conditionalFormatting>
  <conditionalFormatting sqref="AE134 AQ134">
    <cfRule type="expression" dxfId="995" priority="259">
      <formula>IF(RIGHT(TEXT(AE134,"0.#"),1)=".",FALSE,TRUE)</formula>
    </cfRule>
    <cfRule type="expression" dxfId="994" priority="260">
      <formula>IF(RIGHT(TEXT(AE134,"0.#"),1)=".",TRUE,FALSE)</formula>
    </cfRule>
  </conditionalFormatting>
  <conditionalFormatting sqref="AI134">
    <cfRule type="expression" dxfId="993" priority="257">
      <formula>IF(RIGHT(TEXT(AI134,"0.#"),1)=".",FALSE,TRUE)</formula>
    </cfRule>
    <cfRule type="expression" dxfId="992" priority="258">
      <formula>IF(RIGHT(TEXT(AI134,"0.#"),1)=".",TRUE,FALSE)</formula>
    </cfRule>
  </conditionalFormatting>
  <conditionalFormatting sqref="AM134">
    <cfRule type="expression" dxfId="991" priority="255">
      <formula>IF(RIGHT(TEXT(AM134,"0.#"),1)=".",FALSE,TRUE)</formula>
    </cfRule>
    <cfRule type="expression" dxfId="990" priority="256">
      <formula>IF(RIGHT(TEXT(AM134,"0.#"),1)=".",TRUE,FALSE)</formula>
    </cfRule>
  </conditionalFormatting>
  <conditionalFormatting sqref="AE135">
    <cfRule type="expression" dxfId="989" priority="253">
      <formula>IF(RIGHT(TEXT(AE135,"0.#"),1)=".",FALSE,TRUE)</formula>
    </cfRule>
    <cfRule type="expression" dxfId="988" priority="254">
      <formula>IF(RIGHT(TEXT(AE135,"0.#"),1)=".",TRUE,FALSE)</formula>
    </cfRule>
  </conditionalFormatting>
  <conditionalFormatting sqref="AI135">
    <cfRule type="expression" dxfId="987" priority="251">
      <formula>IF(RIGHT(TEXT(AI135,"0.#"),1)=".",FALSE,TRUE)</formula>
    </cfRule>
    <cfRule type="expression" dxfId="986" priority="252">
      <formula>IF(RIGHT(TEXT(AI135,"0.#"),1)=".",TRUE,FALSE)</formula>
    </cfRule>
  </conditionalFormatting>
  <conditionalFormatting sqref="AM135">
    <cfRule type="expression" dxfId="985" priority="249">
      <formula>IF(RIGHT(TEXT(AM135,"0.#"),1)=".",FALSE,TRUE)</formula>
    </cfRule>
    <cfRule type="expression" dxfId="984" priority="250">
      <formula>IF(RIGHT(TEXT(AM135,"0.#"),1)=".",TRUE,FALSE)</formula>
    </cfRule>
  </conditionalFormatting>
  <conditionalFormatting sqref="AQ135">
    <cfRule type="expression" dxfId="983" priority="247">
      <formula>IF(RIGHT(TEXT(AQ135,"0.#"),1)=".",FALSE,TRUE)</formula>
    </cfRule>
    <cfRule type="expression" dxfId="982" priority="248">
      <formula>IF(RIGHT(TEXT(AQ135,"0.#"),1)=".",TRUE,FALSE)</formula>
    </cfRule>
  </conditionalFormatting>
  <conditionalFormatting sqref="AU134">
    <cfRule type="expression" dxfId="981" priority="245">
      <formula>IF(RIGHT(TEXT(AU134,"0.#"),1)=".",FALSE,TRUE)</formula>
    </cfRule>
    <cfRule type="expression" dxfId="980" priority="246">
      <formula>IF(RIGHT(TEXT(AU134,"0.#"),1)=".",TRUE,FALSE)</formula>
    </cfRule>
  </conditionalFormatting>
  <conditionalFormatting sqref="AU135">
    <cfRule type="expression" dxfId="979" priority="243">
      <formula>IF(RIGHT(TEXT(AU135,"0.#"),1)=".",FALSE,TRUE)</formula>
    </cfRule>
    <cfRule type="expression" dxfId="978" priority="244">
      <formula>IF(RIGHT(TEXT(AU135,"0.#"),1)=".",TRUE,FALSE)</formula>
    </cfRule>
  </conditionalFormatting>
  <conditionalFormatting sqref="AE168 AQ168">
    <cfRule type="expression" dxfId="977" priority="241">
      <formula>IF(RIGHT(TEXT(AE168,"0.#"),1)=".",FALSE,TRUE)</formula>
    </cfRule>
    <cfRule type="expression" dxfId="976" priority="242">
      <formula>IF(RIGHT(TEXT(AE168,"0.#"),1)=".",TRUE,FALSE)</formula>
    </cfRule>
  </conditionalFormatting>
  <conditionalFormatting sqref="AI168">
    <cfRule type="expression" dxfId="975" priority="239">
      <formula>IF(RIGHT(TEXT(AI168,"0.#"),1)=".",FALSE,TRUE)</formula>
    </cfRule>
    <cfRule type="expression" dxfId="974" priority="240">
      <formula>IF(RIGHT(TEXT(AI168,"0.#"),1)=".",TRUE,FALSE)</formula>
    </cfRule>
  </conditionalFormatting>
  <conditionalFormatting sqref="AM168">
    <cfRule type="expression" dxfId="973" priority="237">
      <formula>IF(RIGHT(TEXT(AM168,"0.#"),1)=".",FALSE,TRUE)</formula>
    </cfRule>
    <cfRule type="expression" dxfId="972" priority="238">
      <formula>IF(RIGHT(TEXT(AM168,"0.#"),1)=".",TRUE,FALSE)</formula>
    </cfRule>
  </conditionalFormatting>
  <conditionalFormatting sqref="AE169">
    <cfRule type="expression" dxfId="971" priority="235">
      <formula>IF(RIGHT(TEXT(AE169,"0.#"),1)=".",FALSE,TRUE)</formula>
    </cfRule>
    <cfRule type="expression" dxfId="970" priority="236">
      <formula>IF(RIGHT(TEXT(AE169,"0.#"),1)=".",TRUE,FALSE)</formula>
    </cfRule>
  </conditionalFormatting>
  <conditionalFormatting sqref="AI169">
    <cfRule type="expression" dxfId="969" priority="233">
      <formula>IF(RIGHT(TEXT(AI169,"0.#"),1)=".",FALSE,TRUE)</formula>
    </cfRule>
    <cfRule type="expression" dxfId="968" priority="234">
      <formula>IF(RIGHT(TEXT(AI169,"0.#"),1)=".",TRUE,FALSE)</formula>
    </cfRule>
  </conditionalFormatting>
  <conditionalFormatting sqref="AM169">
    <cfRule type="expression" dxfId="967" priority="231">
      <formula>IF(RIGHT(TEXT(AM169,"0.#"),1)=".",FALSE,TRUE)</formula>
    </cfRule>
    <cfRule type="expression" dxfId="966" priority="232">
      <formula>IF(RIGHT(TEXT(AM169,"0.#"),1)=".",TRUE,FALSE)</formula>
    </cfRule>
  </conditionalFormatting>
  <conditionalFormatting sqref="AQ169">
    <cfRule type="expression" dxfId="965" priority="229">
      <formula>IF(RIGHT(TEXT(AQ169,"0.#"),1)=".",FALSE,TRUE)</formula>
    </cfRule>
    <cfRule type="expression" dxfId="964" priority="230">
      <formula>IF(RIGHT(TEXT(AQ169,"0.#"),1)=".",TRUE,FALSE)</formula>
    </cfRule>
  </conditionalFormatting>
  <conditionalFormatting sqref="AU168">
    <cfRule type="expression" dxfId="963" priority="227">
      <formula>IF(RIGHT(TEXT(AU168,"0.#"),1)=".",FALSE,TRUE)</formula>
    </cfRule>
    <cfRule type="expression" dxfId="962" priority="228">
      <formula>IF(RIGHT(TEXT(AU168,"0.#"),1)=".",TRUE,FALSE)</formula>
    </cfRule>
  </conditionalFormatting>
  <conditionalFormatting sqref="AU169">
    <cfRule type="expression" dxfId="961" priority="225">
      <formula>IF(RIGHT(TEXT(AU169,"0.#"),1)=".",FALSE,TRUE)</formula>
    </cfRule>
    <cfRule type="expression" dxfId="960" priority="226">
      <formula>IF(RIGHT(TEXT(AU169,"0.#"),1)=".",TRUE,FALSE)</formula>
    </cfRule>
  </conditionalFormatting>
  <conditionalFormatting sqref="AE90">
    <cfRule type="expression" dxfId="959" priority="223">
      <formula>IF(RIGHT(TEXT(AE90,"0.#"),1)=".",FALSE,TRUE)</formula>
    </cfRule>
    <cfRule type="expression" dxfId="958" priority="224">
      <formula>IF(RIGHT(TEXT(AE90,"0.#"),1)=".",TRUE,FALSE)</formula>
    </cfRule>
  </conditionalFormatting>
  <conditionalFormatting sqref="AE91">
    <cfRule type="expression" dxfId="957" priority="221">
      <formula>IF(RIGHT(TEXT(AE91,"0.#"),1)=".",FALSE,TRUE)</formula>
    </cfRule>
    <cfRule type="expression" dxfId="956" priority="222">
      <formula>IF(RIGHT(TEXT(AE91,"0.#"),1)=".",TRUE,FALSE)</formula>
    </cfRule>
  </conditionalFormatting>
  <conditionalFormatting sqref="AM90">
    <cfRule type="expression" dxfId="955" priority="211">
      <formula>IF(RIGHT(TEXT(AM90,"0.#"),1)=".",FALSE,TRUE)</formula>
    </cfRule>
    <cfRule type="expression" dxfId="954" priority="212">
      <formula>IF(RIGHT(TEXT(AM90,"0.#"),1)=".",TRUE,FALSE)</formula>
    </cfRule>
  </conditionalFormatting>
  <conditionalFormatting sqref="AE92">
    <cfRule type="expression" dxfId="953" priority="219">
      <formula>IF(RIGHT(TEXT(AE92,"0.#"),1)=".",FALSE,TRUE)</formula>
    </cfRule>
    <cfRule type="expression" dxfId="952" priority="220">
      <formula>IF(RIGHT(TEXT(AE92,"0.#"),1)=".",TRUE,FALSE)</formula>
    </cfRule>
  </conditionalFormatting>
  <conditionalFormatting sqref="AI92">
    <cfRule type="expression" dxfId="951" priority="217">
      <formula>IF(RIGHT(TEXT(AI92,"0.#"),1)=".",FALSE,TRUE)</formula>
    </cfRule>
    <cfRule type="expression" dxfId="950" priority="218">
      <formula>IF(RIGHT(TEXT(AI92,"0.#"),1)=".",TRUE,FALSE)</formula>
    </cfRule>
  </conditionalFormatting>
  <conditionalFormatting sqref="AI91">
    <cfRule type="expression" dxfId="949" priority="215">
      <formula>IF(RIGHT(TEXT(AI91,"0.#"),1)=".",FALSE,TRUE)</formula>
    </cfRule>
    <cfRule type="expression" dxfId="948" priority="216">
      <formula>IF(RIGHT(TEXT(AI91,"0.#"),1)=".",TRUE,FALSE)</formula>
    </cfRule>
  </conditionalFormatting>
  <conditionalFormatting sqref="AI90">
    <cfRule type="expression" dxfId="947" priority="213">
      <formula>IF(RIGHT(TEXT(AI90,"0.#"),1)=".",FALSE,TRUE)</formula>
    </cfRule>
    <cfRule type="expression" dxfId="946" priority="214">
      <formula>IF(RIGHT(TEXT(AI90,"0.#"),1)=".",TRUE,FALSE)</formula>
    </cfRule>
  </conditionalFormatting>
  <conditionalFormatting sqref="AM91">
    <cfRule type="expression" dxfId="945" priority="209">
      <formula>IF(RIGHT(TEXT(AM91,"0.#"),1)=".",FALSE,TRUE)</formula>
    </cfRule>
    <cfRule type="expression" dxfId="944" priority="210">
      <formula>IF(RIGHT(TEXT(AM91,"0.#"),1)=".",TRUE,FALSE)</formula>
    </cfRule>
  </conditionalFormatting>
  <conditionalFormatting sqref="AM92">
    <cfRule type="expression" dxfId="943" priority="207">
      <formula>IF(RIGHT(TEXT(AM92,"0.#"),1)=".",FALSE,TRUE)</formula>
    </cfRule>
    <cfRule type="expression" dxfId="942" priority="208">
      <formula>IF(RIGHT(TEXT(AM92,"0.#"),1)=".",TRUE,FALSE)</formula>
    </cfRule>
  </conditionalFormatting>
  <conditionalFormatting sqref="AQ90:AQ92">
    <cfRule type="expression" dxfId="941" priority="205">
      <formula>IF(RIGHT(TEXT(AQ90,"0.#"),1)=".",FALSE,TRUE)</formula>
    </cfRule>
    <cfRule type="expression" dxfId="940" priority="206">
      <formula>IF(RIGHT(TEXT(AQ90,"0.#"),1)=".",TRUE,FALSE)</formula>
    </cfRule>
  </conditionalFormatting>
  <conditionalFormatting sqref="AU90:AU92">
    <cfRule type="expression" dxfId="939" priority="203">
      <formula>IF(RIGHT(TEXT(AU90,"0.#"),1)=".",FALSE,TRUE)</formula>
    </cfRule>
    <cfRule type="expression" dxfId="938" priority="204">
      <formula>IF(RIGHT(TEXT(AU90,"0.#"),1)=".",TRUE,FALSE)</formula>
    </cfRule>
  </conditionalFormatting>
  <conditionalFormatting sqref="AE85">
    <cfRule type="expression" dxfId="937" priority="201">
      <formula>IF(RIGHT(TEXT(AE85,"0.#"),1)=".",FALSE,TRUE)</formula>
    </cfRule>
    <cfRule type="expression" dxfId="936" priority="202">
      <formula>IF(RIGHT(TEXT(AE85,"0.#"),1)=".",TRUE,FALSE)</formula>
    </cfRule>
  </conditionalFormatting>
  <conditionalFormatting sqref="AE86">
    <cfRule type="expression" dxfId="935" priority="199">
      <formula>IF(RIGHT(TEXT(AE86,"0.#"),1)=".",FALSE,TRUE)</formula>
    </cfRule>
    <cfRule type="expression" dxfId="934" priority="200">
      <formula>IF(RIGHT(TEXT(AE86,"0.#"),1)=".",TRUE,FALSE)</formula>
    </cfRule>
  </conditionalFormatting>
  <conditionalFormatting sqref="AM85">
    <cfRule type="expression" dxfId="933" priority="189">
      <formula>IF(RIGHT(TEXT(AM85,"0.#"),1)=".",FALSE,TRUE)</formula>
    </cfRule>
    <cfRule type="expression" dxfId="932" priority="190">
      <formula>IF(RIGHT(TEXT(AM85,"0.#"),1)=".",TRUE,FALSE)</formula>
    </cfRule>
  </conditionalFormatting>
  <conditionalFormatting sqref="AE87">
    <cfRule type="expression" dxfId="931" priority="197">
      <formula>IF(RIGHT(TEXT(AE87,"0.#"),1)=".",FALSE,TRUE)</formula>
    </cfRule>
    <cfRule type="expression" dxfId="930" priority="198">
      <formula>IF(RIGHT(TEXT(AE87,"0.#"),1)=".",TRUE,FALSE)</formula>
    </cfRule>
  </conditionalFormatting>
  <conditionalFormatting sqref="AI87">
    <cfRule type="expression" dxfId="929" priority="195">
      <formula>IF(RIGHT(TEXT(AI87,"0.#"),1)=".",FALSE,TRUE)</formula>
    </cfRule>
    <cfRule type="expression" dxfId="928" priority="196">
      <formula>IF(RIGHT(TEXT(AI87,"0.#"),1)=".",TRUE,FALSE)</formula>
    </cfRule>
  </conditionalFormatting>
  <conditionalFormatting sqref="AI86">
    <cfRule type="expression" dxfId="927" priority="193">
      <formula>IF(RIGHT(TEXT(AI86,"0.#"),1)=".",FALSE,TRUE)</formula>
    </cfRule>
    <cfRule type="expression" dxfId="926" priority="194">
      <formula>IF(RIGHT(TEXT(AI86,"0.#"),1)=".",TRUE,FALSE)</formula>
    </cfRule>
  </conditionalFormatting>
  <conditionalFormatting sqref="AI85">
    <cfRule type="expression" dxfId="925" priority="191">
      <formula>IF(RIGHT(TEXT(AI85,"0.#"),1)=".",FALSE,TRUE)</formula>
    </cfRule>
    <cfRule type="expression" dxfId="924" priority="192">
      <formula>IF(RIGHT(TEXT(AI85,"0.#"),1)=".",TRUE,FALSE)</formula>
    </cfRule>
  </conditionalFormatting>
  <conditionalFormatting sqref="AM86">
    <cfRule type="expression" dxfId="923" priority="187">
      <formula>IF(RIGHT(TEXT(AM86,"0.#"),1)=".",FALSE,TRUE)</formula>
    </cfRule>
    <cfRule type="expression" dxfId="922" priority="188">
      <formula>IF(RIGHT(TEXT(AM86,"0.#"),1)=".",TRUE,FALSE)</formula>
    </cfRule>
  </conditionalFormatting>
  <conditionalFormatting sqref="AM87">
    <cfRule type="expression" dxfId="921" priority="185">
      <formula>IF(RIGHT(TEXT(AM87,"0.#"),1)=".",FALSE,TRUE)</formula>
    </cfRule>
    <cfRule type="expression" dxfId="920" priority="186">
      <formula>IF(RIGHT(TEXT(AM87,"0.#"),1)=".",TRUE,FALSE)</formula>
    </cfRule>
  </conditionalFormatting>
  <conditionalFormatting sqref="AQ85:AQ87">
    <cfRule type="expression" dxfId="919" priority="183">
      <formula>IF(RIGHT(TEXT(AQ85,"0.#"),1)=".",FALSE,TRUE)</formula>
    </cfRule>
    <cfRule type="expression" dxfId="918" priority="184">
      <formula>IF(RIGHT(TEXT(AQ85,"0.#"),1)=".",TRUE,FALSE)</formula>
    </cfRule>
  </conditionalFormatting>
  <conditionalFormatting sqref="AU85:AU87">
    <cfRule type="expression" dxfId="917" priority="181">
      <formula>IF(RIGHT(TEXT(AU85,"0.#"),1)=".",FALSE,TRUE)</formula>
    </cfRule>
    <cfRule type="expression" dxfId="916" priority="182">
      <formula>IF(RIGHT(TEXT(AU85,"0.#"),1)=".",TRUE,FALSE)</formula>
    </cfRule>
  </conditionalFormatting>
  <conditionalFormatting sqref="AE124">
    <cfRule type="expression" dxfId="915" priority="179">
      <formula>IF(RIGHT(TEXT(AE124,"0.#"),1)=".",FALSE,TRUE)</formula>
    </cfRule>
    <cfRule type="expression" dxfId="914" priority="180">
      <formula>IF(RIGHT(TEXT(AE124,"0.#"),1)=".",TRUE,FALSE)</formula>
    </cfRule>
  </conditionalFormatting>
  <conditionalFormatting sqref="AE125">
    <cfRule type="expression" dxfId="913" priority="177">
      <formula>IF(RIGHT(TEXT(AE125,"0.#"),1)=".",FALSE,TRUE)</formula>
    </cfRule>
    <cfRule type="expression" dxfId="912" priority="178">
      <formula>IF(RIGHT(TEXT(AE125,"0.#"),1)=".",TRUE,FALSE)</formula>
    </cfRule>
  </conditionalFormatting>
  <conditionalFormatting sqref="AM124">
    <cfRule type="expression" dxfId="911" priority="167">
      <formula>IF(RIGHT(TEXT(AM124,"0.#"),1)=".",FALSE,TRUE)</formula>
    </cfRule>
    <cfRule type="expression" dxfId="910" priority="168">
      <formula>IF(RIGHT(TEXT(AM124,"0.#"),1)=".",TRUE,FALSE)</formula>
    </cfRule>
  </conditionalFormatting>
  <conditionalFormatting sqref="AE126">
    <cfRule type="expression" dxfId="909" priority="175">
      <formula>IF(RIGHT(TEXT(AE126,"0.#"),1)=".",FALSE,TRUE)</formula>
    </cfRule>
    <cfRule type="expression" dxfId="908" priority="176">
      <formula>IF(RIGHT(TEXT(AE126,"0.#"),1)=".",TRUE,FALSE)</formula>
    </cfRule>
  </conditionalFormatting>
  <conditionalFormatting sqref="AI126">
    <cfRule type="expression" dxfId="907" priority="173">
      <formula>IF(RIGHT(TEXT(AI126,"0.#"),1)=".",FALSE,TRUE)</formula>
    </cfRule>
    <cfRule type="expression" dxfId="906" priority="174">
      <formula>IF(RIGHT(TEXT(AI126,"0.#"),1)=".",TRUE,FALSE)</formula>
    </cfRule>
  </conditionalFormatting>
  <conditionalFormatting sqref="AI125">
    <cfRule type="expression" dxfId="905" priority="171">
      <formula>IF(RIGHT(TEXT(AI125,"0.#"),1)=".",FALSE,TRUE)</formula>
    </cfRule>
    <cfRule type="expression" dxfId="904" priority="172">
      <formula>IF(RIGHT(TEXT(AI125,"0.#"),1)=".",TRUE,FALSE)</formula>
    </cfRule>
  </conditionalFormatting>
  <conditionalFormatting sqref="AI124">
    <cfRule type="expression" dxfId="903" priority="169">
      <formula>IF(RIGHT(TEXT(AI124,"0.#"),1)=".",FALSE,TRUE)</formula>
    </cfRule>
    <cfRule type="expression" dxfId="902" priority="170">
      <formula>IF(RIGHT(TEXT(AI124,"0.#"),1)=".",TRUE,FALSE)</formula>
    </cfRule>
  </conditionalFormatting>
  <conditionalFormatting sqref="AM125">
    <cfRule type="expression" dxfId="901" priority="165">
      <formula>IF(RIGHT(TEXT(AM125,"0.#"),1)=".",FALSE,TRUE)</formula>
    </cfRule>
    <cfRule type="expression" dxfId="900" priority="166">
      <formula>IF(RIGHT(TEXT(AM125,"0.#"),1)=".",TRUE,FALSE)</formula>
    </cfRule>
  </conditionalFormatting>
  <conditionalFormatting sqref="AM126">
    <cfRule type="expression" dxfId="899" priority="163">
      <formula>IF(RIGHT(TEXT(AM126,"0.#"),1)=".",FALSE,TRUE)</formula>
    </cfRule>
    <cfRule type="expression" dxfId="898" priority="164">
      <formula>IF(RIGHT(TEXT(AM126,"0.#"),1)=".",TRUE,FALSE)</formula>
    </cfRule>
  </conditionalFormatting>
  <conditionalFormatting sqref="AQ124:AQ126">
    <cfRule type="expression" dxfId="897" priority="161">
      <formula>IF(RIGHT(TEXT(AQ124,"0.#"),1)=".",FALSE,TRUE)</formula>
    </cfRule>
    <cfRule type="expression" dxfId="896" priority="162">
      <formula>IF(RIGHT(TEXT(AQ124,"0.#"),1)=".",TRUE,FALSE)</formula>
    </cfRule>
  </conditionalFormatting>
  <conditionalFormatting sqref="AU124:AU126">
    <cfRule type="expression" dxfId="895" priority="159">
      <formula>IF(RIGHT(TEXT(AU124,"0.#"),1)=".",FALSE,TRUE)</formula>
    </cfRule>
    <cfRule type="expression" dxfId="894" priority="160">
      <formula>IF(RIGHT(TEXT(AU124,"0.#"),1)=".",TRUE,FALSE)</formula>
    </cfRule>
  </conditionalFormatting>
  <conditionalFormatting sqref="AE119">
    <cfRule type="expression" dxfId="893" priority="157">
      <formula>IF(RIGHT(TEXT(AE119,"0.#"),1)=".",FALSE,TRUE)</formula>
    </cfRule>
    <cfRule type="expression" dxfId="892" priority="158">
      <formula>IF(RIGHT(TEXT(AE119,"0.#"),1)=".",TRUE,FALSE)</formula>
    </cfRule>
  </conditionalFormatting>
  <conditionalFormatting sqref="AE120">
    <cfRule type="expression" dxfId="891" priority="155">
      <formula>IF(RIGHT(TEXT(AE120,"0.#"),1)=".",FALSE,TRUE)</formula>
    </cfRule>
    <cfRule type="expression" dxfId="890" priority="156">
      <formula>IF(RIGHT(TEXT(AE120,"0.#"),1)=".",TRUE,FALSE)</formula>
    </cfRule>
  </conditionalFormatting>
  <conditionalFormatting sqref="AM119">
    <cfRule type="expression" dxfId="889" priority="145">
      <formula>IF(RIGHT(TEXT(AM119,"0.#"),1)=".",FALSE,TRUE)</formula>
    </cfRule>
    <cfRule type="expression" dxfId="888" priority="146">
      <formula>IF(RIGHT(TEXT(AM119,"0.#"),1)=".",TRUE,FALSE)</formula>
    </cfRule>
  </conditionalFormatting>
  <conditionalFormatting sqref="AE121">
    <cfRule type="expression" dxfId="887" priority="153">
      <formula>IF(RIGHT(TEXT(AE121,"0.#"),1)=".",FALSE,TRUE)</formula>
    </cfRule>
    <cfRule type="expression" dxfId="886" priority="154">
      <formula>IF(RIGHT(TEXT(AE121,"0.#"),1)=".",TRUE,FALSE)</formula>
    </cfRule>
  </conditionalFormatting>
  <conditionalFormatting sqref="AI121">
    <cfRule type="expression" dxfId="885" priority="151">
      <formula>IF(RIGHT(TEXT(AI121,"0.#"),1)=".",FALSE,TRUE)</formula>
    </cfRule>
    <cfRule type="expression" dxfId="884" priority="152">
      <formula>IF(RIGHT(TEXT(AI121,"0.#"),1)=".",TRUE,FALSE)</formula>
    </cfRule>
  </conditionalFormatting>
  <conditionalFormatting sqref="AI120">
    <cfRule type="expression" dxfId="883" priority="149">
      <formula>IF(RIGHT(TEXT(AI120,"0.#"),1)=".",FALSE,TRUE)</formula>
    </cfRule>
    <cfRule type="expression" dxfId="882" priority="150">
      <formula>IF(RIGHT(TEXT(AI120,"0.#"),1)=".",TRUE,FALSE)</formula>
    </cfRule>
  </conditionalFormatting>
  <conditionalFormatting sqref="AI119">
    <cfRule type="expression" dxfId="881" priority="147">
      <formula>IF(RIGHT(TEXT(AI119,"0.#"),1)=".",FALSE,TRUE)</formula>
    </cfRule>
    <cfRule type="expression" dxfId="880" priority="148">
      <formula>IF(RIGHT(TEXT(AI119,"0.#"),1)=".",TRUE,FALSE)</formula>
    </cfRule>
  </conditionalFormatting>
  <conditionalFormatting sqref="AM120">
    <cfRule type="expression" dxfId="879" priority="143">
      <formula>IF(RIGHT(TEXT(AM120,"0.#"),1)=".",FALSE,TRUE)</formula>
    </cfRule>
    <cfRule type="expression" dxfId="878" priority="144">
      <formula>IF(RIGHT(TEXT(AM120,"0.#"),1)=".",TRUE,FALSE)</formula>
    </cfRule>
  </conditionalFormatting>
  <conditionalFormatting sqref="AM121">
    <cfRule type="expression" dxfId="877" priority="141">
      <formula>IF(RIGHT(TEXT(AM121,"0.#"),1)=".",FALSE,TRUE)</formula>
    </cfRule>
    <cfRule type="expression" dxfId="876" priority="142">
      <formula>IF(RIGHT(TEXT(AM121,"0.#"),1)=".",TRUE,FALSE)</formula>
    </cfRule>
  </conditionalFormatting>
  <conditionalFormatting sqref="AQ119:AQ121">
    <cfRule type="expression" dxfId="875" priority="139">
      <formula>IF(RIGHT(TEXT(AQ119,"0.#"),1)=".",FALSE,TRUE)</formula>
    </cfRule>
    <cfRule type="expression" dxfId="874" priority="140">
      <formula>IF(RIGHT(TEXT(AQ119,"0.#"),1)=".",TRUE,FALSE)</formula>
    </cfRule>
  </conditionalFormatting>
  <conditionalFormatting sqref="AU119:AU121">
    <cfRule type="expression" dxfId="873" priority="137">
      <formula>IF(RIGHT(TEXT(AU119,"0.#"),1)=".",FALSE,TRUE)</formula>
    </cfRule>
    <cfRule type="expression" dxfId="872" priority="138">
      <formula>IF(RIGHT(TEXT(AU119,"0.#"),1)=".",TRUE,FALSE)</formula>
    </cfRule>
  </conditionalFormatting>
  <conditionalFormatting sqref="AE158">
    <cfRule type="expression" dxfId="871" priority="135">
      <formula>IF(RIGHT(TEXT(AE158,"0.#"),1)=".",FALSE,TRUE)</formula>
    </cfRule>
    <cfRule type="expression" dxfId="870" priority="136">
      <formula>IF(RIGHT(TEXT(AE158,"0.#"),1)=".",TRUE,FALSE)</formula>
    </cfRule>
  </conditionalFormatting>
  <conditionalFormatting sqref="AE159">
    <cfRule type="expression" dxfId="869" priority="133">
      <formula>IF(RIGHT(TEXT(AE159,"0.#"),1)=".",FALSE,TRUE)</formula>
    </cfRule>
    <cfRule type="expression" dxfId="868" priority="134">
      <formula>IF(RIGHT(TEXT(AE159,"0.#"),1)=".",TRUE,FALSE)</formula>
    </cfRule>
  </conditionalFormatting>
  <conditionalFormatting sqref="AM158">
    <cfRule type="expression" dxfId="867" priority="123">
      <formula>IF(RIGHT(TEXT(AM158,"0.#"),1)=".",FALSE,TRUE)</formula>
    </cfRule>
    <cfRule type="expression" dxfId="866" priority="124">
      <formula>IF(RIGHT(TEXT(AM158,"0.#"),1)=".",TRUE,FALSE)</formula>
    </cfRule>
  </conditionalFormatting>
  <conditionalFormatting sqref="AE160">
    <cfRule type="expression" dxfId="865" priority="131">
      <formula>IF(RIGHT(TEXT(AE160,"0.#"),1)=".",FALSE,TRUE)</formula>
    </cfRule>
    <cfRule type="expression" dxfId="864" priority="132">
      <formula>IF(RIGHT(TEXT(AE160,"0.#"),1)=".",TRUE,FALSE)</formula>
    </cfRule>
  </conditionalFormatting>
  <conditionalFormatting sqref="AI160">
    <cfRule type="expression" dxfId="863" priority="129">
      <formula>IF(RIGHT(TEXT(AI160,"0.#"),1)=".",FALSE,TRUE)</formula>
    </cfRule>
    <cfRule type="expression" dxfId="862" priority="130">
      <formula>IF(RIGHT(TEXT(AI160,"0.#"),1)=".",TRUE,FALSE)</formula>
    </cfRule>
  </conditionalFormatting>
  <conditionalFormatting sqref="AI159">
    <cfRule type="expression" dxfId="861" priority="127">
      <formula>IF(RIGHT(TEXT(AI159,"0.#"),1)=".",FALSE,TRUE)</formula>
    </cfRule>
    <cfRule type="expression" dxfId="860" priority="128">
      <formula>IF(RIGHT(TEXT(AI159,"0.#"),1)=".",TRUE,FALSE)</formula>
    </cfRule>
  </conditionalFormatting>
  <conditionalFormatting sqref="AI158">
    <cfRule type="expression" dxfId="859" priority="125">
      <formula>IF(RIGHT(TEXT(AI158,"0.#"),1)=".",FALSE,TRUE)</formula>
    </cfRule>
    <cfRule type="expression" dxfId="858" priority="126">
      <formula>IF(RIGHT(TEXT(AI158,"0.#"),1)=".",TRUE,FALSE)</formula>
    </cfRule>
  </conditionalFormatting>
  <conditionalFormatting sqref="AM159">
    <cfRule type="expression" dxfId="857" priority="121">
      <formula>IF(RIGHT(TEXT(AM159,"0.#"),1)=".",FALSE,TRUE)</formula>
    </cfRule>
    <cfRule type="expression" dxfId="856" priority="122">
      <formula>IF(RIGHT(TEXT(AM159,"0.#"),1)=".",TRUE,FALSE)</formula>
    </cfRule>
  </conditionalFormatting>
  <conditionalFormatting sqref="AM160">
    <cfRule type="expression" dxfId="855" priority="119">
      <formula>IF(RIGHT(TEXT(AM160,"0.#"),1)=".",FALSE,TRUE)</formula>
    </cfRule>
    <cfRule type="expression" dxfId="854" priority="120">
      <formula>IF(RIGHT(TEXT(AM160,"0.#"),1)=".",TRUE,FALSE)</formula>
    </cfRule>
  </conditionalFormatting>
  <conditionalFormatting sqref="AQ158:AQ160">
    <cfRule type="expression" dxfId="853" priority="117">
      <formula>IF(RIGHT(TEXT(AQ158,"0.#"),1)=".",FALSE,TRUE)</formula>
    </cfRule>
    <cfRule type="expression" dxfId="852" priority="118">
      <formula>IF(RIGHT(TEXT(AQ158,"0.#"),1)=".",TRUE,FALSE)</formula>
    </cfRule>
  </conditionalFormatting>
  <conditionalFormatting sqref="AU158:AU160">
    <cfRule type="expression" dxfId="851" priority="115">
      <formula>IF(RIGHT(TEXT(AU158,"0.#"),1)=".",FALSE,TRUE)</formula>
    </cfRule>
    <cfRule type="expression" dxfId="850" priority="116">
      <formula>IF(RIGHT(TEXT(AU158,"0.#"),1)=".",TRUE,FALSE)</formula>
    </cfRule>
  </conditionalFormatting>
  <conditionalFormatting sqref="AE153">
    <cfRule type="expression" dxfId="849" priority="113">
      <formula>IF(RIGHT(TEXT(AE153,"0.#"),1)=".",FALSE,TRUE)</formula>
    </cfRule>
    <cfRule type="expression" dxfId="848" priority="114">
      <formula>IF(RIGHT(TEXT(AE153,"0.#"),1)=".",TRUE,FALSE)</formula>
    </cfRule>
  </conditionalFormatting>
  <conditionalFormatting sqref="AE154">
    <cfRule type="expression" dxfId="847" priority="111">
      <formula>IF(RIGHT(TEXT(AE154,"0.#"),1)=".",FALSE,TRUE)</formula>
    </cfRule>
    <cfRule type="expression" dxfId="846" priority="112">
      <formula>IF(RIGHT(TEXT(AE154,"0.#"),1)=".",TRUE,FALSE)</formula>
    </cfRule>
  </conditionalFormatting>
  <conditionalFormatting sqref="AM153">
    <cfRule type="expression" dxfId="845" priority="101">
      <formula>IF(RIGHT(TEXT(AM153,"0.#"),1)=".",FALSE,TRUE)</formula>
    </cfRule>
    <cfRule type="expression" dxfId="844" priority="102">
      <formula>IF(RIGHT(TEXT(AM153,"0.#"),1)=".",TRUE,FALSE)</formula>
    </cfRule>
  </conditionalFormatting>
  <conditionalFormatting sqref="AE155">
    <cfRule type="expression" dxfId="843" priority="109">
      <formula>IF(RIGHT(TEXT(AE155,"0.#"),1)=".",FALSE,TRUE)</formula>
    </cfRule>
    <cfRule type="expression" dxfId="842" priority="110">
      <formula>IF(RIGHT(TEXT(AE155,"0.#"),1)=".",TRUE,FALSE)</formula>
    </cfRule>
  </conditionalFormatting>
  <conditionalFormatting sqref="AI155">
    <cfRule type="expression" dxfId="841" priority="107">
      <formula>IF(RIGHT(TEXT(AI155,"0.#"),1)=".",FALSE,TRUE)</formula>
    </cfRule>
    <cfRule type="expression" dxfId="840" priority="108">
      <formula>IF(RIGHT(TEXT(AI155,"0.#"),1)=".",TRUE,FALSE)</formula>
    </cfRule>
  </conditionalFormatting>
  <conditionalFormatting sqref="AI154">
    <cfRule type="expression" dxfId="839" priority="105">
      <formula>IF(RIGHT(TEXT(AI154,"0.#"),1)=".",FALSE,TRUE)</formula>
    </cfRule>
    <cfRule type="expression" dxfId="838" priority="106">
      <formula>IF(RIGHT(TEXT(AI154,"0.#"),1)=".",TRUE,FALSE)</formula>
    </cfRule>
  </conditionalFormatting>
  <conditionalFormatting sqref="AI153">
    <cfRule type="expression" dxfId="837" priority="103">
      <formula>IF(RIGHT(TEXT(AI153,"0.#"),1)=".",FALSE,TRUE)</formula>
    </cfRule>
    <cfRule type="expression" dxfId="836" priority="104">
      <formula>IF(RIGHT(TEXT(AI153,"0.#"),1)=".",TRUE,FALSE)</formula>
    </cfRule>
  </conditionalFormatting>
  <conditionalFormatting sqref="AM154">
    <cfRule type="expression" dxfId="835" priority="99">
      <formula>IF(RIGHT(TEXT(AM154,"0.#"),1)=".",FALSE,TRUE)</formula>
    </cfRule>
    <cfRule type="expression" dxfId="834" priority="100">
      <formula>IF(RIGHT(TEXT(AM154,"0.#"),1)=".",TRUE,FALSE)</formula>
    </cfRule>
  </conditionalFormatting>
  <conditionalFormatting sqref="AM155">
    <cfRule type="expression" dxfId="833" priority="97">
      <formula>IF(RIGHT(TEXT(AM155,"0.#"),1)=".",FALSE,TRUE)</formula>
    </cfRule>
    <cfRule type="expression" dxfId="832" priority="98">
      <formula>IF(RIGHT(TEXT(AM155,"0.#"),1)=".",TRUE,FALSE)</formula>
    </cfRule>
  </conditionalFormatting>
  <conditionalFormatting sqref="AQ153:AQ155">
    <cfRule type="expression" dxfId="831" priority="95">
      <formula>IF(RIGHT(TEXT(AQ153,"0.#"),1)=".",FALSE,TRUE)</formula>
    </cfRule>
    <cfRule type="expression" dxfId="830" priority="96">
      <formula>IF(RIGHT(TEXT(AQ153,"0.#"),1)=".",TRUE,FALSE)</formula>
    </cfRule>
  </conditionalFormatting>
  <conditionalFormatting sqref="AU153:AU155">
    <cfRule type="expression" dxfId="829" priority="93">
      <formula>IF(RIGHT(TEXT(AU153,"0.#"),1)=".",FALSE,TRUE)</formula>
    </cfRule>
    <cfRule type="expression" dxfId="828" priority="94">
      <formula>IF(RIGHT(TEXT(AU153,"0.#"),1)=".",TRUE,FALSE)</formula>
    </cfRule>
  </conditionalFormatting>
  <conditionalFormatting sqref="AE192">
    <cfRule type="expression" dxfId="827" priority="91">
      <formula>IF(RIGHT(TEXT(AE192,"0.#"),1)=".",FALSE,TRUE)</formula>
    </cfRule>
    <cfRule type="expression" dxfId="826" priority="92">
      <formula>IF(RIGHT(TEXT(AE192,"0.#"),1)=".",TRUE,FALSE)</formula>
    </cfRule>
  </conditionalFormatting>
  <conditionalFormatting sqref="AE193">
    <cfRule type="expression" dxfId="825" priority="89">
      <formula>IF(RIGHT(TEXT(AE193,"0.#"),1)=".",FALSE,TRUE)</formula>
    </cfRule>
    <cfRule type="expression" dxfId="824" priority="90">
      <formula>IF(RIGHT(TEXT(AE193,"0.#"),1)=".",TRUE,FALSE)</formula>
    </cfRule>
  </conditionalFormatting>
  <conditionalFormatting sqref="AM192">
    <cfRule type="expression" dxfId="823" priority="79">
      <formula>IF(RIGHT(TEXT(AM192,"0.#"),1)=".",FALSE,TRUE)</formula>
    </cfRule>
    <cfRule type="expression" dxfId="822" priority="80">
      <formula>IF(RIGHT(TEXT(AM192,"0.#"),1)=".",TRUE,FALSE)</formula>
    </cfRule>
  </conditionalFormatting>
  <conditionalFormatting sqref="AE194">
    <cfRule type="expression" dxfId="821" priority="87">
      <formula>IF(RIGHT(TEXT(AE194,"0.#"),1)=".",FALSE,TRUE)</formula>
    </cfRule>
    <cfRule type="expression" dxfId="820" priority="88">
      <formula>IF(RIGHT(TEXT(AE194,"0.#"),1)=".",TRUE,FALSE)</formula>
    </cfRule>
  </conditionalFormatting>
  <conditionalFormatting sqref="AI194">
    <cfRule type="expression" dxfId="819" priority="85">
      <formula>IF(RIGHT(TEXT(AI194,"0.#"),1)=".",FALSE,TRUE)</formula>
    </cfRule>
    <cfRule type="expression" dxfId="818" priority="86">
      <formula>IF(RIGHT(TEXT(AI194,"0.#"),1)=".",TRUE,FALSE)</formula>
    </cfRule>
  </conditionalFormatting>
  <conditionalFormatting sqref="AI193">
    <cfRule type="expression" dxfId="817" priority="83">
      <formula>IF(RIGHT(TEXT(AI193,"0.#"),1)=".",FALSE,TRUE)</formula>
    </cfRule>
    <cfRule type="expression" dxfId="816" priority="84">
      <formula>IF(RIGHT(TEXT(AI193,"0.#"),1)=".",TRUE,FALSE)</formula>
    </cfRule>
  </conditionalFormatting>
  <conditionalFormatting sqref="AI192">
    <cfRule type="expression" dxfId="815" priority="81">
      <formula>IF(RIGHT(TEXT(AI192,"0.#"),1)=".",FALSE,TRUE)</formula>
    </cfRule>
    <cfRule type="expression" dxfId="814" priority="82">
      <formula>IF(RIGHT(TEXT(AI192,"0.#"),1)=".",TRUE,FALSE)</formula>
    </cfRule>
  </conditionalFormatting>
  <conditionalFormatting sqref="AM193">
    <cfRule type="expression" dxfId="813" priority="77">
      <formula>IF(RIGHT(TEXT(AM193,"0.#"),1)=".",FALSE,TRUE)</formula>
    </cfRule>
    <cfRule type="expression" dxfId="812" priority="78">
      <formula>IF(RIGHT(TEXT(AM193,"0.#"),1)=".",TRUE,FALSE)</formula>
    </cfRule>
  </conditionalFormatting>
  <conditionalFormatting sqref="AM194">
    <cfRule type="expression" dxfId="811" priority="75">
      <formula>IF(RIGHT(TEXT(AM194,"0.#"),1)=".",FALSE,TRUE)</formula>
    </cfRule>
    <cfRule type="expression" dxfId="810" priority="76">
      <formula>IF(RIGHT(TEXT(AM194,"0.#"),1)=".",TRUE,FALSE)</formula>
    </cfRule>
  </conditionalFormatting>
  <conditionalFormatting sqref="AQ192:AQ194">
    <cfRule type="expression" dxfId="809" priority="73">
      <formula>IF(RIGHT(TEXT(AQ192,"0.#"),1)=".",FALSE,TRUE)</formula>
    </cfRule>
    <cfRule type="expression" dxfId="808" priority="74">
      <formula>IF(RIGHT(TEXT(AQ192,"0.#"),1)=".",TRUE,FALSE)</formula>
    </cfRule>
  </conditionalFormatting>
  <conditionalFormatting sqref="AU192:AU194">
    <cfRule type="expression" dxfId="807" priority="71">
      <formula>IF(RIGHT(TEXT(AU192,"0.#"),1)=".",FALSE,TRUE)</formula>
    </cfRule>
    <cfRule type="expression" dxfId="806" priority="72">
      <formula>IF(RIGHT(TEXT(AU192,"0.#"),1)=".",TRUE,FALSE)</formula>
    </cfRule>
  </conditionalFormatting>
  <conditionalFormatting sqref="AE187">
    <cfRule type="expression" dxfId="805" priority="69">
      <formula>IF(RIGHT(TEXT(AE187,"0.#"),1)=".",FALSE,TRUE)</formula>
    </cfRule>
    <cfRule type="expression" dxfId="804" priority="70">
      <formula>IF(RIGHT(TEXT(AE187,"0.#"),1)=".",TRUE,FALSE)</formula>
    </cfRule>
  </conditionalFormatting>
  <conditionalFormatting sqref="AE188">
    <cfRule type="expression" dxfId="803" priority="67">
      <formula>IF(RIGHT(TEXT(AE188,"0.#"),1)=".",FALSE,TRUE)</formula>
    </cfRule>
    <cfRule type="expression" dxfId="802" priority="68">
      <formula>IF(RIGHT(TEXT(AE188,"0.#"),1)=".",TRUE,FALSE)</formula>
    </cfRule>
  </conditionalFormatting>
  <conditionalFormatting sqref="AM187">
    <cfRule type="expression" dxfId="801" priority="57">
      <formula>IF(RIGHT(TEXT(AM187,"0.#"),1)=".",FALSE,TRUE)</formula>
    </cfRule>
    <cfRule type="expression" dxfId="800" priority="58">
      <formula>IF(RIGHT(TEXT(AM187,"0.#"),1)=".",TRUE,FALSE)</formula>
    </cfRule>
  </conditionalFormatting>
  <conditionalFormatting sqref="AE189">
    <cfRule type="expression" dxfId="799" priority="65">
      <formula>IF(RIGHT(TEXT(AE189,"0.#"),1)=".",FALSE,TRUE)</formula>
    </cfRule>
    <cfRule type="expression" dxfId="798" priority="66">
      <formula>IF(RIGHT(TEXT(AE189,"0.#"),1)=".",TRUE,FALSE)</formula>
    </cfRule>
  </conditionalFormatting>
  <conditionalFormatting sqref="AI189">
    <cfRule type="expression" dxfId="797" priority="63">
      <formula>IF(RIGHT(TEXT(AI189,"0.#"),1)=".",FALSE,TRUE)</formula>
    </cfRule>
    <cfRule type="expression" dxfId="796" priority="64">
      <formula>IF(RIGHT(TEXT(AI189,"0.#"),1)=".",TRUE,FALSE)</formula>
    </cfRule>
  </conditionalFormatting>
  <conditionalFormatting sqref="AI188">
    <cfRule type="expression" dxfId="795" priority="61">
      <formula>IF(RIGHT(TEXT(AI188,"0.#"),1)=".",FALSE,TRUE)</formula>
    </cfRule>
    <cfRule type="expression" dxfId="794" priority="62">
      <formula>IF(RIGHT(TEXT(AI188,"0.#"),1)=".",TRUE,FALSE)</formula>
    </cfRule>
  </conditionalFormatting>
  <conditionalFormatting sqref="AI187">
    <cfRule type="expression" dxfId="793" priority="59">
      <formula>IF(RIGHT(TEXT(AI187,"0.#"),1)=".",FALSE,TRUE)</formula>
    </cfRule>
    <cfRule type="expression" dxfId="792" priority="60">
      <formula>IF(RIGHT(TEXT(AI187,"0.#"),1)=".",TRUE,FALSE)</formula>
    </cfRule>
  </conditionalFormatting>
  <conditionalFormatting sqref="AM188">
    <cfRule type="expression" dxfId="791" priority="55">
      <formula>IF(RIGHT(TEXT(AM188,"0.#"),1)=".",FALSE,TRUE)</formula>
    </cfRule>
    <cfRule type="expression" dxfId="790" priority="56">
      <formula>IF(RIGHT(TEXT(AM188,"0.#"),1)=".",TRUE,FALSE)</formula>
    </cfRule>
  </conditionalFormatting>
  <conditionalFormatting sqref="AM189">
    <cfRule type="expression" dxfId="789" priority="53">
      <formula>IF(RIGHT(TEXT(AM189,"0.#"),1)=".",FALSE,TRUE)</formula>
    </cfRule>
    <cfRule type="expression" dxfId="788" priority="54">
      <formula>IF(RIGHT(TEXT(AM189,"0.#"),1)=".",TRUE,FALSE)</formula>
    </cfRule>
  </conditionalFormatting>
  <conditionalFormatting sqref="AQ187:AQ189">
    <cfRule type="expression" dxfId="787" priority="51">
      <formula>IF(RIGHT(TEXT(AQ187,"0.#"),1)=".",FALSE,TRUE)</formula>
    </cfRule>
    <cfRule type="expression" dxfId="786" priority="52">
      <formula>IF(RIGHT(TEXT(AQ187,"0.#"),1)=".",TRUE,FALSE)</formula>
    </cfRule>
  </conditionalFormatting>
  <conditionalFormatting sqref="AU187:AU189">
    <cfRule type="expression" dxfId="785" priority="49">
      <formula>IF(RIGHT(TEXT(AU187,"0.#"),1)=".",FALSE,TRUE)</formula>
    </cfRule>
    <cfRule type="expression" dxfId="784" priority="50">
      <formula>IF(RIGHT(TEXT(AU187,"0.#"),1)=".",TRUE,FALSE)</formula>
    </cfRule>
  </conditionalFormatting>
  <conditionalFormatting sqref="AE56">
    <cfRule type="expression" dxfId="783" priority="47">
      <formula>IF(RIGHT(TEXT(AE56,"0.#"),1)=".",FALSE,TRUE)</formula>
    </cfRule>
    <cfRule type="expression" dxfId="782" priority="48">
      <formula>IF(RIGHT(TEXT(AE56,"0.#"),1)=".",TRUE,FALSE)</formula>
    </cfRule>
  </conditionalFormatting>
  <conditionalFormatting sqref="AE57">
    <cfRule type="expression" dxfId="781" priority="45">
      <formula>IF(RIGHT(TEXT(AE57,"0.#"),1)=".",FALSE,TRUE)</formula>
    </cfRule>
    <cfRule type="expression" dxfId="780" priority="46">
      <formula>IF(RIGHT(TEXT(AE57,"0.#"),1)=".",TRUE,FALSE)</formula>
    </cfRule>
  </conditionalFormatting>
  <conditionalFormatting sqref="AM56">
    <cfRule type="expression" dxfId="779" priority="35">
      <formula>IF(RIGHT(TEXT(AM56,"0.#"),1)=".",FALSE,TRUE)</formula>
    </cfRule>
    <cfRule type="expression" dxfId="778" priority="36">
      <formula>IF(RIGHT(TEXT(AM56,"0.#"),1)=".",TRUE,FALSE)</formula>
    </cfRule>
  </conditionalFormatting>
  <conditionalFormatting sqref="AE58">
    <cfRule type="expression" dxfId="777" priority="43">
      <formula>IF(RIGHT(TEXT(AE58,"0.#"),1)=".",FALSE,TRUE)</formula>
    </cfRule>
    <cfRule type="expression" dxfId="776" priority="44">
      <formula>IF(RIGHT(TEXT(AE58,"0.#"),1)=".",TRUE,FALSE)</formula>
    </cfRule>
  </conditionalFormatting>
  <conditionalFormatting sqref="AI58">
    <cfRule type="expression" dxfId="775" priority="41">
      <formula>IF(RIGHT(TEXT(AI58,"0.#"),1)=".",FALSE,TRUE)</formula>
    </cfRule>
    <cfRule type="expression" dxfId="774" priority="42">
      <formula>IF(RIGHT(TEXT(AI58,"0.#"),1)=".",TRUE,FALSE)</formula>
    </cfRule>
  </conditionalFormatting>
  <conditionalFormatting sqref="AI57">
    <cfRule type="expression" dxfId="773" priority="39">
      <formula>IF(RIGHT(TEXT(AI57,"0.#"),1)=".",FALSE,TRUE)</formula>
    </cfRule>
    <cfRule type="expression" dxfId="772" priority="40">
      <formula>IF(RIGHT(TEXT(AI57,"0.#"),1)=".",TRUE,FALSE)</formula>
    </cfRule>
  </conditionalFormatting>
  <conditionalFormatting sqref="AI56">
    <cfRule type="expression" dxfId="771" priority="37">
      <formula>IF(RIGHT(TEXT(AI56,"0.#"),1)=".",FALSE,TRUE)</formula>
    </cfRule>
    <cfRule type="expression" dxfId="770" priority="38">
      <formula>IF(RIGHT(TEXT(AI56,"0.#"),1)=".",TRUE,FALSE)</formula>
    </cfRule>
  </conditionalFormatting>
  <conditionalFormatting sqref="AM57">
    <cfRule type="expression" dxfId="769" priority="33">
      <formula>IF(RIGHT(TEXT(AM57,"0.#"),1)=".",FALSE,TRUE)</formula>
    </cfRule>
    <cfRule type="expression" dxfId="768" priority="34">
      <formula>IF(RIGHT(TEXT(AM57,"0.#"),1)=".",TRUE,FALSE)</formula>
    </cfRule>
  </conditionalFormatting>
  <conditionalFormatting sqref="AM58">
    <cfRule type="expression" dxfId="767" priority="31">
      <formula>IF(RIGHT(TEXT(AM58,"0.#"),1)=".",FALSE,TRUE)</formula>
    </cfRule>
    <cfRule type="expression" dxfId="766" priority="32">
      <formula>IF(RIGHT(TEXT(AM58,"0.#"),1)=".",TRUE,FALSE)</formula>
    </cfRule>
  </conditionalFormatting>
  <conditionalFormatting sqref="AQ56:AQ58">
    <cfRule type="expression" dxfId="765" priority="29">
      <formula>IF(RIGHT(TEXT(AQ56,"0.#"),1)=".",FALSE,TRUE)</formula>
    </cfRule>
    <cfRule type="expression" dxfId="764" priority="30">
      <formula>IF(RIGHT(TEXT(AQ56,"0.#"),1)=".",TRUE,FALSE)</formula>
    </cfRule>
  </conditionalFormatting>
  <conditionalFormatting sqref="AU56:AU58">
    <cfRule type="expression" dxfId="763" priority="27">
      <formula>IF(RIGHT(TEXT(AU56,"0.#"),1)=".",FALSE,TRUE)</formula>
    </cfRule>
    <cfRule type="expression" dxfId="762" priority="28">
      <formula>IF(RIGHT(TEXT(AU56,"0.#"),1)=".",TRUE,FALSE)</formula>
    </cfRule>
  </conditionalFormatting>
  <conditionalFormatting sqref="AE51">
    <cfRule type="expression" dxfId="761" priority="25">
      <formula>IF(RIGHT(TEXT(AE51,"0.#"),1)=".",FALSE,TRUE)</formula>
    </cfRule>
    <cfRule type="expression" dxfId="760" priority="26">
      <formula>IF(RIGHT(TEXT(AE51,"0.#"),1)=".",TRUE,FALSE)</formula>
    </cfRule>
  </conditionalFormatting>
  <conditionalFormatting sqref="AE52">
    <cfRule type="expression" dxfId="759" priority="23">
      <formula>IF(RIGHT(TEXT(AE52,"0.#"),1)=".",FALSE,TRUE)</formula>
    </cfRule>
    <cfRule type="expression" dxfId="758" priority="24">
      <formula>IF(RIGHT(TEXT(AE52,"0.#"),1)=".",TRUE,FALSE)</formula>
    </cfRule>
  </conditionalFormatting>
  <conditionalFormatting sqref="AM51">
    <cfRule type="expression" dxfId="757" priority="13">
      <formula>IF(RIGHT(TEXT(AM51,"0.#"),1)=".",FALSE,TRUE)</formula>
    </cfRule>
    <cfRule type="expression" dxfId="756" priority="14">
      <formula>IF(RIGHT(TEXT(AM51,"0.#"),1)=".",TRUE,FALSE)</formula>
    </cfRule>
  </conditionalFormatting>
  <conditionalFormatting sqref="AE53">
    <cfRule type="expression" dxfId="755" priority="21">
      <formula>IF(RIGHT(TEXT(AE53,"0.#"),1)=".",FALSE,TRUE)</formula>
    </cfRule>
    <cfRule type="expression" dxfId="754" priority="22">
      <formula>IF(RIGHT(TEXT(AE53,"0.#"),1)=".",TRUE,FALSE)</formula>
    </cfRule>
  </conditionalFormatting>
  <conditionalFormatting sqref="AI53">
    <cfRule type="expression" dxfId="753" priority="19">
      <formula>IF(RIGHT(TEXT(AI53,"0.#"),1)=".",FALSE,TRUE)</formula>
    </cfRule>
    <cfRule type="expression" dxfId="752" priority="20">
      <formula>IF(RIGHT(TEXT(AI53,"0.#"),1)=".",TRUE,FALSE)</formula>
    </cfRule>
  </conditionalFormatting>
  <conditionalFormatting sqref="AI52">
    <cfRule type="expression" dxfId="751" priority="17">
      <formula>IF(RIGHT(TEXT(AI52,"0.#"),1)=".",FALSE,TRUE)</formula>
    </cfRule>
    <cfRule type="expression" dxfId="750" priority="18">
      <formula>IF(RIGHT(TEXT(AI52,"0.#"),1)=".",TRUE,FALSE)</formula>
    </cfRule>
  </conditionalFormatting>
  <conditionalFormatting sqref="AI51">
    <cfRule type="expression" dxfId="749" priority="15">
      <formula>IF(RIGHT(TEXT(AI51,"0.#"),1)=".",FALSE,TRUE)</formula>
    </cfRule>
    <cfRule type="expression" dxfId="748" priority="16">
      <formula>IF(RIGHT(TEXT(AI51,"0.#"),1)=".",TRUE,FALSE)</formula>
    </cfRule>
  </conditionalFormatting>
  <conditionalFormatting sqref="AM52">
    <cfRule type="expression" dxfId="747" priority="11">
      <formula>IF(RIGHT(TEXT(AM52,"0.#"),1)=".",FALSE,TRUE)</formula>
    </cfRule>
    <cfRule type="expression" dxfId="746" priority="12">
      <formula>IF(RIGHT(TEXT(AM52,"0.#"),1)=".",TRUE,FALSE)</formula>
    </cfRule>
  </conditionalFormatting>
  <conditionalFormatting sqref="AM53">
    <cfRule type="expression" dxfId="745" priority="9">
      <formula>IF(RIGHT(TEXT(AM53,"0.#"),1)=".",FALSE,TRUE)</formula>
    </cfRule>
    <cfRule type="expression" dxfId="744" priority="10">
      <formula>IF(RIGHT(TEXT(AM53,"0.#"),1)=".",TRUE,FALSE)</formula>
    </cfRule>
  </conditionalFormatting>
  <conditionalFormatting sqref="AQ51:AQ53">
    <cfRule type="expression" dxfId="743" priority="7">
      <formula>IF(RIGHT(TEXT(AQ51,"0.#"),1)=".",FALSE,TRUE)</formula>
    </cfRule>
    <cfRule type="expression" dxfId="742" priority="8">
      <formula>IF(RIGHT(TEXT(AQ51,"0.#"),1)=".",TRUE,FALSE)</formula>
    </cfRule>
  </conditionalFormatting>
  <conditionalFormatting sqref="AU51:AU53">
    <cfRule type="expression" dxfId="741" priority="5">
      <formula>IF(RIGHT(TEXT(AU51,"0.#"),1)=".",FALSE,TRUE)</formula>
    </cfRule>
    <cfRule type="expression" dxfId="740" priority="6">
      <formula>IF(RIGHT(TEXT(AU51,"0.#"),1)=".",TRUE,FALSE)</formula>
    </cfRule>
  </conditionalFormatting>
  <conditionalFormatting sqref="AQ66">
    <cfRule type="expression" dxfId="739" priority="1">
      <formula>IF(RIGHT(TEXT(AQ66,"0.#"),1)=".",FALSE,TRUE)</formula>
    </cfRule>
    <cfRule type="expression" dxfId="738" priority="2">
      <formula>IF(RIGHT(TEXT(AQ66,"0.#"),1)=".",TRUE,FALSE)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50" man="1"/>
    <brk id="220" max="16383" man="1"/>
    <brk id="256" max="50" man="1"/>
    <brk id="307" max="50" man="1"/>
    <brk id="395" max="50" man="1"/>
    <brk id="462" max="50" man="1"/>
    <brk id="594" max="50"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228</v>
      </c>
      <c r="AI1" s="51" t="s">
        <v>231</v>
      </c>
      <c r="AK1" s="51" t="s">
        <v>236</v>
      </c>
      <c r="AM1" s="77"/>
      <c r="AN1" s="77"/>
      <c r="AP1" s="28" t="s">
        <v>314</v>
      </c>
    </row>
    <row r="2" spans="1:42" ht="13.5" customHeight="1">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360</v>
      </c>
      <c r="AB2" s="86" t="s">
        <v>586</v>
      </c>
      <c r="AC2" s="87" t="s">
        <v>130</v>
      </c>
      <c r="AD2" s="28"/>
      <c r="AE2" s="43" t="s">
        <v>165</v>
      </c>
      <c r="AF2" s="30"/>
      <c r="AG2" s="53" t="s">
        <v>325</v>
      </c>
      <c r="AI2" s="51" t="s">
        <v>357</v>
      </c>
      <c r="AK2" s="51" t="s">
        <v>237</v>
      </c>
      <c r="AM2" s="77"/>
      <c r="AN2" s="77"/>
      <c r="AP2" s="53" t="s">
        <v>325</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直接実施、委託・請負</v>
      </c>
      <c r="T3" s="13"/>
      <c r="U3" s="32" t="s">
        <v>617</v>
      </c>
      <c r="W3" s="32" t="s">
        <v>141</v>
      </c>
      <c r="Y3" s="32" t="s">
        <v>65</v>
      </c>
      <c r="Z3" s="32" t="s">
        <v>493</v>
      </c>
      <c r="AA3" s="86" t="s">
        <v>459</v>
      </c>
      <c r="AB3" s="86" t="s">
        <v>587</v>
      </c>
      <c r="AC3" s="87" t="s">
        <v>131</v>
      </c>
      <c r="AD3" s="28"/>
      <c r="AE3" s="43" t="s">
        <v>166</v>
      </c>
      <c r="AF3" s="30"/>
      <c r="AG3" s="53" t="s">
        <v>326</v>
      </c>
      <c r="AI3" s="51" t="s">
        <v>230</v>
      </c>
      <c r="AK3" s="51" t="str">
        <f>CHAR(CODE(AK2)+1)</f>
        <v>B</v>
      </c>
      <c r="AM3" s="77"/>
      <c r="AN3" s="77"/>
      <c r="AP3" s="53" t="s">
        <v>326</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678</v>
      </c>
      <c r="W4" s="32" t="s">
        <v>142</v>
      </c>
      <c r="Y4" s="32" t="s">
        <v>366</v>
      </c>
      <c r="Z4" s="32" t="s">
        <v>494</v>
      </c>
      <c r="AA4" s="86" t="s">
        <v>460</v>
      </c>
      <c r="AB4" s="86" t="s">
        <v>588</v>
      </c>
      <c r="AC4" s="86" t="s">
        <v>132</v>
      </c>
      <c r="AD4" s="28"/>
      <c r="AE4" s="43" t="s">
        <v>167</v>
      </c>
      <c r="AF4" s="30"/>
      <c r="AG4" s="53" t="s">
        <v>327</v>
      </c>
      <c r="AI4" s="51" t="s">
        <v>232</v>
      </c>
      <c r="AK4" s="51" t="str">
        <f t="shared" ref="AK4:AK49" si="7">CHAR(CODE(AK3)+1)</f>
        <v>C</v>
      </c>
      <c r="AM4" s="77"/>
      <c r="AN4" s="77"/>
      <c r="AP4" s="53" t="s">
        <v>327</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641</v>
      </c>
      <c r="Y5" s="32" t="s">
        <v>367</v>
      </c>
      <c r="Z5" s="32" t="s">
        <v>495</v>
      </c>
      <c r="AA5" s="86" t="s">
        <v>461</v>
      </c>
      <c r="AB5" s="86" t="s">
        <v>589</v>
      </c>
      <c r="AC5" s="86" t="s">
        <v>168</v>
      </c>
      <c r="AD5" s="31"/>
      <c r="AE5" s="43" t="s">
        <v>338</v>
      </c>
      <c r="AF5" s="30"/>
      <c r="AG5" s="53" t="s">
        <v>328</v>
      </c>
      <c r="AI5" s="51" t="s">
        <v>364</v>
      </c>
      <c r="AK5" s="51" t="str">
        <f t="shared" si="7"/>
        <v>D</v>
      </c>
      <c r="AP5" s="53" t="s">
        <v>328</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340</v>
      </c>
      <c r="W6" s="32" t="s">
        <v>643</v>
      </c>
      <c r="Y6" s="32" t="s">
        <v>368</v>
      </c>
      <c r="Z6" s="32" t="s">
        <v>496</v>
      </c>
      <c r="AA6" s="86" t="s">
        <v>462</v>
      </c>
      <c r="AB6" s="86" t="s">
        <v>590</v>
      </c>
      <c r="AC6" s="86" t="s">
        <v>133</v>
      </c>
      <c r="AD6" s="31"/>
      <c r="AE6" s="43" t="s">
        <v>335</v>
      </c>
      <c r="AF6" s="30"/>
      <c r="AG6" s="53" t="s">
        <v>329</v>
      </c>
      <c r="AI6" s="51" t="s">
        <v>365</v>
      </c>
      <c r="AK6" s="51" t="str">
        <f>CHAR(CODE(AK5)+1)</f>
        <v>E</v>
      </c>
      <c r="AP6" s="53" t="s">
        <v>329</v>
      </c>
    </row>
    <row r="7" spans="1:42" ht="13.5" customHeight="1">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369</v>
      </c>
      <c r="Z7" s="32" t="s">
        <v>497</v>
      </c>
      <c r="AA7" s="86" t="s">
        <v>463</v>
      </c>
      <c r="AB7" s="86" t="s">
        <v>591</v>
      </c>
      <c r="AC7" s="31"/>
      <c r="AD7" s="31"/>
      <c r="AE7" s="32" t="s">
        <v>133</v>
      </c>
      <c r="AF7" s="30"/>
      <c r="AG7" s="53" t="s">
        <v>330</v>
      </c>
      <c r="AH7" s="80"/>
      <c r="AI7" s="53" t="s">
        <v>353</v>
      </c>
      <c r="AK7" s="51" t="str">
        <f>CHAR(CODE(AK6)+1)</f>
        <v>F</v>
      </c>
      <c r="AP7" s="53" t="s">
        <v>330</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362</v>
      </c>
      <c r="W8" s="32" t="s">
        <v>144</v>
      </c>
      <c r="Y8" s="32" t="s">
        <v>370</v>
      </c>
      <c r="Z8" s="32" t="s">
        <v>498</v>
      </c>
      <c r="AA8" s="86" t="s">
        <v>464</v>
      </c>
      <c r="AB8" s="86" t="s">
        <v>592</v>
      </c>
      <c r="AC8" s="31"/>
      <c r="AD8" s="31"/>
      <c r="AE8" s="31"/>
      <c r="AF8" s="30"/>
      <c r="AG8" s="53" t="s">
        <v>331</v>
      </c>
      <c r="AI8" s="51" t="s">
        <v>354</v>
      </c>
      <c r="AK8" s="51" t="str">
        <f t="shared" si="7"/>
        <v>G</v>
      </c>
      <c r="AP8" s="53" t="s">
        <v>331</v>
      </c>
    </row>
    <row r="9" spans="1:42" ht="13.5" customHeight="1">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6" t="s">
        <v>465</v>
      </c>
      <c r="AB9" s="86" t="s">
        <v>593</v>
      </c>
      <c r="AC9" s="31"/>
      <c r="AD9" s="31"/>
      <c r="AE9" s="31"/>
      <c r="AF9" s="30"/>
      <c r="AG9" s="53" t="s">
        <v>332</v>
      </c>
      <c r="AI9" s="76"/>
      <c r="AK9" s="51" t="str">
        <f t="shared" si="7"/>
        <v>H</v>
      </c>
      <c r="AP9" s="53" t="s">
        <v>332</v>
      </c>
    </row>
    <row r="10" spans="1:42" ht="13.5" customHeight="1">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直接実施、委託・請負</v>
      </c>
      <c r="Q10" s="19"/>
      <c r="T10" s="13"/>
      <c r="W10" s="32" t="s">
        <v>146</v>
      </c>
      <c r="Y10" s="32" t="s">
        <v>372</v>
      </c>
      <c r="Z10" s="32" t="s">
        <v>500</v>
      </c>
      <c r="AA10" s="86" t="s">
        <v>466</v>
      </c>
      <c r="AB10" s="86" t="s">
        <v>594</v>
      </c>
      <c r="AC10" s="31"/>
      <c r="AD10" s="31"/>
      <c r="AE10" s="31"/>
      <c r="AF10" s="30"/>
      <c r="AG10" s="53" t="s">
        <v>317</v>
      </c>
      <c r="AK10" s="51" t="str">
        <f t="shared" si="7"/>
        <v>I</v>
      </c>
      <c r="AP10" s="51" t="s">
        <v>315</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675</v>
      </c>
      <c r="Y11" s="32" t="s">
        <v>373</v>
      </c>
      <c r="Z11" s="32" t="s">
        <v>501</v>
      </c>
      <c r="AA11" s="86" t="s">
        <v>467</v>
      </c>
      <c r="AB11" s="86" t="s">
        <v>595</v>
      </c>
      <c r="AC11" s="31"/>
      <c r="AD11" s="31"/>
      <c r="AE11" s="31"/>
      <c r="AF11" s="30"/>
      <c r="AG11" s="51" t="s">
        <v>320</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318</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319</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677</v>
      </c>
      <c r="W22" s="32" t="s">
        <v>157</v>
      </c>
      <c r="Y22" s="32" t="s">
        <v>384</v>
      </c>
      <c r="Z22" s="32" t="s">
        <v>512</v>
      </c>
      <c r="AA22" s="86" t="s">
        <v>478</v>
      </c>
      <c r="AB22" s="86" t="s">
        <v>606</v>
      </c>
      <c r="AC22" s="31"/>
      <c r="AD22" s="31"/>
      <c r="AE22" s="31"/>
      <c r="AF22" s="30"/>
      <c r="AK22" s="51" t="str">
        <f t="shared" si="7"/>
        <v>U</v>
      </c>
    </row>
    <row r="23" spans="1:37" ht="13.5" customHeight="1">
      <c r="A23" s="83" t="s">
        <v>355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c r="A24" s="98"/>
      <c r="B24" s="81"/>
      <c r="F24" s="18" t="s">
        <v>358</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238</v>
      </c>
    </row>
    <row r="29" spans="1:37" ht="13.5" customHeight="1">
      <c r="A29" s="13"/>
      <c r="B29" s="13"/>
      <c r="F29" s="18" t="s">
        <v>275</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c r="A30" s="13"/>
      <c r="B30" s="13"/>
      <c r="F30" s="18" t="s">
        <v>276</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c r="A31" s="13"/>
      <c r="B31" s="13"/>
      <c r="F31" s="18" t="s">
        <v>277</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c r="A32" s="13"/>
      <c r="B32" s="13"/>
      <c r="F32" s="18" t="s">
        <v>278</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c r="A33" s="13"/>
      <c r="B33" s="13"/>
      <c r="F33" s="18" t="s">
        <v>279</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c r="A34" s="13"/>
      <c r="B34" s="13"/>
      <c r="F34" s="18" t="s">
        <v>280</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c r="A35" s="13"/>
      <c r="B35" s="13"/>
      <c r="F35" s="18" t="s">
        <v>281</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c r="A36" s="13"/>
      <c r="B36" s="13"/>
      <c r="F36" s="18" t="s">
        <v>282</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c r="A38" s="13"/>
      <c r="B38" s="13"/>
      <c r="F38" s="13"/>
      <c r="G38" s="19"/>
      <c r="K38" s="13"/>
      <c r="L38" s="13"/>
      <c r="O38" s="13"/>
      <c r="P38" s="13"/>
      <c r="Q38" s="19"/>
      <c r="T38" s="13"/>
      <c r="Y38" s="32" t="s">
        <v>400</v>
      </c>
      <c r="Z38" s="32" t="s">
        <v>528</v>
      </c>
      <c r="AF38" s="30"/>
      <c r="AK38" s="51" t="str">
        <f t="shared" si="7"/>
        <v>k</v>
      </c>
    </row>
    <row r="39" spans="1:37">
      <c r="A39" s="13"/>
      <c r="B39" s="13"/>
      <c r="F39" s="13" t="str">
        <f>I37</f>
        <v>一般会計</v>
      </c>
      <c r="G39" s="19"/>
      <c r="K39" s="13"/>
      <c r="L39" s="13"/>
      <c r="O39" s="13"/>
      <c r="P39" s="13"/>
      <c r="Q39" s="19"/>
      <c r="T39" s="13"/>
      <c r="U39" s="32" t="s">
        <v>640</v>
      </c>
      <c r="Y39" s="32" t="s">
        <v>401</v>
      </c>
      <c r="Z39" s="32" t="s">
        <v>529</v>
      </c>
      <c r="AF39" s="30"/>
      <c r="AK39" s="51" t="str">
        <f t="shared" si="7"/>
        <v>l</v>
      </c>
    </row>
    <row r="40" spans="1:37">
      <c r="A40" s="13"/>
      <c r="B40" s="13"/>
      <c r="F40" s="13"/>
      <c r="G40" s="19"/>
      <c r="K40" s="13"/>
      <c r="L40" s="13"/>
      <c r="O40" s="13"/>
      <c r="P40" s="13"/>
      <c r="Q40" s="19"/>
      <c r="T40" s="13"/>
      <c r="U40" s="32"/>
      <c r="Y40" s="32" t="s">
        <v>402</v>
      </c>
      <c r="Z40" s="32" t="s">
        <v>530</v>
      </c>
      <c r="AF40" s="30"/>
      <c r="AK40" s="51" t="str">
        <f t="shared" si="7"/>
        <v>m</v>
      </c>
    </row>
    <row r="41" spans="1:37">
      <c r="A41" s="13"/>
      <c r="B41" s="13"/>
      <c r="F41" s="13"/>
      <c r="G41" s="19"/>
      <c r="K41" s="13"/>
      <c r="L41" s="13"/>
      <c r="O41" s="13"/>
      <c r="P41" s="13"/>
      <c r="Q41" s="19"/>
      <c r="T41" s="13"/>
      <c r="U41" s="32" t="s">
        <v>341</v>
      </c>
      <c r="Y41" s="32" t="s">
        <v>403</v>
      </c>
      <c r="Z41" s="32" t="s">
        <v>531</v>
      </c>
      <c r="AF41" s="30"/>
      <c r="AK41" s="51" t="str">
        <f t="shared" si="7"/>
        <v>n</v>
      </c>
    </row>
    <row r="42" spans="1:37">
      <c r="A42" s="13"/>
      <c r="B42" s="13"/>
      <c r="F42" s="13"/>
      <c r="G42" s="19"/>
      <c r="K42" s="13"/>
      <c r="L42" s="13"/>
      <c r="O42" s="13"/>
      <c r="P42" s="13"/>
      <c r="Q42" s="19"/>
      <c r="T42" s="13"/>
      <c r="U42" s="32" t="s">
        <v>351</v>
      </c>
      <c r="Y42" s="32" t="s">
        <v>404</v>
      </c>
      <c r="Z42" s="32" t="s">
        <v>532</v>
      </c>
      <c r="AF42" s="30"/>
      <c r="AK42" s="51" t="str">
        <f t="shared" si="7"/>
        <v>o</v>
      </c>
    </row>
    <row r="43" spans="1:37">
      <c r="A43" s="13"/>
      <c r="B43" s="13"/>
      <c r="F43" s="13"/>
      <c r="G43" s="19"/>
      <c r="K43" s="13"/>
      <c r="L43" s="13"/>
      <c r="O43" s="13"/>
      <c r="P43" s="13"/>
      <c r="Q43" s="19"/>
      <c r="T43" s="13"/>
      <c r="Y43" s="32" t="s">
        <v>405</v>
      </c>
      <c r="Z43" s="32" t="s">
        <v>533</v>
      </c>
      <c r="AF43" s="30"/>
      <c r="AK43" s="51" t="str">
        <f t="shared" si="7"/>
        <v>p</v>
      </c>
    </row>
    <row r="44" spans="1:37">
      <c r="A44" s="13"/>
      <c r="B44" s="13"/>
      <c r="F44" s="13"/>
      <c r="G44" s="19"/>
      <c r="K44" s="13"/>
      <c r="L44" s="13"/>
      <c r="O44" s="13"/>
      <c r="P44" s="13"/>
      <c r="Q44" s="19"/>
      <c r="T44" s="13"/>
      <c r="Y44" s="32" t="s">
        <v>406</v>
      </c>
      <c r="Z44" s="32" t="s">
        <v>534</v>
      </c>
      <c r="AF44" s="30"/>
      <c r="AK44" s="51" t="str">
        <f t="shared" si="7"/>
        <v>q</v>
      </c>
    </row>
    <row r="45" spans="1:37">
      <c r="A45" s="13"/>
      <c r="B45" s="13"/>
      <c r="F45" s="13"/>
      <c r="G45" s="19"/>
      <c r="K45" s="13"/>
      <c r="L45" s="13"/>
      <c r="O45" s="13"/>
      <c r="P45" s="13"/>
      <c r="Q45" s="19"/>
      <c r="T45" s="13"/>
      <c r="U45" s="29" t="s">
        <v>161</v>
      </c>
      <c r="Y45" s="32" t="s">
        <v>407</v>
      </c>
      <c r="Z45" s="32" t="s">
        <v>535</v>
      </c>
      <c r="AF45" s="30"/>
      <c r="AK45" s="51" t="str">
        <f t="shared" si="7"/>
        <v>r</v>
      </c>
    </row>
    <row r="46" spans="1:37">
      <c r="A46" s="13"/>
      <c r="B46" s="13"/>
      <c r="F46" s="13"/>
      <c r="G46" s="19"/>
      <c r="K46" s="13"/>
      <c r="L46" s="13"/>
      <c r="O46" s="13"/>
      <c r="P46" s="13"/>
      <c r="Q46" s="19"/>
      <c r="T46" s="13"/>
      <c r="U46" s="93" t="s">
        <v>676</v>
      </c>
      <c r="Y46" s="32" t="s">
        <v>408</v>
      </c>
      <c r="Z46" s="32" t="s">
        <v>536</v>
      </c>
      <c r="AF46" s="30"/>
      <c r="AK46" s="51" t="str">
        <f t="shared" si="7"/>
        <v>s</v>
      </c>
    </row>
    <row r="47" spans="1:37">
      <c r="A47" s="13"/>
      <c r="B47" s="13"/>
      <c r="F47" s="13"/>
      <c r="G47" s="19"/>
      <c r="K47" s="13"/>
      <c r="L47" s="13"/>
      <c r="O47" s="13"/>
      <c r="P47" s="13"/>
      <c r="Q47" s="19"/>
      <c r="T47" s="13"/>
      <c r="Y47" s="32" t="s">
        <v>409</v>
      </c>
      <c r="Z47" s="32" t="s">
        <v>537</v>
      </c>
      <c r="AF47" s="30"/>
      <c r="AK47" s="51" t="str">
        <f t="shared" si="7"/>
        <v>t</v>
      </c>
    </row>
    <row r="48" spans="1:37">
      <c r="A48" s="13"/>
      <c r="B48" s="13"/>
      <c r="F48" s="13"/>
      <c r="G48" s="19"/>
      <c r="K48" s="13"/>
      <c r="L48" s="13"/>
      <c r="O48" s="13"/>
      <c r="P48" s="13"/>
      <c r="Q48" s="19"/>
      <c r="T48" s="13"/>
      <c r="U48" s="93">
        <v>2021</v>
      </c>
      <c r="Y48" s="32" t="s">
        <v>410</v>
      </c>
      <c r="Z48" s="32" t="s">
        <v>538</v>
      </c>
      <c r="AF48" s="30"/>
      <c r="AK48" s="51" t="str">
        <f t="shared" si="7"/>
        <v>u</v>
      </c>
    </row>
    <row r="49" spans="1:37">
      <c r="A49" s="13"/>
      <c r="B49" s="13"/>
      <c r="F49" s="13"/>
      <c r="G49" s="19"/>
      <c r="K49" s="13"/>
      <c r="L49" s="13"/>
      <c r="O49" s="13"/>
      <c r="P49" s="13"/>
      <c r="Q49" s="19"/>
      <c r="T49" s="13"/>
      <c r="U49" s="93">
        <v>2022</v>
      </c>
      <c r="Y49" s="32" t="s">
        <v>411</v>
      </c>
      <c r="Z49" s="32" t="s">
        <v>539</v>
      </c>
      <c r="AF49" s="30"/>
      <c r="AK49" s="51" t="str">
        <f t="shared" si="7"/>
        <v>v</v>
      </c>
    </row>
    <row r="50" spans="1:37">
      <c r="A50" s="13"/>
      <c r="B50" s="13"/>
      <c r="F50" s="13"/>
      <c r="G50" s="19"/>
      <c r="K50" s="13"/>
      <c r="L50" s="13"/>
      <c r="O50" s="13"/>
      <c r="P50" s="13"/>
      <c r="Q50" s="19"/>
      <c r="T50" s="13"/>
      <c r="U50" s="93">
        <v>2023</v>
      </c>
      <c r="Y50" s="32" t="s">
        <v>412</v>
      </c>
      <c r="Z50" s="32" t="s">
        <v>540</v>
      </c>
      <c r="AF50" s="30"/>
    </row>
    <row r="51" spans="1:37">
      <c r="A51" s="13"/>
      <c r="B51" s="13"/>
      <c r="F51" s="13"/>
      <c r="G51" s="19"/>
      <c r="K51" s="13"/>
      <c r="L51" s="13"/>
      <c r="O51" s="13"/>
      <c r="P51" s="13"/>
      <c r="Q51" s="19"/>
      <c r="T51" s="13"/>
      <c r="U51" s="93">
        <v>2024</v>
      </c>
      <c r="Y51" s="32" t="s">
        <v>413</v>
      </c>
      <c r="Z51" s="32" t="s">
        <v>541</v>
      </c>
      <c r="AF51" s="30"/>
    </row>
    <row r="52" spans="1:37">
      <c r="A52" s="13"/>
      <c r="B52" s="13"/>
      <c r="F52" s="13"/>
      <c r="G52" s="19"/>
      <c r="K52" s="13"/>
      <c r="L52" s="13"/>
      <c r="O52" s="13"/>
      <c r="P52" s="13"/>
      <c r="Q52" s="19"/>
      <c r="T52" s="13"/>
      <c r="U52" s="93">
        <v>2025</v>
      </c>
      <c r="Y52" s="32" t="s">
        <v>414</v>
      </c>
      <c r="Z52" s="32" t="s">
        <v>542</v>
      </c>
      <c r="AF52" s="30"/>
    </row>
    <row r="53" spans="1:37">
      <c r="A53" s="13"/>
      <c r="B53" s="13"/>
      <c r="F53" s="13"/>
      <c r="G53" s="19"/>
      <c r="K53" s="13"/>
      <c r="L53" s="13"/>
      <c r="O53" s="13"/>
      <c r="P53" s="13"/>
      <c r="Q53" s="19"/>
      <c r="T53" s="13"/>
      <c r="U53" s="93">
        <v>2026</v>
      </c>
      <c r="Y53" s="32" t="s">
        <v>415</v>
      </c>
      <c r="Z53" s="32" t="s">
        <v>543</v>
      </c>
      <c r="AF53" s="30"/>
    </row>
    <row r="54" spans="1:37">
      <c r="A54" s="13"/>
      <c r="B54" s="13"/>
      <c r="F54" s="13"/>
      <c r="G54" s="19"/>
      <c r="K54" s="13"/>
      <c r="L54" s="13"/>
      <c r="O54" s="13"/>
      <c r="P54" s="20"/>
      <c r="Q54" s="19"/>
      <c r="T54" s="13"/>
      <c r="Y54" s="32" t="s">
        <v>416</v>
      </c>
      <c r="Z54" s="32" t="s">
        <v>544</v>
      </c>
      <c r="AF54" s="30"/>
    </row>
    <row r="55" spans="1:37">
      <c r="A55" s="13"/>
      <c r="B55" s="13"/>
      <c r="F55" s="13"/>
      <c r="G55" s="19"/>
      <c r="K55" s="13"/>
      <c r="L55" s="13"/>
      <c r="O55" s="13"/>
      <c r="P55" s="13"/>
      <c r="Q55" s="19"/>
      <c r="T55" s="13"/>
      <c r="Y55" s="32" t="s">
        <v>417</v>
      </c>
      <c r="Z55" s="32" t="s">
        <v>545</v>
      </c>
      <c r="AF55" s="30"/>
    </row>
    <row r="56" spans="1:37">
      <c r="A56" s="13"/>
      <c r="B56" s="13"/>
      <c r="F56" s="13"/>
      <c r="G56" s="19"/>
      <c r="K56" s="13"/>
      <c r="L56" s="13"/>
      <c r="O56" s="13"/>
      <c r="P56" s="13"/>
      <c r="Q56" s="19"/>
      <c r="T56" s="13"/>
      <c r="U56" s="93">
        <v>20</v>
      </c>
      <c r="Y56" s="32" t="s">
        <v>418</v>
      </c>
      <c r="Z56" s="32" t="s">
        <v>546</v>
      </c>
      <c r="AF56" s="30"/>
    </row>
    <row r="57" spans="1:37">
      <c r="A57" s="13"/>
      <c r="B57" s="13"/>
      <c r="F57" s="13"/>
      <c r="G57" s="19"/>
      <c r="K57" s="13"/>
      <c r="L57" s="13"/>
      <c r="O57" s="13"/>
      <c r="P57" s="13"/>
      <c r="Q57" s="19"/>
      <c r="T57" s="13"/>
      <c r="U57" s="32" t="s">
        <v>616</v>
      </c>
      <c r="Y57" s="32" t="s">
        <v>419</v>
      </c>
      <c r="Z57" s="32" t="s">
        <v>547</v>
      </c>
      <c r="AF57" s="30"/>
    </row>
    <row r="58" spans="1:37">
      <c r="A58" s="13"/>
      <c r="B58" s="13"/>
      <c r="F58" s="13"/>
      <c r="G58" s="19"/>
      <c r="K58" s="13"/>
      <c r="L58" s="13"/>
      <c r="O58" s="13"/>
      <c r="P58" s="13"/>
      <c r="Q58" s="19"/>
      <c r="T58" s="13"/>
      <c r="U58" s="32" t="s">
        <v>617</v>
      </c>
      <c r="Y58" s="32" t="s">
        <v>420</v>
      </c>
      <c r="Z58" s="32" t="s">
        <v>548</v>
      </c>
      <c r="AF58" s="30"/>
    </row>
    <row r="59" spans="1:37">
      <c r="A59" s="13"/>
      <c r="B59" s="13"/>
      <c r="F59" s="13"/>
      <c r="G59" s="19"/>
      <c r="K59" s="13"/>
      <c r="L59" s="13"/>
      <c r="O59" s="13"/>
      <c r="P59" s="13"/>
      <c r="Q59" s="19"/>
      <c r="T59" s="13"/>
      <c r="Y59" s="32" t="s">
        <v>421</v>
      </c>
      <c r="Z59" s="32" t="s">
        <v>549</v>
      </c>
      <c r="AF59" s="30"/>
    </row>
    <row r="60" spans="1:37">
      <c r="A60" s="13"/>
      <c r="B60" s="13"/>
      <c r="F60" s="13"/>
      <c r="G60" s="19"/>
      <c r="K60" s="13"/>
      <c r="L60" s="13"/>
      <c r="O60" s="13"/>
      <c r="P60" s="13"/>
      <c r="Q60" s="19"/>
      <c r="T60" s="13"/>
      <c r="Y60" s="32" t="s">
        <v>422</v>
      </c>
      <c r="Z60" s="32" t="s">
        <v>550</v>
      </c>
      <c r="AF60" s="30"/>
    </row>
    <row r="61" spans="1:37">
      <c r="A61" s="13"/>
      <c r="B61" s="13"/>
      <c r="F61" s="13"/>
      <c r="G61" s="19"/>
      <c r="K61" s="13"/>
      <c r="L61" s="13"/>
      <c r="O61" s="13"/>
      <c r="P61" s="13"/>
      <c r="Q61" s="19"/>
      <c r="T61" s="13"/>
      <c r="Y61" s="32" t="s">
        <v>423</v>
      </c>
      <c r="Z61" s="32" t="s">
        <v>551</v>
      </c>
      <c r="AF61" s="30"/>
    </row>
    <row r="62" spans="1:37">
      <c r="A62" s="13"/>
      <c r="B62" s="13"/>
      <c r="F62" s="13"/>
      <c r="G62" s="19"/>
      <c r="K62" s="13"/>
      <c r="L62" s="13"/>
      <c r="O62" s="13"/>
      <c r="P62" s="13"/>
      <c r="Q62" s="19"/>
      <c r="T62" s="13"/>
      <c r="Y62" s="32" t="s">
        <v>424</v>
      </c>
      <c r="Z62" s="32" t="s">
        <v>552</v>
      </c>
      <c r="AF62" s="30"/>
    </row>
    <row r="63" spans="1:37">
      <c r="A63" s="13"/>
      <c r="B63" s="13"/>
      <c r="F63" s="13"/>
      <c r="G63" s="19"/>
      <c r="K63" s="13"/>
      <c r="L63" s="13"/>
      <c r="O63" s="13"/>
      <c r="P63" s="13"/>
      <c r="Q63" s="19"/>
      <c r="T63" s="13"/>
      <c r="Y63" s="32" t="s">
        <v>425</v>
      </c>
      <c r="Z63" s="32" t="s">
        <v>553</v>
      </c>
      <c r="AF63" s="30"/>
    </row>
    <row r="64" spans="1:37">
      <c r="A64" s="13"/>
      <c r="B64" s="13"/>
      <c r="F64" s="13"/>
      <c r="G64" s="19"/>
      <c r="K64" s="13"/>
      <c r="L64" s="13"/>
      <c r="O64" s="13"/>
      <c r="P64" s="13"/>
      <c r="Q64" s="19"/>
      <c r="T64" s="13"/>
      <c r="Y64" s="32" t="s">
        <v>426</v>
      </c>
      <c r="Z64" s="32" t="s">
        <v>554</v>
      </c>
      <c r="AF64" s="30"/>
    </row>
    <row r="65" spans="1:32">
      <c r="A65" s="13"/>
      <c r="B65" s="13"/>
      <c r="F65" s="13"/>
      <c r="G65" s="19"/>
      <c r="K65" s="13"/>
      <c r="L65" s="13"/>
      <c r="O65" s="13"/>
      <c r="P65" s="13"/>
      <c r="Q65" s="19"/>
      <c r="T65" s="13"/>
      <c r="Y65" s="32" t="s">
        <v>427</v>
      </c>
      <c r="Z65" s="32" t="s">
        <v>555</v>
      </c>
      <c r="AF65" s="30"/>
    </row>
    <row r="66" spans="1:32">
      <c r="A66" s="13"/>
      <c r="B66" s="13"/>
      <c r="F66" s="13"/>
      <c r="G66" s="19"/>
      <c r="K66" s="13"/>
      <c r="L66" s="13"/>
      <c r="O66" s="13"/>
      <c r="P66" s="13"/>
      <c r="Q66" s="19"/>
      <c r="T66" s="13"/>
      <c r="Y66" s="32" t="s">
        <v>67</v>
      </c>
      <c r="Z66" s="32" t="s">
        <v>556</v>
      </c>
      <c r="AF66" s="30"/>
    </row>
    <row r="67" spans="1:32">
      <c r="A67" s="13"/>
      <c r="B67" s="13"/>
      <c r="F67" s="13"/>
      <c r="G67" s="19"/>
      <c r="K67" s="13"/>
      <c r="L67" s="13"/>
      <c r="O67" s="13"/>
      <c r="P67" s="13"/>
      <c r="Q67" s="19"/>
      <c r="T67" s="13"/>
      <c r="Y67" s="32" t="s">
        <v>428</v>
      </c>
      <c r="Z67" s="32" t="s">
        <v>557</v>
      </c>
      <c r="AF67" s="30"/>
    </row>
    <row r="68" spans="1:32">
      <c r="A68" s="13"/>
      <c r="B68" s="13"/>
      <c r="F68" s="13"/>
      <c r="G68" s="19"/>
      <c r="K68" s="13"/>
      <c r="L68" s="13"/>
      <c r="O68" s="13"/>
      <c r="P68" s="13"/>
      <c r="Q68" s="19"/>
      <c r="T68" s="13"/>
      <c r="Y68" s="32" t="s">
        <v>429</v>
      </c>
      <c r="Z68" s="32" t="s">
        <v>558</v>
      </c>
      <c r="AF68" s="30"/>
    </row>
    <row r="69" spans="1:32">
      <c r="A69" s="13"/>
      <c r="B69" s="13"/>
      <c r="F69" s="13"/>
      <c r="G69" s="19"/>
      <c r="K69" s="13"/>
      <c r="L69" s="13"/>
      <c r="O69" s="13"/>
      <c r="P69" s="13"/>
      <c r="Q69" s="19"/>
      <c r="T69" s="13"/>
      <c r="Y69" s="32" t="s">
        <v>430</v>
      </c>
      <c r="Z69" s="32" t="s">
        <v>559</v>
      </c>
      <c r="AF69" s="30"/>
    </row>
    <row r="70" spans="1:32">
      <c r="A70" s="13"/>
      <c r="B70" s="13"/>
      <c r="Y70" s="32" t="s">
        <v>431</v>
      </c>
      <c r="Z70" s="32" t="s">
        <v>560</v>
      </c>
    </row>
    <row r="71" spans="1:32">
      <c r="Y71" s="32" t="s">
        <v>432</v>
      </c>
      <c r="Z71" s="32" t="s">
        <v>561</v>
      </c>
    </row>
    <row r="72" spans="1:32">
      <c r="Y72" s="32" t="s">
        <v>433</v>
      </c>
      <c r="Z72" s="32" t="s">
        <v>562</v>
      </c>
    </row>
    <row r="73" spans="1:32">
      <c r="Y73" s="32" t="s">
        <v>434</v>
      </c>
      <c r="Z73" s="32" t="s">
        <v>563</v>
      </c>
    </row>
    <row r="74" spans="1:32">
      <c r="Y74" s="32" t="s">
        <v>435</v>
      </c>
      <c r="Z74" s="32" t="s">
        <v>564</v>
      </c>
    </row>
    <row r="75" spans="1:32">
      <c r="Y75" s="32" t="s">
        <v>436</v>
      </c>
      <c r="Z75" s="32" t="s">
        <v>565</v>
      </c>
    </row>
    <row r="76" spans="1:32">
      <c r="Y76" s="32" t="s">
        <v>437</v>
      </c>
      <c r="Z76" s="32" t="s">
        <v>566</v>
      </c>
    </row>
    <row r="77" spans="1:32">
      <c r="Y77" s="32" t="s">
        <v>438</v>
      </c>
      <c r="Z77" s="32" t="s">
        <v>567</v>
      </c>
    </row>
    <row r="78" spans="1:32">
      <c r="Y78" s="32" t="s">
        <v>439</v>
      </c>
      <c r="Z78" s="32" t="s">
        <v>568</v>
      </c>
    </row>
    <row r="79" spans="1:32">
      <c r="Y79" s="32" t="s">
        <v>440</v>
      </c>
      <c r="Z79" s="32" t="s">
        <v>569</v>
      </c>
    </row>
    <row r="80" spans="1:32">
      <c r="Y80" s="32" t="s">
        <v>441</v>
      </c>
      <c r="Z80" s="32" t="s">
        <v>570</v>
      </c>
    </row>
    <row r="81" spans="25:26">
      <c r="Y81" s="32" t="s">
        <v>442</v>
      </c>
      <c r="Z81" s="32" t="s">
        <v>571</v>
      </c>
    </row>
    <row r="82" spans="25:26">
      <c r="Y82" s="32" t="s">
        <v>443</v>
      </c>
      <c r="Z82" s="32" t="s">
        <v>572</v>
      </c>
    </row>
    <row r="83" spans="25:26">
      <c r="Y83" s="32" t="s">
        <v>444</v>
      </c>
      <c r="Z83" s="32" t="s">
        <v>573</v>
      </c>
    </row>
    <row r="84" spans="25:26">
      <c r="Y84" s="32" t="s">
        <v>445</v>
      </c>
      <c r="Z84" s="32" t="s">
        <v>574</v>
      </c>
    </row>
    <row r="85" spans="25:26">
      <c r="Y85" s="32" t="s">
        <v>446</v>
      </c>
      <c r="Z85" s="32" t="s">
        <v>575</v>
      </c>
    </row>
    <row r="86" spans="25:26">
      <c r="Y86" s="32" t="s">
        <v>447</v>
      </c>
      <c r="Z86" s="32" t="s">
        <v>576</v>
      </c>
    </row>
    <row r="87" spans="25:26">
      <c r="Y87" s="32" t="s">
        <v>448</v>
      </c>
      <c r="Z87" s="32" t="s">
        <v>577</v>
      </c>
    </row>
    <row r="88" spans="25:26">
      <c r="Y88" s="32" t="s">
        <v>449</v>
      </c>
      <c r="Z88" s="32" t="s">
        <v>578</v>
      </c>
    </row>
    <row r="89" spans="25:26">
      <c r="Y89" s="32" t="s">
        <v>450</v>
      </c>
      <c r="Z89" s="32" t="s">
        <v>579</v>
      </c>
    </row>
    <row r="90" spans="25:26">
      <c r="Y90" s="32" t="s">
        <v>451</v>
      </c>
      <c r="Z90" s="32" t="s">
        <v>580</v>
      </c>
    </row>
    <row r="91" spans="25:26">
      <c r="Y91" s="32" t="s">
        <v>452</v>
      </c>
      <c r="Z91" s="32" t="s">
        <v>581</v>
      </c>
    </row>
    <row r="92" spans="25:26">
      <c r="Y92" s="32" t="s">
        <v>453</v>
      </c>
      <c r="Z92" s="32" t="s">
        <v>582</v>
      </c>
    </row>
    <row r="93" spans="25:26">
      <c r="Y93" s="32" t="s">
        <v>454</v>
      </c>
      <c r="Z93" s="32" t="s">
        <v>583</v>
      </c>
    </row>
    <row r="94" spans="25:26">
      <c r="Y94" s="32" t="s">
        <v>455</v>
      </c>
      <c r="Z94" s="32" t="s">
        <v>584</v>
      </c>
    </row>
    <row r="95" spans="25:26">
      <c r="Y95" s="32" t="s">
        <v>456</v>
      </c>
      <c r="Z95" s="32" t="s">
        <v>585</v>
      </c>
    </row>
    <row r="96" spans="25:26">
      <c r="Y96" s="32" t="s">
        <v>359</v>
      </c>
      <c r="Z96" s="32" t="s">
        <v>586</v>
      </c>
    </row>
    <row r="97" spans="25:26">
      <c r="Y97" s="32" t="s">
        <v>457</v>
      </c>
      <c r="Z97" s="32" t="s">
        <v>587</v>
      </c>
    </row>
    <row r="98" spans="25:26">
      <c r="Y98" s="32" t="s">
        <v>458</v>
      </c>
      <c r="Z98" s="32" t="s">
        <v>588</v>
      </c>
    </row>
    <row r="99" spans="25:26">
      <c r="Y99" s="32" t="s">
        <v>488</v>
      </c>
      <c r="Z99" s="32" t="s">
        <v>589</v>
      </c>
    </row>
    <row r="100" spans="25:26">
      <c r="Y100" s="32" t="s">
        <v>680</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1" sqref="AE11:AH11"/>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6" t="s">
        <v>308</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361</v>
      </c>
      <c r="AF2" s="925"/>
      <c r="AG2" s="925"/>
      <c r="AH2" s="128"/>
      <c r="AI2" s="925" t="s">
        <v>457</v>
      </c>
      <c r="AJ2" s="925"/>
      <c r="AK2" s="925"/>
      <c r="AL2" s="128"/>
      <c r="AM2" s="925" t="s">
        <v>458</v>
      </c>
      <c r="AN2" s="925"/>
      <c r="AO2" s="925"/>
      <c r="AP2" s="128"/>
      <c r="AQ2" s="135" t="s">
        <v>222</v>
      </c>
      <c r="AR2" s="136"/>
      <c r="AS2" s="136"/>
      <c r="AT2" s="137"/>
      <c r="AU2" s="138" t="s">
        <v>129</v>
      </c>
      <c r="AV2" s="138"/>
      <c r="AW2" s="138"/>
      <c r="AX2" s="139"/>
      <c r="AY2" s="34">
        <f>COUNTA($G$4)</f>
        <v>0</v>
      </c>
    </row>
    <row r="3" spans="1:51" ht="18.75" customHeight="1">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223</v>
      </c>
      <c r="AT3" s="143"/>
      <c r="AU3" s="141"/>
      <c r="AV3" s="141"/>
      <c r="AW3" s="123" t="s">
        <v>170</v>
      </c>
      <c r="AX3" s="144"/>
      <c r="AY3" s="34">
        <f t="shared" ref="AY3:AY8" si="0">$AY$2</f>
        <v>0</v>
      </c>
    </row>
    <row r="4" spans="1:51" ht="22.5" customHeight="1">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5" t="s">
        <v>333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6" t="s">
        <v>308</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361</v>
      </c>
      <c r="AF9" s="925"/>
      <c r="AG9" s="925"/>
      <c r="AH9" s="128"/>
      <c r="AI9" s="925" t="s">
        <v>457</v>
      </c>
      <c r="AJ9" s="925"/>
      <c r="AK9" s="925"/>
      <c r="AL9" s="128"/>
      <c r="AM9" s="925" t="s">
        <v>458</v>
      </c>
      <c r="AN9" s="925"/>
      <c r="AO9" s="925"/>
      <c r="AP9" s="128"/>
      <c r="AQ9" s="135" t="s">
        <v>222</v>
      </c>
      <c r="AR9" s="136"/>
      <c r="AS9" s="136"/>
      <c r="AT9" s="137"/>
      <c r="AU9" s="138" t="s">
        <v>129</v>
      </c>
      <c r="AV9" s="138"/>
      <c r="AW9" s="138"/>
      <c r="AX9" s="139"/>
      <c r="AY9" s="34">
        <f>COUNTA($G$11)</f>
        <v>0</v>
      </c>
    </row>
    <row r="10" spans="1:51" ht="18.75" customHeight="1">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223</v>
      </c>
      <c r="AT10" s="143"/>
      <c r="AU10" s="141"/>
      <c r="AV10" s="141"/>
      <c r="AW10" s="123" t="s">
        <v>170</v>
      </c>
      <c r="AX10" s="144"/>
      <c r="AY10" s="34">
        <f t="shared" ref="AY10:AY15" si="1">$AY$9</f>
        <v>0</v>
      </c>
    </row>
    <row r="11" spans="1:51" ht="22.5" customHeight="1">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5" t="s">
        <v>333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6" t="s">
        <v>308</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361</v>
      </c>
      <c r="AF16" s="925"/>
      <c r="AG16" s="925"/>
      <c r="AH16" s="128"/>
      <c r="AI16" s="925" t="s">
        <v>457</v>
      </c>
      <c r="AJ16" s="925"/>
      <c r="AK16" s="925"/>
      <c r="AL16" s="128"/>
      <c r="AM16" s="925" t="s">
        <v>458</v>
      </c>
      <c r="AN16" s="925"/>
      <c r="AO16" s="925"/>
      <c r="AP16" s="128"/>
      <c r="AQ16" s="135" t="s">
        <v>222</v>
      </c>
      <c r="AR16" s="136"/>
      <c r="AS16" s="136"/>
      <c r="AT16" s="137"/>
      <c r="AU16" s="138" t="s">
        <v>129</v>
      </c>
      <c r="AV16" s="138"/>
      <c r="AW16" s="138"/>
      <c r="AX16" s="139"/>
      <c r="AY16" s="34">
        <f>COUNTA($G$18)</f>
        <v>0</v>
      </c>
    </row>
    <row r="17" spans="1:51" ht="18.75" customHeight="1">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223</v>
      </c>
      <c r="AT17" s="143"/>
      <c r="AU17" s="141"/>
      <c r="AV17" s="141"/>
      <c r="AW17" s="123" t="s">
        <v>170</v>
      </c>
      <c r="AX17" s="144"/>
      <c r="AY17" s="34">
        <f t="shared" ref="AY17:AY22" si="2">$AY$16</f>
        <v>0</v>
      </c>
    </row>
    <row r="18" spans="1:51" ht="22.5" customHeight="1">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5" t="s">
        <v>333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6" t="s">
        <v>308</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361</v>
      </c>
      <c r="AF23" s="925"/>
      <c r="AG23" s="925"/>
      <c r="AH23" s="128"/>
      <c r="AI23" s="925" t="s">
        <v>457</v>
      </c>
      <c r="AJ23" s="925"/>
      <c r="AK23" s="925"/>
      <c r="AL23" s="128"/>
      <c r="AM23" s="925" t="s">
        <v>458</v>
      </c>
      <c r="AN23" s="925"/>
      <c r="AO23" s="925"/>
      <c r="AP23" s="128"/>
      <c r="AQ23" s="135" t="s">
        <v>222</v>
      </c>
      <c r="AR23" s="136"/>
      <c r="AS23" s="136"/>
      <c r="AT23" s="137"/>
      <c r="AU23" s="138" t="s">
        <v>129</v>
      </c>
      <c r="AV23" s="138"/>
      <c r="AW23" s="138"/>
      <c r="AX23" s="139"/>
      <c r="AY23" s="34">
        <f>COUNTA($G$25)</f>
        <v>0</v>
      </c>
    </row>
    <row r="24" spans="1:51" ht="18.75" customHeight="1">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223</v>
      </c>
      <c r="AT24" s="143"/>
      <c r="AU24" s="141"/>
      <c r="AV24" s="141"/>
      <c r="AW24" s="123" t="s">
        <v>170</v>
      </c>
      <c r="AX24" s="144"/>
      <c r="AY24" s="34">
        <f t="shared" ref="AY24:AY29" si="3">$AY$23</f>
        <v>0</v>
      </c>
    </row>
    <row r="25" spans="1:51" ht="22.5" customHeight="1">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5" t="s">
        <v>333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6" t="s">
        <v>308</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361</v>
      </c>
      <c r="AF30" s="925"/>
      <c r="AG30" s="925"/>
      <c r="AH30" s="128"/>
      <c r="AI30" s="925" t="s">
        <v>457</v>
      </c>
      <c r="AJ30" s="925"/>
      <c r="AK30" s="925"/>
      <c r="AL30" s="128"/>
      <c r="AM30" s="925" t="s">
        <v>458</v>
      </c>
      <c r="AN30" s="925"/>
      <c r="AO30" s="925"/>
      <c r="AP30" s="128"/>
      <c r="AQ30" s="135" t="s">
        <v>222</v>
      </c>
      <c r="AR30" s="136"/>
      <c r="AS30" s="136"/>
      <c r="AT30" s="137"/>
      <c r="AU30" s="138" t="s">
        <v>129</v>
      </c>
      <c r="AV30" s="138"/>
      <c r="AW30" s="138"/>
      <c r="AX30" s="139"/>
      <c r="AY30" s="34">
        <f>COUNTA($G$32)</f>
        <v>0</v>
      </c>
    </row>
    <row r="31" spans="1:51" ht="18.75" customHeight="1">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223</v>
      </c>
      <c r="AT31" s="143"/>
      <c r="AU31" s="141"/>
      <c r="AV31" s="141"/>
      <c r="AW31" s="123" t="s">
        <v>170</v>
      </c>
      <c r="AX31" s="144"/>
      <c r="AY31" s="34">
        <f t="shared" ref="AY31:AY36" si="4">$AY$30</f>
        <v>0</v>
      </c>
    </row>
    <row r="32" spans="1:51" ht="22.5" customHeight="1">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5" t="s">
        <v>333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6" t="s">
        <v>308</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361</v>
      </c>
      <c r="AF37" s="925"/>
      <c r="AG37" s="925"/>
      <c r="AH37" s="128"/>
      <c r="AI37" s="925" t="s">
        <v>457</v>
      </c>
      <c r="AJ37" s="925"/>
      <c r="AK37" s="925"/>
      <c r="AL37" s="128"/>
      <c r="AM37" s="925" t="s">
        <v>458</v>
      </c>
      <c r="AN37" s="925"/>
      <c r="AO37" s="925"/>
      <c r="AP37" s="128"/>
      <c r="AQ37" s="135" t="s">
        <v>222</v>
      </c>
      <c r="AR37" s="136"/>
      <c r="AS37" s="136"/>
      <c r="AT37" s="137"/>
      <c r="AU37" s="138" t="s">
        <v>129</v>
      </c>
      <c r="AV37" s="138"/>
      <c r="AW37" s="138"/>
      <c r="AX37" s="139"/>
      <c r="AY37" s="34">
        <f>COUNTA($G$39)</f>
        <v>0</v>
      </c>
    </row>
    <row r="38" spans="1:51" ht="18.75" customHeight="1">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223</v>
      </c>
      <c r="AT38" s="143"/>
      <c r="AU38" s="141"/>
      <c r="AV38" s="141"/>
      <c r="AW38" s="123" t="s">
        <v>170</v>
      </c>
      <c r="AX38" s="144"/>
      <c r="AY38" s="34">
        <f t="shared" ref="AY38:AY43" si="5">$AY$37</f>
        <v>0</v>
      </c>
    </row>
    <row r="39" spans="1:51" ht="22.5" customHeight="1">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5" t="s">
        <v>333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6" t="s">
        <v>308</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361</v>
      </c>
      <c r="AF44" s="925"/>
      <c r="AG44" s="925"/>
      <c r="AH44" s="128"/>
      <c r="AI44" s="925" t="s">
        <v>457</v>
      </c>
      <c r="AJ44" s="925"/>
      <c r="AK44" s="925"/>
      <c r="AL44" s="128"/>
      <c r="AM44" s="925" t="s">
        <v>458</v>
      </c>
      <c r="AN44" s="925"/>
      <c r="AO44" s="925"/>
      <c r="AP44" s="128"/>
      <c r="AQ44" s="135" t="s">
        <v>222</v>
      </c>
      <c r="AR44" s="136"/>
      <c r="AS44" s="136"/>
      <c r="AT44" s="137"/>
      <c r="AU44" s="138" t="s">
        <v>129</v>
      </c>
      <c r="AV44" s="138"/>
      <c r="AW44" s="138"/>
      <c r="AX44" s="139"/>
      <c r="AY44" s="34">
        <f>COUNTA($G$46)</f>
        <v>0</v>
      </c>
    </row>
    <row r="45" spans="1:51" ht="18.75" customHeight="1">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223</v>
      </c>
      <c r="AT45" s="143"/>
      <c r="AU45" s="141"/>
      <c r="AV45" s="141"/>
      <c r="AW45" s="123" t="s">
        <v>170</v>
      </c>
      <c r="AX45" s="144"/>
      <c r="AY45" s="34">
        <f t="shared" ref="AY45:AY50" si="6">$AY$44</f>
        <v>0</v>
      </c>
    </row>
    <row r="46" spans="1:51" ht="22.5" customHeight="1">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5" t="s">
        <v>333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6" t="s">
        <v>308</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361</v>
      </c>
      <c r="AF51" s="925"/>
      <c r="AG51" s="925"/>
      <c r="AH51" s="128"/>
      <c r="AI51" s="925" t="s">
        <v>457</v>
      </c>
      <c r="AJ51" s="925"/>
      <c r="AK51" s="925"/>
      <c r="AL51" s="128"/>
      <c r="AM51" s="925" t="s">
        <v>458</v>
      </c>
      <c r="AN51" s="925"/>
      <c r="AO51" s="925"/>
      <c r="AP51" s="128"/>
      <c r="AQ51" s="135" t="s">
        <v>222</v>
      </c>
      <c r="AR51" s="136"/>
      <c r="AS51" s="136"/>
      <c r="AT51" s="137"/>
      <c r="AU51" s="138" t="s">
        <v>129</v>
      </c>
      <c r="AV51" s="138"/>
      <c r="AW51" s="138"/>
      <c r="AX51" s="139"/>
      <c r="AY51" s="34">
        <f>COUNTA($G$53)</f>
        <v>0</v>
      </c>
    </row>
    <row r="52" spans="1:51" ht="18.75" customHeight="1">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223</v>
      </c>
      <c r="AT52" s="143"/>
      <c r="AU52" s="141"/>
      <c r="AV52" s="141"/>
      <c r="AW52" s="123" t="s">
        <v>170</v>
      </c>
      <c r="AX52" s="144"/>
      <c r="AY52" s="34">
        <f t="shared" ref="AY52:AY57" si="7">$AY$51</f>
        <v>0</v>
      </c>
    </row>
    <row r="53" spans="1:51" ht="22.5" customHeight="1">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5" t="s">
        <v>333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6" t="s">
        <v>308</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361</v>
      </c>
      <c r="AF58" s="925"/>
      <c r="AG58" s="925"/>
      <c r="AH58" s="128"/>
      <c r="AI58" s="925" t="s">
        <v>457</v>
      </c>
      <c r="AJ58" s="925"/>
      <c r="AK58" s="925"/>
      <c r="AL58" s="128"/>
      <c r="AM58" s="925" t="s">
        <v>458</v>
      </c>
      <c r="AN58" s="925"/>
      <c r="AO58" s="925"/>
      <c r="AP58" s="128"/>
      <c r="AQ58" s="135" t="s">
        <v>222</v>
      </c>
      <c r="AR58" s="136"/>
      <c r="AS58" s="136"/>
      <c r="AT58" s="137"/>
      <c r="AU58" s="138" t="s">
        <v>129</v>
      </c>
      <c r="AV58" s="138"/>
      <c r="AW58" s="138"/>
      <c r="AX58" s="139"/>
      <c r="AY58" s="34">
        <f>COUNTA($G$60)</f>
        <v>0</v>
      </c>
    </row>
    <row r="59" spans="1:51" ht="18.75" customHeight="1">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223</v>
      </c>
      <c r="AT59" s="143"/>
      <c r="AU59" s="141"/>
      <c r="AV59" s="141"/>
      <c r="AW59" s="123" t="s">
        <v>170</v>
      </c>
      <c r="AX59" s="144"/>
      <c r="AY59" s="34">
        <f t="shared" ref="AY59:AY64" si="8">$AY$58</f>
        <v>0</v>
      </c>
    </row>
    <row r="60" spans="1:51" ht="22.5" customHeight="1">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5" t="s">
        <v>333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6" t="s">
        <v>308</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361</v>
      </c>
      <c r="AF65" s="925"/>
      <c r="AG65" s="925"/>
      <c r="AH65" s="128"/>
      <c r="AI65" s="925" t="s">
        <v>457</v>
      </c>
      <c r="AJ65" s="925"/>
      <c r="AK65" s="925"/>
      <c r="AL65" s="128"/>
      <c r="AM65" s="925" t="s">
        <v>458</v>
      </c>
      <c r="AN65" s="925"/>
      <c r="AO65" s="925"/>
      <c r="AP65" s="128"/>
      <c r="AQ65" s="135" t="s">
        <v>222</v>
      </c>
      <c r="AR65" s="136"/>
      <c r="AS65" s="136"/>
      <c r="AT65" s="137"/>
      <c r="AU65" s="138" t="s">
        <v>129</v>
      </c>
      <c r="AV65" s="138"/>
      <c r="AW65" s="138"/>
      <c r="AX65" s="139"/>
      <c r="AY65" s="34">
        <f>COUNTA($G$67)</f>
        <v>0</v>
      </c>
    </row>
    <row r="66" spans="1:51" ht="18.75" customHeight="1">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223</v>
      </c>
      <c r="AT66" s="143"/>
      <c r="AU66" s="141"/>
      <c r="AV66" s="141"/>
      <c r="AW66" s="123" t="s">
        <v>170</v>
      </c>
      <c r="AX66" s="144"/>
      <c r="AY66" s="34">
        <f t="shared" ref="AY66:AY71" si="9">$AY$65</f>
        <v>0</v>
      </c>
    </row>
    <row r="67" spans="1:51" ht="22.5" customHeight="1">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5" t="s">
        <v>333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C281" sqref="AC281"/>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4" t="s">
        <v>26</v>
      </c>
      <c r="B2" s="965"/>
      <c r="C2" s="965"/>
      <c r="D2" s="965"/>
      <c r="E2" s="965"/>
      <c r="F2" s="966"/>
      <c r="G2" s="309" t="s">
        <v>838</v>
      </c>
      <c r="H2" s="310"/>
      <c r="I2" s="310"/>
      <c r="J2" s="310"/>
      <c r="K2" s="310"/>
      <c r="L2" s="310"/>
      <c r="M2" s="310"/>
      <c r="N2" s="310"/>
      <c r="O2" s="310"/>
      <c r="P2" s="310"/>
      <c r="Q2" s="310"/>
      <c r="R2" s="310"/>
      <c r="S2" s="310"/>
      <c r="T2" s="310"/>
      <c r="U2" s="310"/>
      <c r="V2" s="310"/>
      <c r="W2" s="310"/>
      <c r="X2" s="310"/>
      <c r="Y2" s="310"/>
      <c r="Z2" s="310"/>
      <c r="AA2" s="310"/>
      <c r="AB2" s="311"/>
      <c r="AC2" s="309" t="s">
        <v>869</v>
      </c>
      <c r="AD2" s="310"/>
      <c r="AE2" s="310"/>
      <c r="AF2" s="310"/>
      <c r="AG2" s="310"/>
      <c r="AH2" s="310"/>
      <c r="AI2" s="310"/>
      <c r="AJ2" s="310"/>
      <c r="AK2" s="310"/>
      <c r="AL2" s="310"/>
      <c r="AM2" s="310"/>
      <c r="AN2" s="310"/>
      <c r="AO2" s="310"/>
      <c r="AP2" s="310"/>
      <c r="AQ2" s="310"/>
      <c r="AR2" s="310"/>
      <c r="AS2" s="310"/>
      <c r="AT2" s="310"/>
      <c r="AU2" s="310"/>
      <c r="AV2" s="310"/>
      <c r="AW2" s="310"/>
      <c r="AX2" s="311"/>
      <c r="AY2">
        <f>COUNTA($G$4,$AC$4)</f>
        <v>2</v>
      </c>
    </row>
    <row r="3" spans="1:51" ht="24.75" customHeight="1">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2</v>
      </c>
    </row>
    <row r="4" spans="1:51" ht="39.950000000000003" customHeight="1">
      <c r="A4" s="967"/>
      <c r="B4" s="968"/>
      <c r="C4" s="968"/>
      <c r="D4" s="968"/>
      <c r="E4" s="968"/>
      <c r="F4" s="969"/>
      <c r="G4" s="299" t="s">
        <v>833</v>
      </c>
      <c r="H4" s="300"/>
      <c r="I4" s="300"/>
      <c r="J4" s="300"/>
      <c r="K4" s="301"/>
      <c r="L4" s="302" t="s">
        <v>880</v>
      </c>
      <c r="M4" s="303"/>
      <c r="N4" s="303"/>
      <c r="O4" s="303"/>
      <c r="P4" s="303"/>
      <c r="Q4" s="303"/>
      <c r="R4" s="303"/>
      <c r="S4" s="303"/>
      <c r="T4" s="303"/>
      <c r="U4" s="303"/>
      <c r="V4" s="303"/>
      <c r="W4" s="303"/>
      <c r="X4" s="304"/>
      <c r="Y4" s="305">
        <v>323.60000000000002</v>
      </c>
      <c r="Z4" s="306"/>
      <c r="AA4" s="306"/>
      <c r="AB4" s="307"/>
      <c r="AC4" s="299" t="s">
        <v>839</v>
      </c>
      <c r="AD4" s="300"/>
      <c r="AE4" s="300"/>
      <c r="AF4" s="300"/>
      <c r="AG4" s="301"/>
      <c r="AH4" s="302" t="s">
        <v>879</v>
      </c>
      <c r="AI4" s="303"/>
      <c r="AJ4" s="303"/>
      <c r="AK4" s="303"/>
      <c r="AL4" s="303"/>
      <c r="AM4" s="303"/>
      <c r="AN4" s="303"/>
      <c r="AO4" s="303"/>
      <c r="AP4" s="303"/>
      <c r="AQ4" s="303"/>
      <c r="AR4" s="303"/>
      <c r="AS4" s="303"/>
      <c r="AT4" s="304"/>
      <c r="AU4" s="295">
        <v>0</v>
      </c>
      <c r="AV4" s="296"/>
      <c r="AW4" s="296"/>
      <c r="AX4" s="297"/>
      <c r="AY4" s="34">
        <f t="shared" ref="AY4:AY14" si="0">$AY$2</f>
        <v>2</v>
      </c>
    </row>
    <row r="5" spans="1:51" ht="39.950000000000003" hidden="1" customHeight="1">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2</v>
      </c>
    </row>
    <row r="6" spans="1:51" ht="39.950000000000003" hidden="1" customHeight="1">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2</v>
      </c>
    </row>
    <row r="7" spans="1:51" ht="39.950000000000003" hidden="1" customHeight="1">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2</v>
      </c>
    </row>
    <row r="8" spans="1:51" ht="39.950000000000003" hidden="1" customHeight="1">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2</v>
      </c>
    </row>
    <row r="9" spans="1:51" ht="39.950000000000003" hidden="1" customHeight="1">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2</v>
      </c>
    </row>
    <row r="10" spans="1:51" ht="39.950000000000003" hidden="1" customHeight="1">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2</v>
      </c>
    </row>
    <row r="11" spans="1:51" ht="39.950000000000003" hidden="1" customHeight="1">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2</v>
      </c>
    </row>
    <row r="12" spans="1:51" ht="39.950000000000003" hidden="1" customHeight="1">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2</v>
      </c>
    </row>
    <row r="13" spans="1:51" ht="39.950000000000003" hidden="1" customHeight="1">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2</v>
      </c>
    </row>
    <row r="14" spans="1:51" ht="39.950000000000003" customHeight="1" thickBot="1">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323.60000000000002</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2</v>
      </c>
    </row>
    <row r="15" spans="1:51" ht="30" customHeight="1">
      <c r="A15" s="967"/>
      <c r="B15" s="968"/>
      <c r="C15" s="968"/>
      <c r="D15" s="968"/>
      <c r="E15" s="968"/>
      <c r="F15" s="969"/>
      <c r="G15" s="309" t="s">
        <v>894</v>
      </c>
      <c r="H15" s="310"/>
      <c r="I15" s="310"/>
      <c r="J15" s="310"/>
      <c r="K15" s="310"/>
      <c r="L15" s="310"/>
      <c r="M15" s="310"/>
      <c r="N15" s="310"/>
      <c r="O15" s="310"/>
      <c r="P15" s="310"/>
      <c r="Q15" s="310"/>
      <c r="R15" s="310"/>
      <c r="S15" s="310"/>
      <c r="T15" s="310"/>
      <c r="U15" s="310"/>
      <c r="V15" s="310"/>
      <c r="W15" s="310"/>
      <c r="X15" s="310"/>
      <c r="Y15" s="310"/>
      <c r="Z15" s="310"/>
      <c r="AA15" s="310"/>
      <c r="AB15" s="312"/>
      <c r="AC15" s="309" t="s">
        <v>868</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hidden="1" customHeight="1">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hidden="1" customHeight="1">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hidden="1" customHeight="1">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hidden="1" customHeight="1">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hidden="1" customHeight="1">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hidden="1" customHeight="1">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hidden="1" customHeight="1">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hidden="1" customHeight="1">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hidden="1" customHeight="1">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67"/>
      <c r="B26" s="968"/>
      <c r="C26" s="968"/>
      <c r="D26" s="968"/>
      <c r="E26" s="968"/>
      <c r="F26" s="969"/>
      <c r="G26" s="299" t="s">
        <v>895</v>
      </c>
      <c r="H26" s="300"/>
      <c r="I26" s="300"/>
      <c r="J26" s="300"/>
      <c r="K26" s="301"/>
      <c r="L26" s="302" t="s">
        <v>885</v>
      </c>
      <c r="M26" s="303"/>
      <c r="N26" s="303"/>
      <c r="O26" s="303"/>
      <c r="P26" s="303"/>
      <c r="Q26" s="303"/>
      <c r="R26" s="303"/>
      <c r="S26" s="303"/>
      <c r="T26" s="303"/>
      <c r="U26" s="303"/>
      <c r="V26" s="303"/>
      <c r="W26" s="303"/>
      <c r="X26" s="304"/>
      <c r="Y26" s="295">
        <v>5</v>
      </c>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7"/>
      <c r="AY26" s="34">
        <f t="shared" si="1"/>
        <v>0</v>
      </c>
    </row>
    <row r="27" spans="1:51" ht="24.75" customHeight="1">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5</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hidden="1" customHeight="1">
      <c r="A28" s="967"/>
      <c r="B28" s="968"/>
      <c r="C28" s="968"/>
      <c r="D28" s="968"/>
      <c r="E28" s="968"/>
      <c r="F28" s="969"/>
      <c r="G28" s="309" t="s">
        <v>243</v>
      </c>
      <c r="H28" s="310"/>
      <c r="I28" s="310"/>
      <c r="J28" s="310"/>
      <c r="K28" s="310"/>
      <c r="L28" s="310"/>
      <c r="M28" s="310"/>
      <c r="N28" s="310"/>
      <c r="O28" s="310"/>
      <c r="P28" s="310"/>
      <c r="Q28" s="310"/>
      <c r="R28" s="310"/>
      <c r="S28" s="310"/>
      <c r="T28" s="310"/>
      <c r="U28" s="310"/>
      <c r="V28" s="310"/>
      <c r="W28" s="310"/>
      <c r="X28" s="310"/>
      <c r="Y28" s="310"/>
      <c r="Z28" s="310"/>
      <c r="AA28" s="310"/>
      <c r="AB28" s="311"/>
      <c r="AC28" s="309" t="s">
        <v>244</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hidden="1" customHeight="1">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hidden="1" customHeight="1">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hidden="1" customHeight="1">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hidden="1" customHeight="1">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hidden="1" customHeight="1">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hidden="1" customHeight="1">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hidden="1" customHeight="1">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hidden="1" customHeight="1">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hidden="1" customHeight="1">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hidden="1" customHeight="1">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hidden="1" customHeight="1">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hidden="1" customHeight="1" thickBot="1">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hidden="1" customHeight="1">
      <c r="A41" s="967"/>
      <c r="B41" s="968"/>
      <c r="C41" s="968"/>
      <c r="D41" s="968"/>
      <c r="E41" s="968"/>
      <c r="F41" s="969"/>
      <c r="G41" s="309" t="s">
        <v>288</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hidden="1" customHeight="1">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hidden="1" customHeight="1">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hidden="1" customHeight="1">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hidden="1" customHeight="1">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hidden="1" customHeight="1">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hidden="1" customHeight="1">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hidden="1" customHeight="1">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hidden="1" customHeight="1">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hidden="1" customHeight="1">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hidden="1" customHeight="1">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hidden="1" customHeight="1">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hidden="1" customHeight="1" thickBot="1">
      <c r="A53" s="970"/>
      <c r="B53" s="971"/>
      <c r="C53" s="971"/>
      <c r="D53" s="971"/>
      <c r="E53" s="971"/>
      <c r="F53" s="972"/>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row r="55" spans="1:51" ht="30" hidden="1" customHeight="1">
      <c r="A55" s="964" t="s">
        <v>26</v>
      </c>
      <c r="B55" s="965"/>
      <c r="C55" s="965"/>
      <c r="D55" s="965"/>
      <c r="E55" s="965"/>
      <c r="F55" s="966"/>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245</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hidden="1" customHeight="1">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hidden="1" customHeight="1">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hidden="1" customHeight="1">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hidden="1" customHeight="1">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hidden="1" customHeight="1">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hidden="1" customHeight="1">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hidden="1" customHeight="1">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hidden="1" customHeight="1">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hidden="1" customHeight="1">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hidden="1" customHeight="1">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hidden="1" customHeight="1">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hidden="1" customHeight="1" thickBot="1">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hidden="1" customHeight="1">
      <c r="A68" s="967"/>
      <c r="B68" s="968"/>
      <c r="C68" s="968"/>
      <c r="D68" s="968"/>
      <c r="E68" s="968"/>
      <c r="F68" s="969"/>
      <c r="G68" s="309" t="s">
        <v>246</v>
      </c>
      <c r="H68" s="310"/>
      <c r="I68" s="310"/>
      <c r="J68" s="310"/>
      <c r="K68" s="310"/>
      <c r="L68" s="310"/>
      <c r="M68" s="310"/>
      <c r="N68" s="310"/>
      <c r="O68" s="310"/>
      <c r="P68" s="310"/>
      <c r="Q68" s="310"/>
      <c r="R68" s="310"/>
      <c r="S68" s="310"/>
      <c r="T68" s="310"/>
      <c r="U68" s="310"/>
      <c r="V68" s="310"/>
      <c r="W68" s="310"/>
      <c r="X68" s="310"/>
      <c r="Y68" s="310"/>
      <c r="Z68" s="310"/>
      <c r="AA68" s="310"/>
      <c r="AB68" s="311"/>
      <c r="AC68" s="309" t="s">
        <v>247</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hidden="1" customHeight="1">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hidden="1" customHeight="1">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hidden="1" customHeight="1">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hidden="1" customHeight="1">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hidden="1" customHeight="1">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hidden="1" customHeight="1">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hidden="1" customHeight="1">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hidden="1" customHeight="1">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hidden="1" customHeight="1">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hidden="1" customHeight="1">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hidden="1" customHeight="1">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hidden="1" customHeight="1" thickBot="1">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hidden="1" customHeight="1">
      <c r="A81" s="967"/>
      <c r="B81" s="968"/>
      <c r="C81" s="968"/>
      <c r="D81" s="968"/>
      <c r="E81" s="968"/>
      <c r="F81" s="969"/>
      <c r="G81" s="309" t="s">
        <v>248</v>
      </c>
      <c r="H81" s="310"/>
      <c r="I81" s="310"/>
      <c r="J81" s="310"/>
      <c r="K81" s="310"/>
      <c r="L81" s="310"/>
      <c r="M81" s="310"/>
      <c r="N81" s="310"/>
      <c r="O81" s="310"/>
      <c r="P81" s="310"/>
      <c r="Q81" s="310"/>
      <c r="R81" s="310"/>
      <c r="S81" s="310"/>
      <c r="T81" s="310"/>
      <c r="U81" s="310"/>
      <c r="V81" s="310"/>
      <c r="W81" s="310"/>
      <c r="X81" s="310"/>
      <c r="Y81" s="310"/>
      <c r="Z81" s="310"/>
      <c r="AA81" s="310"/>
      <c r="AB81" s="311"/>
      <c r="AC81" s="309" t="s">
        <v>249</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hidden="1" customHeight="1">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hidden="1" customHeight="1">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hidden="1" customHeight="1">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hidden="1" customHeight="1">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hidden="1" customHeight="1">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hidden="1" customHeight="1">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hidden="1" customHeight="1">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hidden="1" customHeight="1">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hidden="1" customHeight="1">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hidden="1" customHeight="1">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hidden="1" customHeight="1">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hidden="1" customHeight="1" thickBot="1">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hidden="1" customHeight="1">
      <c r="A94" s="967"/>
      <c r="B94" s="968"/>
      <c r="C94" s="968"/>
      <c r="D94" s="968"/>
      <c r="E94" s="968"/>
      <c r="F94" s="969"/>
      <c r="G94" s="309" t="s">
        <v>250</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hidden="1" customHeight="1">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hidden="1" customHeight="1">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hidden="1" customHeight="1">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hidden="1" customHeight="1">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hidden="1" customHeight="1">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hidden="1" customHeight="1">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hidden="1" customHeight="1">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hidden="1" customHeight="1">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hidden="1" customHeight="1">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hidden="1" customHeight="1">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hidden="1" customHeight="1">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hidden="1" customHeight="1" thickBot="1">
      <c r="A106" s="970"/>
      <c r="B106" s="971"/>
      <c r="C106" s="971"/>
      <c r="D106" s="971"/>
      <c r="E106" s="971"/>
      <c r="F106" s="972"/>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hidden="1" customHeight="1" thickBot="1"/>
    <row r="108" spans="1:51" ht="30" hidden="1" customHeight="1">
      <c r="A108" s="964" t="s">
        <v>26</v>
      </c>
      <c r="B108" s="965"/>
      <c r="C108" s="965"/>
      <c r="D108" s="965"/>
      <c r="E108" s="965"/>
      <c r="F108" s="966"/>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251</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hidden="1" customHeight="1">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hidden="1" customHeight="1">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hidden="1" customHeight="1">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hidden="1" customHeight="1">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hidden="1" customHeight="1">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hidden="1" customHeight="1">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hidden="1" customHeight="1">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hidden="1" customHeight="1">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hidden="1" customHeight="1">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hidden="1" customHeight="1">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hidden="1" customHeight="1">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hidden="1" customHeight="1" thickBot="1">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hidden="1" customHeight="1">
      <c r="A121" s="967"/>
      <c r="B121" s="968"/>
      <c r="C121" s="968"/>
      <c r="D121" s="968"/>
      <c r="E121" s="968"/>
      <c r="F121" s="969"/>
      <c r="G121" s="309" t="s">
        <v>252</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253</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hidden="1" customHeight="1">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hidden="1" customHeight="1">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hidden="1" customHeight="1">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hidden="1" customHeight="1">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hidden="1" customHeight="1">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hidden="1" customHeight="1">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hidden="1" customHeight="1">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hidden="1" customHeight="1">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hidden="1" customHeight="1">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hidden="1" customHeight="1">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hidden="1" customHeight="1">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hidden="1" customHeight="1" thickBot="1">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hidden="1" customHeight="1">
      <c r="A134" s="967"/>
      <c r="B134" s="968"/>
      <c r="C134" s="968"/>
      <c r="D134" s="968"/>
      <c r="E134" s="968"/>
      <c r="F134" s="969"/>
      <c r="G134" s="309" t="s">
        <v>254</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255</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hidden="1" customHeight="1">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hidden="1" customHeight="1">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hidden="1" customHeight="1">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hidden="1" customHeight="1">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hidden="1" customHeight="1">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hidden="1" customHeight="1">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hidden="1" customHeight="1">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hidden="1" customHeight="1">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hidden="1" customHeight="1">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hidden="1" customHeight="1">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hidden="1" customHeight="1">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hidden="1" customHeight="1" thickBot="1">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hidden="1" customHeight="1">
      <c r="A147" s="967"/>
      <c r="B147" s="968"/>
      <c r="C147" s="968"/>
      <c r="D147" s="968"/>
      <c r="E147" s="968"/>
      <c r="F147" s="969"/>
      <c r="G147" s="309" t="s">
        <v>256</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hidden="1" customHeight="1">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hidden="1" customHeight="1">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hidden="1" customHeight="1">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hidden="1" customHeight="1">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hidden="1" customHeight="1">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hidden="1" customHeight="1">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hidden="1" customHeight="1">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hidden="1" customHeight="1">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hidden="1" customHeight="1">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hidden="1" customHeight="1">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hidden="1" customHeight="1">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hidden="1" customHeight="1" thickBot="1">
      <c r="A159" s="970"/>
      <c r="B159" s="971"/>
      <c r="C159" s="971"/>
      <c r="D159" s="971"/>
      <c r="E159" s="971"/>
      <c r="F159" s="972"/>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hidden="1" customHeight="1" thickBot="1"/>
    <row r="161" spans="1:51" ht="30" hidden="1" customHeight="1">
      <c r="A161" s="964" t="s">
        <v>26</v>
      </c>
      <c r="B161" s="965"/>
      <c r="C161" s="965"/>
      <c r="D161" s="965"/>
      <c r="E161" s="965"/>
      <c r="F161" s="966"/>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257</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hidden="1" customHeight="1">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hidden="1" customHeight="1">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hidden="1" customHeight="1">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hidden="1" customHeight="1">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hidden="1" customHeight="1">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hidden="1" customHeight="1">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hidden="1" customHeight="1">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hidden="1" customHeight="1">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hidden="1" customHeight="1">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hidden="1" customHeight="1">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hidden="1" customHeight="1">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hidden="1" customHeight="1" thickBot="1">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hidden="1" customHeight="1">
      <c r="A174" s="967"/>
      <c r="B174" s="968"/>
      <c r="C174" s="968"/>
      <c r="D174" s="968"/>
      <c r="E174" s="968"/>
      <c r="F174" s="969"/>
      <c r="G174" s="309" t="s">
        <v>258</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259</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hidden="1" customHeight="1">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hidden="1" customHeight="1">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hidden="1" customHeight="1">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hidden="1" customHeight="1">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hidden="1" customHeight="1">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hidden="1" customHeight="1">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hidden="1" customHeight="1">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hidden="1" customHeight="1">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hidden="1" customHeight="1">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hidden="1" customHeight="1">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hidden="1" customHeight="1">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hidden="1" customHeight="1" thickBot="1">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hidden="1" customHeight="1">
      <c r="A187" s="967"/>
      <c r="B187" s="968"/>
      <c r="C187" s="968"/>
      <c r="D187" s="968"/>
      <c r="E187" s="968"/>
      <c r="F187" s="969"/>
      <c r="G187" s="309" t="s">
        <v>261</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260</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hidden="1" customHeight="1">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hidden="1" customHeight="1">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hidden="1" customHeight="1">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hidden="1" customHeight="1">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hidden="1" customHeight="1">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hidden="1" customHeight="1">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hidden="1" customHeight="1">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hidden="1" customHeight="1">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hidden="1" customHeight="1">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hidden="1" customHeight="1">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hidden="1" customHeight="1">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hidden="1" customHeight="1" thickBot="1">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hidden="1" customHeight="1">
      <c r="A200" s="967"/>
      <c r="B200" s="968"/>
      <c r="C200" s="968"/>
      <c r="D200" s="968"/>
      <c r="E200" s="968"/>
      <c r="F200" s="969"/>
      <c r="G200" s="309" t="s">
        <v>262</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hidden="1" customHeight="1">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hidden="1" customHeight="1">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hidden="1" customHeight="1">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hidden="1" customHeight="1">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hidden="1" customHeight="1">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hidden="1" customHeight="1">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hidden="1" customHeight="1">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hidden="1" customHeight="1">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hidden="1" customHeight="1">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hidden="1" customHeight="1">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hidden="1" customHeight="1">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hidden="1" customHeight="1" thickBot="1">
      <c r="A212" s="970"/>
      <c r="B212" s="971"/>
      <c r="C212" s="971"/>
      <c r="D212" s="971"/>
      <c r="E212" s="971"/>
      <c r="F212" s="972"/>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hidden="1" customHeight="1" thickBot="1"/>
    <row r="214" spans="1:51" ht="30" hidden="1" customHeight="1">
      <c r="A214" s="982" t="s">
        <v>26</v>
      </c>
      <c r="B214" s="983"/>
      <c r="C214" s="983"/>
      <c r="D214" s="983"/>
      <c r="E214" s="983"/>
      <c r="F214" s="984"/>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263</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hidden="1" customHeight="1">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hidden="1" customHeight="1">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hidden="1" customHeight="1">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hidden="1" customHeight="1">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hidden="1" customHeight="1">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hidden="1" customHeight="1">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hidden="1" customHeight="1">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hidden="1" customHeight="1">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hidden="1" customHeight="1">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hidden="1" customHeight="1">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hidden="1" customHeight="1">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hidden="1" customHeight="1" thickBot="1">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hidden="1" customHeight="1">
      <c r="A227" s="967"/>
      <c r="B227" s="968"/>
      <c r="C227" s="968"/>
      <c r="D227" s="968"/>
      <c r="E227" s="968"/>
      <c r="F227" s="969"/>
      <c r="G227" s="309" t="s">
        <v>264</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265</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hidden="1" customHeight="1">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hidden="1" customHeight="1">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hidden="1" customHeight="1">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hidden="1" customHeight="1">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hidden="1" customHeight="1">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hidden="1" customHeight="1">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hidden="1" customHeight="1">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hidden="1" customHeight="1">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hidden="1" customHeight="1">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hidden="1" customHeight="1">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hidden="1" customHeight="1">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hidden="1" customHeight="1" thickBot="1">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hidden="1" customHeight="1">
      <c r="A240" s="967"/>
      <c r="B240" s="968"/>
      <c r="C240" s="968"/>
      <c r="D240" s="968"/>
      <c r="E240" s="968"/>
      <c r="F240" s="969"/>
      <c r="G240" s="309" t="s">
        <v>266</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267</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hidden="1" customHeight="1">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hidden="1" customHeight="1">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hidden="1" customHeight="1">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hidden="1" customHeight="1">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hidden="1" customHeight="1">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hidden="1" customHeight="1">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hidden="1" customHeight="1">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hidden="1" customHeight="1">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hidden="1" customHeight="1">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hidden="1" customHeight="1">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hidden="1" customHeight="1">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hidden="1" customHeight="1" thickBot="1">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hidden="1" customHeight="1">
      <c r="A253" s="967"/>
      <c r="B253" s="968"/>
      <c r="C253" s="968"/>
      <c r="D253" s="968"/>
      <c r="E253" s="968"/>
      <c r="F253" s="969"/>
      <c r="G253" s="309" t="s">
        <v>268</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hidden="1" customHeight="1">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hidden="1" customHeight="1">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hidden="1" customHeight="1">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hidden="1" customHeight="1">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hidden="1" customHeight="1">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hidden="1" customHeight="1">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hidden="1" customHeight="1">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hidden="1" customHeight="1">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hidden="1" customHeight="1">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hidden="1" customHeight="1">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hidden="1" customHeight="1">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hidden="1" customHeight="1" thickBot="1">
      <c r="A265" s="970"/>
      <c r="B265" s="971"/>
      <c r="C265" s="971"/>
      <c r="D265" s="971"/>
      <c r="E265" s="971"/>
      <c r="F265" s="972"/>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7" priority="275">
      <formula>IF(RIGHT(TEXT(Y5,"0.#"),1)=".",FALSE,TRUE)</formula>
    </cfRule>
    <cfRule type="expression" dxfId="516" priority="276">
      <formula>IF(RIGHT(TEXT(Y5,"0.#"),1)=".",TRUE,FALSE)</formula>
    </cfRule>
  </conditionalFormatting>
  <conditionalFormatting sqref="Y14">
    <cfRule type="expression" dxfId="515" priority="273">
      <formula>IF(RIGHT(TEXT(Y14,"0.#"),1)=".",FALSE,TRUE)</formula>
    </cfRule>
    <cfRule type="expression" dxfId="514" priority="274">
      <formula>IF(RIGHT(TEXT(Y14,"0.#"),1)=".",TRUE,FALSE)</formula>
    </cfRule>
  </conditionalFormatting>
  <conditionalFormatting sqref="Y6:Y13 Y4">
    <cfRule type="expression" dxfId="513" priority="271">
      <formula>IF(RIGHT(TEXT(Y4,"0.#"),1)=".",FALSE,TRUE)</formula>
    </cfRule>
    <cfRule type="expression" dxfId="512" priority="272">
      <formula>IF(RIGHT(TEXT(Y4,"0.#"),1)=".",TRUE,FALSE)</formula>
    </cfRule>
  </conditionalFormatting>
  <conditionalFormatting sqref="AU5">
    <cfRule type="expression" dxfId="511" priority="269">
      <formula>IF(RIGHT(TEXT(AU5,"0.#"),1)=".",FALSE,TRUE)</formula>
    </cfRule>
    <cfRule type="expression" dxfId="510" priority="270">
      <formula>IF(RIGHT(TEXT(AU5,"0.#"),1)=".",TRUE,FALSE)</formula>
    </cfRule>
  </conditionalFormatting>
  <conditionalFormatting sqref="AU14">
    <cfRule type="expression" dxfId="509" priority="267">
      <formula>IF(RIGHT(TEXT(AU14,"0.#"),1)=".",FALSE,TRUE)</formula>
    </cfRule>
    <cfRule type="expression" dxfId="508" priority="268">
      <formula>IF(RIGHT(TEXT(AU14,"0.#"),1)=".",TRUE,FALSE)</formula>
    </cfRule>
  </conditionalFormatting>
  <conditionalFormatting sqref="AU6:AU13">
    <cfRule type="expression" dxfId="507" priority="265">
      <formula>IF(RIGHT(TEXT(AU6,"0.#"),1)=".",FALSE,TRUE)</formula>
    </cfRule>
    <cfRule type="expression" dxfId="506" priority="266">
      <formula>IF(RIGHT(TEXT(AU6,"0.#"),1)=".",TRUE,FALSE)</formula>
    </cfRule>
  </conditionalFormatting>
  <conditionalFormatting sqref="Y18">
    <cfRule type="expression" dxfId="505" priority="263">
      <formula>IF(RIGHT(TEXT(Y18,"0.#"),1)=".",FALSE,TRUE)</formula>
    </cfRule>
    <cfRule type="expression" dxfId="504" priority="264">
      <formula>IF(RIGHT(TEXT(Y18,"0.#"),1)=".",TRUE,FALSE)</formula>
    </cfRule>
  </conditionalFormatting>
  <conditionalFormatting sqref="Y27">
    <cfRule type="expression" dxfId="503" priority="261">
      <formula>IF(RIGHT(TEXT(Y27,"0.#"),1)=".",FALSE,TRUE)</formula>
    </cfRule>
    <cfRule type="expression" dxfId="502" priority="262">
      <formula>IF(RIGHT(TEXT(Y27,"0.#"),1)=".",TRUE,FALSE)</formula>
    </cfRule>
  </conditionalFormatting>
  <conditionalFormatting sqref="Y19:Y26 Y17">
    <cfRule type="expression" dxfId="501" priority="259">
      <formula>IF(RIGHT(TEXT(Y17,"0.#"),1)=".",FALSE,TRUE)</formula>
    </cfRule>
    <cfRule type="expression" dxfId="500" priority="260">
      <formula>IF(RIGHT(TEXT(Y17,"0.#"),1)=".",TRUE,FALSE)</formula>
    </cfRule>
  </conditionalFormatting>
  <conditionalFormatting sqref="AU18">
    <cfRule type="expression" dxfId="499" priority="257">
      <formula>IF(RIGHT(TEXT(AU18,"0.#"),1)=".",FALSE,TRUE)</formula>
    </cfRule>
    <cfRule type="expression" dxfId="498" priority="258">
      <formula>IF(RIGHT(TEXT(AU18,"0.#"),1)=".",TRUE,FALSE)</formula>
    </cfRule>
  </conditionalFormatting>
  <conditionalFormatting sqref="AU27">
    <cfRule type="expression" dxfId="497" priority="255">
      <formula>IF(RIGHT(TEXT(AU27,"0.#"),1)=".",FALSE,TRUE)</formula>
    </cfRule>
    <cfRule type="expression" dxfId="496" priority="256">
      <formula>IF(RIGHT(TEXT(AU27,"0.#"),1)=".",TRUE,FALSE)</formula>
    </cfRule>
  </conditionalFormatting>
  <conditionalFormatting sqref="AU19:AU25 AU17">
    <cfRule type="expression" dxfId="495" priority="253">
      <formula>IF(RIGHT(TEXT(AU17,"0.#"),1)=".",FALSE,TRUE)</formula>
    </cfRule>
    <cfRule type="expression" dxfId="494" priority="254">
      <formula>IF(RIGHT(TEXT(AU17,"0.#"),1)=".",TRUE,FALSE)</formula>
    </cfRule>
  </conditionalFormatting>
  <conditionalFormatting sqref="Y31">
    <cfRule type="expression" dxfId="493" priority="251">
      <formula>IF(RIGHT(TEXT(Y31,"0.#"),1)=".",FALSE,TRUE)</formula>
    </cfRule>
    <cfRule type="expression" dxfId="492" priority="252">
      <formula>IF(RIGHT(TEXT(Y31,"0.#"),1)=".",TRUE,FALSE)</formula>
    </cfRule>
  </conditionalFormatting>
  <conditionalFormatting sqref="Y40">
    <cfRule type="expression" dxfId="491" priority="249">
      <formula>IF(RIGHT(TEXT(Y40,"0.#"),1)=".",FALSE,TRUE)</formula>
    </cfRule>
    <cfRule type="expression" dxfId="490" priority="250">
      <formula>IF(RIGHT(TEXT(Y40,"0.#"),1)=".",TRUE,FALSE)</formula>
    </cfRule>
  </conditionalFormatting>
  <conditionalFormatting sqref="Y32:Y39 Y30">
    <cfRule type="expression" dxfId="489" priority="247">
      <formula>IF(RIGHT(TEXT(Y30,"0.#"),1)=".",FALSE,TRUE)</formula>
    </cfRule>
    <cfRule type="expression" dxfId="488" priority="248">
      <formula>IF(RIGHT(TEXT(Y30,"0.#"),1)=".",TRUE,FALSE)</formula>
    </cfRule>
  </conditionalFormatting>
  <conditionalFormatting sqref="AU31">
    <cfRule type="expression" dxfId="487" priority="245">
      <formula>IF(RIGHT(TEXT(AU31,"0.#"),1)=".",FALSE,TRUE)</formula>
    </cfRule>
    <cfRule type="expression" dxfId="486" priority="246">
      <formula>IF(RIGHT(TEXT(AU31,"0.#"),1)=".",TRUE,FALSE)</formula>
    </cfRule>
  </conditionalFormatting>
  <conditionalFormatting sqref="AU40">
    <cfRule type="expression" dxfId="485" priority="243">
      <formula>IF(RIGHT(TEXT(AU40,"0.#"),1)=".",FALSE,TRUE)</formula>
    </cfRule>
    <cfRule type="expression" dxfId="484" priority="244">
      <formula>IF(RIGHT(TEXT(AU40,"0.#"),1)=".",TRUE,FALSE)</formula>
    </cfRule>
  </conditionalFormatting>
  <conditionalFormatting sqref="AU32:AU39 AU30">
    <cfRule type="expression" dxfId="483" priority="241">
      <formula>IF(RIGHT(TEXT(AU30,"0.#"),1)=".",FALSE,TRUE)</formula>
    </cfRule>
    <cfRule type="expression" dxfId="482" priority="242">
      <formula>IF(RIGHT(TEXT(AU30,"0.#"),1)=".",TRUE,FALSE)</formula>
    </cfRule>
  </conditionalFormatting>
  <conditionalFormatting sqref="Y44">
    <cfRule type="expression" dxfId="481" priority="239">
      <formula>IF(RIGHT(TEXT(Y44,"0.#"),1)=".",FALSE,TRUE)</formula>
    </cfRule>
    <cfRule type="expression" dxfId="480" priority="240">
      <formula>IF(RIGHT(TEXT(Y44,"0.#"),1)=".",TRUE,FALSE)</formula>
    </cfRule>
  </conditionalFormatting>
  <conditionalFormatting sqref="Y53">
    <cfRule type="expression" dxfId="479" priority="237">
      <formula>IF(RIGHT(TEXT(Y53,"0.#"),1)=".",FALSE,TRUE)</formula>
    </cfRule>
    <cfRule type="expression" dxfId="478" priority="238">
      <formula>IF(RIGHT(TEXT(Y53,"0.#"),1)=".",TRUE,FALSE)</formula>
    </cfRule>
  </conditionalFormatting>
  <conditionalFormatting sqref="Y45:Y52 Y43">
    <cfRule type="expression" dxfId="477" priority="235">
      <formula>IF(RIGHT(TEXT(Y43,"0.#"),1)=".",FALSE,TRUE)</formula>
    </cfRule>
    <cfRule type="expression" dxfId="476" priority="236">
      <formula>IF(RIGHT(TEXT(Y43,"0.#"),1)=".",TRUE,FALSE)</formula>
    </cfRule>
  </conditionalFormatting>
  <conditionalFormatting sqref="AU44">
    <cfRule type="expression" dxfId="475" priority="233">
      <formula>IF(RIGHT(TEXT(AU44,"0.#"),1)=".",FALSE,TRUE)</formula>
    </cfRule>
    <cfRule type="expression" dxfId="474" priority="234">
      <formula>IF(RIGHT(TEXT(AU44,"0.#"),1)=".",TRUE,FALSE)</formula>
    </cfRule>
  </conditionalFormatting>
  <conditionalFormatting sqref="AU53">
    <cfRule type="expression" dxfId="473" priority="231">
      <formula>IF(RIGHT(TEXT(AU53,"0.#"),1)=".",FALSE,TRUE)</formula>
    </cfRule>
    <cfRule type="expression" dxfId="472" priority="232">
      <formula>IF(RIGHT(TEXT(AU53,"0.#"),1)=".",TRUE,FALSE)</formula>
    </cfRule>
  </conditionalFormatting>
  <conditionalFormatting sqref="AU45:AU52 AU43">
    <cfRule type="expression" dxfId="471" priority="229">
      <formula>IF(RIGHT(TEXT(AU43,"0.#"),1)=".",FALSE,TRUE)</formula>
    </cfRule>
    <cfRule type="expression" dxfId="470" priority="230">
      <formula>IF(RIGHT(TEXT(AU43,"0.#"),1)=".",TRUE,FALSE)</formula>
    </cfRule>
  </conditionalFormatting>
  <conditionalFormatting sqref="Y58">
    <cfRule type="expression" dxfId="469" priority="227">
      <formula>IF(RIGHT(TEXT(Y58,"0.#"),1)=".",FALSE,TRUE)</formula>
    </cfRule>
    <cfRule type="expression" dxfId="468" priority="228">
      <formula>IF(RIGHT(TEXT(Y58,"0.#"),1)=".",TRUE,FALSE)</formula>
    </cfRule>
  </conditionalFormatting>
  <conditionalFormatting sqref="Y67">
    <cfRule type="expression" dxfId="467" priority="225">
      <formula>IF(RIGHT(TEXT(Y67,"0.#"),1)=".",FALSE,TRUE)</formula>
    </cfRule>
    <cfRule type="expression" dxfId="466" priority="226">
      <formula>IF(RIGHT(TEXT(Y67,"0.#"),1)=".",TRUE,FALSE)</formula>
    </cfRule>
  </conditionalFormatting>
  <conditionalFormatting sqref="Y59:Y66 Y57">
    <cfRule type="expression" dxfId="465" priority="223">
      <formula>IF(RIGHT(TEXT(Y57,"0.#"),1)=".",FALSE,TRUE)</formula>
    </cfRule>
    <cfRule type="expression" dxfId="464" priority="224">
      <formula>IF(RIGHT(TEXT(Y57,"0.#"),1)=".",TRUE,FALSE)</formula>
    </cfRule>
  </conditionalFormatting>
  <conditionalFormatting sqref="AU58">
    <cfRule type="expression" dxfId="463" priority="221">
      <formula>IF(RIGHT(TEXT(AU58,"0.#"),1)=".",FALSE,TRUE)</formula>
    </cfRule>
    <cfRule type="expression" dxfId="462" priority="222">
      <formula>IF(RIGHT(TEXT(AU58,"0.#"),1)=".",TRUE,FALSE)</formula>
    </cfRule>
  </conditionalFormatting>
  <conditionalFormatting sqref="AU67">
    <cfRule type="expression" dxfId="461" priority="219">
      <formula>IF(RIGHT(TEXT(AU67,"0.#"),1)=".",FALSE,TRUE)</formula>
    </cfRule>
    <cfRule type="expression" dxfId="460" priority="220">
      <formula>IF(RIGHT(TEXT(AU67,"0.#"),1)=".",TRUE,FALSE)</formula>
    </cfRule>
  </conditionalFormatting>
  <conditionalFormatting sqref="AU59:AU66 AU57">
    <cfRule type="expression" dxfId="459" priority="217">
      <formula>IF(RIGHT(TEXT(AU57,"0.#"),1)=".",FALSE,TRUE)</formula>
    </cfRule>
    <cfRule type="expression" dxfId="458" priority="218">
      <formula>IF(RIGHT(TEXT(AU57,"0.#"),1)=".",TRUE,FALSE)</formula>
    </cfRule>
  </conditionalFormatting>
  <conditionalFormatting sqref="Y71">
    <cfRule type="expression" dxfId="457" priority="215">
      <formula>IF(RIGHT(TEXT(Y71,"0.#"),1)=".",FALSE,TRUE)</formula>
    </cfRule>
    <cfRule type="expression" dxfId="456" priority="216">
      <formula>IF(RIGHT(TEXT(Y71,"0.#"),1)=".",TRUE,FALSE)</formula>
    </cfRule>
  </conditionalFormatting>
  <conditionalFormatting sqref="Y80">
    <cfRule type="expression" dxfId="455" priority="213">
      <formula>IF(RIGHT(TEXT(Y80,"0.#"),1)=".",FALSE,TRUE)</formula>
    </cfRule>
    <cfRule type="expression" dxfId="454" priority="214">
      <formula>IF(RIGHT(TEXT(Y80,"0.#"),1)=".",TRUE,FALSE)</formula>
    </cfRule>
  </conditionalFormatting>
  <conditionalFormatting sqref="Y72:Y79 Y70">
    <cfRule type="expression" dxfId="453" priority="211">
      <formula>IF(RIGHT(TEXT(Y70,"0.#"),1)=".",FALSE,TRUE)</formula>
    </cfRule>
    <cfRule type="expression" dxfId="452" priority="212">
      <formula>IF(RIGHT(TEXT(Y70,"0.#"),1)=".",TRUE,FALSE)</formula>
    </cfRule>
  </conditionalFormatting>
  <conditionalFormatting sqref="AU71">
    <cfRule type="expression" dxfId="451" priority="209">
      <formula>IF(RIGHT(TEXT(AU71,"0.#"),1)=".",FALSE,TRUE)</formula>
    </cfRule>
    <cfRule type="expression" dxfId="450" priority="210">
      <formula>IF(RIGHT(TEXT(AU71,"0.#"),1)=".",TRUE,FALSE)</formula>
    </cfRule>
  </conditionalFormatting>
  <conditionalFormatting sqref="AU80">
    <cfRule type="expression" dxfId="449" priority="207">
      <formula>IF(RIGHT(TEXT(AU80,"0.#"),1)=".",FALSE,TRUE)</formula>
    </cfRule>
    <cfRule type="expression" dxfId="448" priority="208">
      <formula>IF(RIGHT(TEXT(AU80,"0.#"),1)=".",TRUE,FALSE)</formula>
    </cfRule>
  </conditionalFormatting>
  <conditionalFormatting sqref="AU72:AU79 AU70">
    <cfRule type="expression" dxfId="447" priority="205">
      <formula>IF(RIGHT(TEXT(AU70,"0.#"),1)=".",FALSE,TRUE)</formula>
    </cfRule>
    <cfRule type="expression" dxfId="446" priority="206">
      <formula>IF(RIGHT(TEXT(AU70,"0.#"),1)=".",TRUE,FALSE)</formula>
    </cfRule>
  </conditionalFormatting>
  <conditionalFormatting sqref="Y84">
    <cfRule type="expression" dxfId="445" priority="203">
      <formula>IF(RIGHT(TEXT(Y84,"0.#"),1)=".",FALSE,TRUE)</formula>
    </cfRule>
    <cfRule type="expression" dxfId="444" priority="204">
      <formula>IF(RIGHT(TEXT(Y84,"0.#"),1)=".",TRUE,FALSE)</formula>
    </cfRule>
  </conditionalFormatting>
  <conditionalFormatting sqref="Y93">
    <cfRule type="expression" dxfId="443" priority="201">
      <formula>IF(RIGHT(TEXT(Y93,"0.#"),1)=".",FALSE,TRUE)</formula>
    </cfRule>
    <cfRule type="expression" dxfId="442" priority="202">
      <formula>IF(RIGHT(TEXT(Y93,"0.#"),1)=".",TRUE,FALSE)</formula>
    </cfRule>
  </conditionalFormatting>
  <conditionalFormatting sqref="Y85:Y92 Y83">
    <cfRule type="expression" dxfId="441" priority="199">
      <formula>IF(RIGHT(TEXT(Y83,"0.#"),1)=".",FALSE,TRUE)</formula>
    </cfRule>
    <cfRule type="expression" dxfId="440" priority="200">
      <formula>IF(RIGHT(TEXT(Y83,"0.#"),1)=".",TRUE,FALSE)</formula>
    </cfRule>
  </conditionalFormatting>
  <conditionalFormatting sqref="AU84">
    <cfRule type="expression" dxfId="439" priority="197">
      <formula>IF(RIGHT(TEXT(AU84,"0.#"),1)=".",FALSE,TRUE)</formula>
    </cfRule>
    <cfRule type="expression" dxfId="438" priority="198">
      <formula>IF(RIGHT(TEXT(AU84,"0.#"),1)=".",TRUE,FALSE)</formula>
    </cfRule>
  </conditionalFormatting>
  <conditionalFormatting sqref="AU93">
    <cfRule type="expression" dxfId="437" priority="195">
      <formula>IF(RIGHT(TEXT(AU93,"0.#"),1)=".",FALSE,TRUE)</formula>
    </cfRule>
    <cfRule type="expression" dxfId="436" priority="196">
      <formula>IF(RIGHT(TEXT(AU93,"0.#"),1)=".",TRUE,FALSE)</formula>
    </cfRule>
  </conditionalFormatting>
  <conditionalFormatting sqref="AU85:AU92 AU83">
    <cfRule type="expression" dxfId="435" priority="193">
      <formula>IF(RIGHT(TEXT(AU83,"0.#"),1)=".",FALSE,TRUE)</formula>
    </cfRule>
    <cfRule type="expression" dxfId="434" priority="194">
      <formula>IF(RIGHT(TEXT(AU83,"0.#"),1)=".",TRUE,FALSE)</formula>
    </cfRule>
  </conditionalFormatting>
  <conditionalFormatting sqref="Y97">
    <cfRule type="expression" dxfId="433" priority="191">
      <formula>IF(RIGHT(TEXT(Y97,"0.#"),1)=".",FALSE,TRUE)</formula>
    </cfRule>
    <cfRule type="expression" dxfId="432" priority="192">
      <formula>IF(RIGHT(TEXT(Y97,"0.#"),1)=".",TRUE,FALSE)</formula>
    </cfRule>
  </conditionalFormatting>
  <conditionalFormatting sqref="Y106">
    <cfRule type="expression" dxfId="431" priority="189">
      <formula>IF(RIGHT(TEXT(Y106,"0.#"),1)=".",FALSE,TRUE)</formula>
    </cfRule>
    <cfRule type="expression" dxfId="430" priority="190">
      <formula>IF(RIGHT(TEXT(Y106,"0.#"),1)=".",TRUE,FALSE)</formula>
    </cfRule>
  </conditionalFormatting>
  <conditionalFormatting sqref="Y98:Y105 Y96">
    <cfRule type="expression" dxfId="429" priority="187">
      <formula>IF(RIGHT(TEXT(Y96,"0.#"),1)=".",FALSE,TRUE)</formula>
    </cfRule>
    <cfRule type="expression" dxfId="428" priority="188">
      <formula>IF(RIGHT(TEXT(Y96,"0.#"),1)=".",TRUE,FALSE)</formula>
    </cfRule>
  </conditionalFormatting>
  <conditionalFormatting sqref="AU97">
    <cfRule type="expression" dxfId="427" priority="185">
      <formula>IF(RIGHT(TEXT(AU97,"0.#"),1)=".",FALSE,TRUE)</formula>
    </cfRule>
    <cfRule type="expression" dxfId="426" priority="186">
      <formula>IF(RIGHT(TEXT(AU97,"0.#"),1)=".",TRUE,FALSE)</formula>
    </cfRule>
  </conditionalFormatting>
  <conditionalFormatting sqref="AU106">
    <cfRule type="expression" dxfId="425" priority="183">
      <formula>IF(RIGHT(TEXT(AU106,"0.#"),1)=".",FALSE,TRUE)</formula>
    </cfRule>
    <cfRule type="expression" dxfId="424" priority="184">
      <formula>IF(RIGHT(TEXT(AU106,"0.#"),1)=".",TRUE,FALSE)</formula>
    </cfRule>
  </conditionalFormatting>
  <conditionalFormatting sqref="AU98:AU105 AU96">
    <cfRule type="expression" dxfId="423" priority="181">
      <formula>IF(RIGHT(TEXT(AU96,"0.#"),1)=".",FALSE,TRUE)</formula>
    </cfRule>
    <cfRule type="expression" dxfId="422" priority="182">
      <formula>IF(RIGHT(TEXT(AU96,"0.#"),1)=".",TRUE,FALSE)</formula>
    </cfRule>
  </conditionalFormatting>
  <conditionalFormatting sqref="Y111">
    <cfRule type="expression" dxfId="421" priority="179">
      <formula>IF(RIGHT(TEXT(Y111,"0.#"),1)=".",FALSE,TRUE)</formula>
    </cfRule>
    <cfRule type="expression" dxfId="420" priority="180">
      <formula>IF(RIGHT(TEXT(Y111,"0.#"),1)=".",TRUE,FALSE)</formula>
    </cfRule>
  </conditionalFormatting>
  <conditionalFormatting sqref="Y120">
    <cfRule type="expression" dxfId="419" priority="177">
      <formula>IF(RIGHT(TEXT(Y120,"0.#"),1)=".",FALSE,TRUE)</formula>
    </cfRule>
    <cfRule type="expression" dxfId="418" priority="178">
      <formula>IF(RIGHT(TEXT(Y120,"0.#"),1)=".",TRUE,FALSE)</formula>
    </cfRule>
  </conditionalFormatting>
  <conditionalFormatting sqref="Y112:Y119 Y110">
    <cfRule type="expression" dxfId="417" priority="175">
      <formula>IF(RIGHT(TEXT(Y110,"0.#"),1)=".",FALSE,TRUE)</formula>
    </cfRule>
    <cfRule type="expression" dxfId="416" priority="176">
      <formula>IF(RIGHT(TEXT(Y110,"0.#"),1)=".",TRUE,FALSE)</formula>
    </cfRule>
  </conditionalFormatting>
  <conditionalFormatting sqref="AU111">
    <cfRule type="expression" dxfId="415" priority="173">
      <formula>IF(RIGHT(TEXT(AU111,"0.#"),1)=".",FALSE,TRUE)</formula>
    </cfRule>
    <cfRule type="expression" dxfId="414" priority="174">
      <formula>IF(RIGHT(TEXT(AU111,"0.#"),1)=".",TRUE,FALSE)</formula>
    </cfRule>
  </conditionalFormatting>
  <conditionalFormatting sqref="AU120">
    <cfRule type="expression" dxfId="413" priority="171">
      <formula>IF(RIGHT(TEXT(AU120,"0.#"),1)=".",FALSE,TRUE)</formula>
    </cfRule>
    <cfRule type="expression" dxfId="412" priority="172">
      <formula>IF(RIGHT(TEXT(AU120,"0.#"),1)=".",TRUE,FALSE)</formula>
    </cfRule>
  </conditionalFormatting>
  <conditionalFormatting sqref="AU112:AU119 AU110">
    <cfRule type="expression" dxfId="411" priority="169">
      <formula>IF(RIGHT(TEXT(AU110,"0.#"),1)=".",FALSE,TRUE)</formula>
    </cfRule>
    <cfRule type="expression" dxfId="410" priority="170">
      <formula>IF(RIGHT(TEXT(AU110,"0.#"),1)=".",TRUE,FALSE)</formula>
    </cfRule>
  </conditionalFormatting>
  <conditionalFormatting sqref="Y124">
    <cfRule type="expression" dxfId="409" priority="155">
      <formula>IF(RIGHT(TEXT(Y124,"0.#"),1)=".",FALSE,TRUE)</formula>
    </cfRule>
    <cfRule type="expression" dxfId="408" priority="156">
      <formula>IF(RIGHT(TEXT(Y124,"0.#"),1)=".",TRUE,FALSE)</formula>
    </cfRule>
  </conditionalFormatting>
  <conditionalFormatting sqref="Y133">
    <cfRule type="expression" dxfId="407" priority="153">
      <formula>IF(RIGHT(TEXT(Y133,"0.#"),1)=".",FALSE,TRUE)</formula>
    </cfRule>
    <cfRule type="expression" dxfId="406" priority="154">
      <formula>IF(RIGHT(TEXT(Y133,"0.#"),1)=".",TRUE,FALSE)</formula>
    </cfRule>
  </conditionalFormatting>
  <conditionalFormatting sqref="Y125:Y132 Y123">
    <cfRule type="expression" dxfId="405" priority="151">
      <formula>IF(RIGHT(TEXT(Y123,"0.#"),1)=".",FALSE,TRUE)</formula>
    </cfRule>
    <cfRule type="expression" dxfId="404" priority="152">
      <formula>IF(RIGHT(TEXT(Y123,"0.#"),1)=".",TRUE,FALSE)</formula>
    </cfRule>
  </conditionalFormatting>
  <conditionalFormatting sqref="AU124">
    <cfRule type="expression" dxfId="403" priority="149">
      <formula>IF(RIGHT(TEXT(AU124,"0.#"),1)=".",FALSE,TRUE)</formula>
    </cfRule>
    <cfRule type="expression" dxfId="402" priority="150">
      <formula>IF(RIGHT(TEXT(AU124,"0.#"),1)=".",TRUE,FALSE)</formula>
    </cfRule>
  </conditionalFormatting>
  <conditionalFormatting sqref="AU133">
    <cfRule type="expression" dxfId="401" priority="147">
      <formula>IF(RIGHT(TEXT(AU133,"0.#"),1)=".",FALSE,TRUE)</formula>
    </cfRule>
    <cfRule type="expression" dxfId="400" priority="148">
      <formula>IF(RIGHT(TEXT(AU133,"0.#"),1)=".",TRUE,FALSE)</formula>
    </cfRule>
  </conditionalFormatting>
  <conditionalFormatting sqref="AU125:AU132 AU123">
    <cfRule type="expression" dxfId="399" priority="145">
      <formula>IF(RIGHT(TEXT(AU123,"0.#"),1)=".",FALSE,TRUE)</formula>
    </cfRule>
    <cfRule type="expression" dxfId="398" priority="146">
      <formula>IF(RIGHT(TEXT(AU123,"0.#"),1)=".",TRUE,FALSE)</formula>
    </cfRule>
  </conditionalFormatting>
  <conditionalFormatting sqref="Y137">
    <cfRule type="expression" dxfId="397" priority="135">
      <formula>IF(RIGHT(TEXT(Y137,"0.#"),1)=".",FALSE,TRUE)</formula>
    </cfRule>
    <cfRule type="expression" dxfId="396" priority="136">
      <formula>IF(RIGHT(TEXT(Y137,"0.#"),1)=".",TRUE,FALSE)</formula>
    </cfRule>
  </conditionalFormatting>
  <conditionalFormatting sqref="Y146">
    <cfRule type="expression" dxfId="395" priority="133">
      <formula>IF(RIGHT(TEXT(Y146,"0.#"),1)=".",FALSE,TRUE)</formula>
    </cfRule>
    <cfRule type="expression" dxfId="394" priority="134">
      <formula>IF(RIGHT(TEXT(Y146,"0.#"),1)=".",TRUE,FALSE)</formula>
    </cfRule>
  </conditionalFormatting>
  <conditionalFormatting sqref="Y138:Y145 Y136">
    <cfRule type="expression" dxfId="393" priority="131">
      <formula>IF(RIGHT(TEXT(Y136,"0.#"),1)=".",FALSE,TRUE)</formula>
    </cfRule>
    <cfRule type="expression" dxfId="392" priority="132">
      <formula>IF(RIGHT(TEXT(Y136,"0.#"),1)=".",TRUE,FALSE)</formula>
    </cfRule>
  </conditionalFormatting>
  <conditionalFormatting sqref="AU137">
    <cfRule type="expression" dxfId="391" priority="129">
      <formula>IF(RIGHT(TEXT(AU137,"0.#"),1)=".",FALSE,TRUE)</formula>
    </cfRule>
    <cfRule type="expression" dxfId="390" priority="130">
      <formula>IF(RIGHT(TEXT(AU137,"0.#"),1)=".",TRUE,FALSE)</formula>
    </cfRule>
  </conditionalFormatting>
  <conditionalFormatting sqref="AU146">
    <cfRule type="expression" dxfId="389" priority="127">
      <formula>IF(RIGHT(TEXT(AU146,"0.#"),1)=".",FALSE,TRUE)</formula>
    </cfRule>
    <cfRule type="expression" dxfId="388" priority="128">
      <formula>IF(RIGHT(TEXT(AU146,"0.#"),1)=".",TRUE,FALSE)</formula>
    </cfRule>
  </conditionalFormatting>
  <conditionalFormatting sqref="AU138:AU145 AU136">
    <cfRule type="expression" dxfId="387" priority="125">
      <formula>IF(RIGHT(TEXT(AU136,"0.#"),1)=".",FALSE,TRUE)</formula>
    </cfRule>
    <cfRule type="expression" dxfId="386" priority="126">
      <formula>IF(RIGHT(TEXT(AU136,"0.#"),1)=".",TRUE,FALSE)</formula>
    </cfRule>
  </conditionalFormatting>
  <conditionalFormatting sqref="Y150">
    <cfRule type="expression" dxfId="385" priority="123">
      <formula>IF(RIGHT(TEXT(Y150,"0.#"),1)=".",FALSE,TRUE)</formula>
    </cfRule>
    <cfRule type="expression" dxfId="384" priority="124">
      <formula>IF(RIGHT(TEXT(Y150,"0.#"),1)=".",TRUE,FALSE)</formula>
    </cfRule>
  </conditionalFormatting>
  <conditionalFormatting sqref="Y159">
    <cfRule type="expression" dxfId="383" priority="121">
      <formula>IF(RIGHT(TEXT(Y159,"0.#"),1)=".",FALSE,TRUE)</formula>
    </cfRule>
    <cfRule type="expression" dxfId="382" priority="122">
      <formula>IF(RIGHT(TEXT(Y159,"0.#"),1)=".",TRUE,FALSE)</formula>
    </cfRule>
  </conditionalFormatting>
  <conditionalFormatting sqref="Y151:Y158 Y149">
    <cfRule type="expression" dxfId="381" priority="119">
      <formula>IF(RIGHT(TEXT(Y149,"0.#"),1)=".",FALSE,TRUE)</formula>
    </cfRule>
    <cfRule type="expression" dxfId="380" priority="120">
      <formula>IF(RIGHT(TEXT(Y149,"0.#"),1)=".",TRUE,FALSE)</formula>
    </cfRule>
  </conditionalFormatting>
  <conditionalFormatting sqref="AU150">
    <cfRule type="expression" dxfId="379" priority="117">
      <formula>IF(RIGHT(TEXT(AU150,"0.#"),1)=".",FALSE,TRUE)</formula>
    </cfRule>
    <cfRule type="expression" dxfId="378" priority="118">
      <formula>IF(RIGHT(TEXT(AU150,"0.#"),1)=".",TRUE,FALSE)</formula>
    </cfRule>
  </conditionalFormatting>
  <conditionalFormatting sqref="AU159">
    <cfRule type="expression" dxfId="377" priority="115">
      <formula>IF(RIGHT(TEXT(AU159,"0.#"),1)=".",FALSE,TRUE)</formula>
    </cfRule>
    <cfRule type="expression" dxfId="376" priority="116">
      <formula>IF(RIGHT(TEXT(AU159,"0.#"),1)=".",TRUE,FALSE)</formula>
    </cfRule>
  </conditionalFormatting>
  <conditionalFormatting sqref="AU151:AU158 AU149">
    <cfRule type="expression" dxfId="375" priority="113">
      <formula>IF(RIGHT(TEXT(AU149,"0.#"),1)=".",FALSE,TRUE)</formula>
    </cfRule>
    <cfRule type="expression" dxfId="374" priority="114">
      <formula>IF(RIGHT(TEXT(AU149,"0.#"),1)=".",TRUE,FALSE)</formula>
    </cfRule>
  </conditionalFormatting>
  <conditionalFormatting sqref="Y164">
    <cfRule type="expression" dxfId="373" priority="111">
      <formula>IF(RIGHT(TEXT(Y164,"0.#"),1)=".",FALSE,TRUE)</formula>
    </cfRule>
    <cfRule type="expression" dxfId="372" priority="112">
      <formula>IF(RIGHT(TEXT(Y164,"0.#"),1)=".",TRUE,FALSE)</formula>
    </cfRule>
  </conditionalFormatting>
  <conditionalFormatting sqref="Y173">
    <cfRule type="expression" dxfId="371" priority="109">
      <formula>IF(RIGHT(TEXT(Y173,"0.#"),1)=".",FALSE,TRUE)</formula>
    </cfRule>
    <cfRule type="expression" dxfId="370" priority="110">
      <formula>IF(RIGHT(TEXT(Y173,"0.#"),1)=".",TRUE,FALSE)</formula>
    </cfRule>
  </conditionalFormatting>
  <conditionalFormatting sqref="Y165:Y172 Y163">
    <cfRule type="expression" dxfId="369" priority="107">
      <formula>IF(RIGHT(TEXT(Y163,"0.#"),1)=".",FALSE,TRUE)</formula>
    </cfRule>
    <cfRule type="expression" dxfId="368" priority="108">
      <formula>IF(RIGHT(TEXT(Y163,"0.#"),1)=".",TRUE,FALSE)</formula>
    </cfRule>
  </conditionalFormatting>
  <conditionalFormatting sqref="AU164">
    <cfRule type="expression" dxfId="367" priority="105">
      <formula>IF(RIGHT(TEXT(AU164,"0.#"),1)=".",FALSE,TRUE)</formula>
    </cfRule>
    <cfRule type="expression" dxfId="366" priority="106">
      <formula>IF(RIGHT(TEXT(AU164,"0.#"),1)=".",TRUE,FALSE)</formula>
    </cfRule>
  </conditionalFormatting>
  <conditionalFormatting sqref="AU173">
    <cfRule type="expression" dxfId="365" priority="103">
      <formula>IF(RIGHT(TEXT(AU173,"0.#"),1)=".",FALSE,TRUE)</formula>
    </cfRule>
    <cfRule type="expression" dxfId="364" priority="104">
      <formula>IF(RIGHT(TEXT(AU173,"0.#"),1)=".",TRUE,FALSE)</formula>
    </cfRule>
  </conditionalFormatting>
  <conditionalFormatting sqref="AU165:AU172 AU163">
    <cfRule type="expression" dxfId="363" priority="101">
      <formula>IF(RIGHT(TEXT(AU163,"0.#"),1)=".",FALSE,TRUE)</formula>
    </cfRule>
    <cfRule type="expression" dxfId="362" priority="102">
      <formula>IF(RIGHT(TEXT(AU163,"0.#"),1)=".",TRUE,FALSE)</formula>
    </cfRule>
  </conditionalFormatting>
  <conditionalFormatting sqref="Y177">
    <cfRule type="expression" dxfId="361" priority="99">
      <formula>IF(RIGHT(TEXT(Y177,"0.#"),1)=".",FALSE,TRUE)</formula>
    </cfRule>
    <cfRule type="expression" dxfId="360" priority="100">
      <formula>IF(RIGHT(TEXT(Y177,"0.#"),1)=".",TRUE,FALSE)</formula>
    </cfRule>
  </conditionalFormatting>
  <conditionalFormatting sqref="Y186">
    <cfRule type="expression" dxfId="359" priority="97">
      <formula>IF(RIGHT(TEXT(Y186,"0.#"),1)=".",FALSE,TRUE)</formula>
    </cfRule>
    <cfRule type="expression" dxfId="358" priority="98">
      <formula>IF(RIGHT(TEXT(Y186,"0.#"),1)=".",TRUE,FALSE)</formula>
    </cfRule>
  </conditionalFormatting>
  <conditionalFormatting sqref="Y178:Y185 Y176">
    <cfRule type="expression" dxfId="357" priority="95">
      <formula>IF(RIGHT(TEXT(Y176,"0.#"),1)=".",FALSE,TRUE)</formula>
    </cfRule>
    <cfRule type="expression" dxfId="356" priority="96">
      <formula>IF(RIGHT(TEXT(Y176,"0.#"),1)=".",TRUE,FALSE)</formula>
    </cfRule>
  </conditionalFormatting>
  <conditionalFormatting sqref="AU177">
    <cfRule type="expression" dxfId="355" priority="93">
      <formula>IF(RIGHT(TEXT(AU177,"0.#"),1)=".",FALSE,TRUE)</formula>
    </cfRule>
    <cfRule type="expression" dxfId="354" priority="94">
      <formula>IF(RIGHT(TEXT(AU177,"0.#"),1)=".",TRUE,FALSE)</formula>
    </cfRule>
  </conditionalFormatting>
  <conditionalFormatting sqref="AU186">
    <cfRule type="expression" dxfId="353" priority="91">
      <formula>IF(RIGHT(TEXT(AU186,"0.#"),1)=".",FALSE,TRUE)</formula>
    </cfRule>
    <cfRule type="expression" dxfId="352" priority="92">
      <formula>IF(RIGHT(TEXT(AU186,"0.#"),1)=".",TRUE,FALSE)</formula>
    </cfRule>
  </conditionalFormatting>
  <conditionalFormatting sqref="AU178:AU185 AU176">
    <cfRule type="expression" dxfId="351" priority="89">
      <formula>IF(RIGHT(TEXT(AU176,"0.#"),1)=".",FALSE,TRUE)</formula>
    </cfRule>
    <cfRule type="expression" dxfId="350" priority="90">
      <formula>IF(RIGHT(TEXT(AU176,"0.#"),1)=".",TRUE,FALSE)</formula>
    </cfRule>
  </conditionalFormatting>
  <conditionalFormatting sqref="Y190">
    <cfRule type="expression" dxfId="349" priority="87">
      <formula>IF(RIGHT(TEXT(Y190,"0.#"),1)=".",FALSE,TRUE)</formula>
    </cfRule>
    <cfRule type="expression" dxfId="348" priority="88">
      <formula>IF(RIGHT(TEXT(Y190,"0.#"),1)=".",TRUE,FALSE)</formula>
    </cfRule>
  </conditionalFormatting>
  <conditionalFormatting sqref="Y199">
    <cfRule type="expression" dxfId="347" priority="85">
      <formula>IF(RIGHT(TEXT(Y199,"0.#"),1)=".",FALSE,TRUE)</formula>
    </cfRule>
    <cfRule type="expression" dxfId="346" priority="86">
      <formula>IF(RIGHT(TEXT(Y199,"0.#"),1)=".",TRUE,FALSE)</formula>
    </cfRule>
  </conditionalFormatting>
  <conditionalFormatting sqref="Y191:Y198 Y189">
    <cfRule type="expression" dxfId="345" priority="83">
      <formula>IF(RIGHT(TEXT(Y189,"0.#"),1)=".",FALSE,TRUE)</formula>
    </cfRule>
    <cfRule type="expression" dxfId="344" priority="84">
      <formula>IF(RIGHT(TEXT(Y189,"0.#"),1)=".",TRUE,FALSE)</formula>
    </cfRule>
  </conditionalFormatting>
  <conditionalFormatting sqref="AU190">
    <cfRule type="expression" dxfId="343" priority="81">
      <formula>IF(RIGHT(TEXT(AU190,"0.#"),1)=".",FALSE,TRUE)</formula>
    </cfRule>
    <cfRule type="expression" dxfId="342" priority="82">
      <formula>IF(RIGHT(TEXT(AU190,"0.#"),1)=".",TRUE,FALSE)</formula>
    </cfRule>
  </conditionalFormatting>
  <conditionalFormatting sqref="AU199">
    <cfRule type="expression" dxfId="341" priority="79">
      <formula>IF(RIGHT(TEXT(AU199,"0.#"),1)=".",FALSE,TRUE)</formula>
    </cfRule>
    <cfRule type="expression" dxfId="340" priority="80">
      <formula>IF(RIGHT(TEXT(AU199,"0.#"),1)=".",TRUE,FALSE)</formula>
    </cfRule>
  </conditionalFormatting>
  <conditionalFormatting sqref="AU191:AU198 AU189">
    <cfRule type="expression" dxfId="339" priority="77">
      <formula>IF(RIGHT(TEXT(AU189,"0.#"),1)=".",FALSE,TRUE)</formula>
    </cfRule>
    <cfRule type="expression" dxfId="338" priority="78">
      <formula>IF(RIGHT(TEXT(AU189,"0.#"),1)=".",TRUE,FALSE)</formula>
    </cfRule>
  </conditionalFormatting>
  <conditionalFormatting sqref="Y203">
    <cfRule type="expression" dxfId="337" priority="75">
      <formula>IF(RIGHT(TEXT(Y203,"0.#"),1)=".",FALSE,TRUE)</formula>
    </cfRule>
    <cfRule type="expression" dxfId="336" priority="76">
      <formula>IF(RIGHT(TEXT(Y203,"0.#"),1)=".",TRUE,FALSE)</formula>
    </cfRule>
  </conditionalFormatting>
  <conditionalFormatting sqref="Y212">
    <cfRule type="expression" dxfId="335" priority="73">
      <formula>IF(RIGHT(TEXT(Y212,"0.#"),1)=".",FALSE,TRUE)</formula>
    </cfRule>
    <cfRule type="expression" dxfId="334" priority="74">
      <formula>IF(RIGHT(TEXT(Y212,"0.#"),1)=".",TRUE,FALSE)</formula>
    </cfRule>
  </conditionalFormatting>
  <conditionalFormatting sqref="Y204:Y211 Y202">
    <cfRule type="expression" dxfId="333" priority="71">
      <formula>IF(RIGHT(TEXT(Y202,"0.#"),1)=".",FALSE,TRUE)</formula>
    </cfRule>
    <cfRule type="expression" dxfId="332" priority="72">
      <formula>IF(RIGHT(TEXT(Y202,"0.#"),1)=".",TRUE,FALSE)</formula>
    </cfRule>
  </conditionalFormatting>
  <conditionalFormatting sqref="AU203">
    <cfRule type="expression" dxfId="331" priority="69">
      <formula>IF(RIGHT(TEXT(AU203,"0.#"),1)=".",FALSE,TRUE)</formula>
    </cfRule>
    <cfRule type="expression" dxfId="330" priority="70">
      <formula>IF(RIGHT(TEXT(AU203,"0.#"),1)=".",TRUE,FALSE)</formula>
    </cfRule>
  </conditionalFormatting>
  <conditionalFormatting sqref="AU212">
    <cfRule type="expression" dxfId="329" priority="67">
      <formula>IF(RIGHT(TEXT(AU212,"0.#"),1)=".",FALSE,TRUE)</formula>
    </cfRule>
    <cfRule type="expression" dxfId="328" priority="68">
      <formula>IF(RIGHT(TEXT(AU212,"0.#"),1)=".",TRUE,FALSE)</formula>
    </cfRule>
  </conditionalFormatting>
  <conditionalFormatting sqref="AU204:AU211 AU202">
    <cfRule type="expression" dxfId="327" priority="65">
      <formula>IF(RIGHT(TEXT(AU202,"0.#"),1)=".",FALSE,TRUE)</formula>
    </cfRule>
    <cfRule type="expression" dxfId="326" priority="66">
      <formula>IF(RIGHT(TEXT(AU202,"0.#"),1)=".",TRUE,FALSE)</formula>
    </cfRule>
  </conditionalFormatting>
  <conditionalFormatting sqref="Y217">
    <cfRule type="expression" dxfId="325" priority="63">
      <formula>IF(RIGHT(TEXT(Y217,"0.#"),1)=".",FALSE,TRUE)</formula>
    </cfRule>
    <cfRule type="expression" dxfId="324" priority="64">
      <formula>IF(RIGHT(TEXT(Y217,"0.#"),1)=".",TRUE,FALSE)</formula>
    </cfRule>
  </conditionalFormatting>
  <conditionalFormatting sqref="Y226">
    <cfRule type="expression" dxfId="323" priority="61">
      <formula>IF(RIGHT(TEXT(Y226,"0.#"),1)=".",FALSE,TRUE)</formula>
    </cfRule>
    <cfRule type="expression" dxfId="322" priority="62">
      <formula>IF(RIGHT(TEXT(Y226,"0.#"),1)=".",TRUE,FALSE)</formula>
    </cfRule>
  </conditionalFormatting>
  <conditionalFormatting sqref="Y218:Y225 Y216">
    <cfRule type="expression" dxfId="321" priority="59">
      <formula>IF(RIGHT(TEXT(Y216,"0.#"),1)=".",FALSE,TRUE)</formula>
    </cfRule>
    <cfRule type="expression" dxfId="320" priority="60">
      <formula>IF(RIGHT(TEXT(Y216,"0.#"),1)=".",TRUE,FALSE)</formula>
    </cfRule>
  </conditionalFormatting>
  <conditionalFormatting sqref="AU217">
    <cfRule type="expression" dxfId="319" priority="57">
      <formula>IF(RIGHT(TEXT(AU217,"0.#"),1)=".",FALSE,TRUE)</formula>
    </cfRule>
    <cfRule type="expression" dxfId="318" priority="58">
      <formula>IF(RIGHT(TEXT(AU217,"0.#"),1)=".",TRUE,FALSE)</formula>
    </cfRule>
  </conditionalFormatting>
  <conditionalFormatting sqref="AU226">
    <cfRule type="expression" dxfId="317" priority="55">
      <formula>IF(RIGHT(TEXT(AU226,"0.#"),1)=".",FALSE,TRUE)</formula>
    </cfRule>
    <cfRule type="expression" dxfId="316" priority="56">
      <formula>IF(RIGHT(TEXT(AU226,"0.#"),1)=".",TRUE,FALSE)</formula>
    </cfRule>
  </conditionalFormatting>
  <conditionalFormatting sqref="AU218:AU225 AU216">
    <cfRule type="expression" dxfId="315" priority="53">
      <formula>IF(RIGHT(TEXT(AU216,"0.#"),1)=".",FALSE,TRUE)</formula>
    </cfRule>
    <cfRule type="expression" dxfId="314" priority="54">
      <formula>IF(RIGHT(TEXT(AU216,"0.#"),1)=".",TRUE,FALSE)</formula>
    </cfRule>
  </conditionalFormatting>
  <conditionalFormatting sqref="Y230">
    <cfRule type="expression" dxfId="313" priority="39">
      <formula>IF(RIGHT(TEXT(Y230,"0.#"),1)=".",FALSE,TRUE)</formula>
    </cfRule>
    <cfRule type="expression" dxfId="312" priority="40">
      <formula>IF(RIGHT(TEXT(Y230,"0.#"),1)=".",TRUE,FALSE)</formula>
    </cfRule>
  </conditionalFormatting>
  <conditionalFormatting sqref="Y239">
    <cfRule type="expression" dxfId="311" priority="37">
      <formula>IF(RIGHT(TEXT(Y239,"0.#"),1)=".",FALSE,TRUE)</formula>
    </cfRule>
    <cfRule type="expression" dxfId="310" priority="38">
      <formula>IF(RIGHT(TEXT(Y239,"0.#"),1)=".",TRUE,FALSE)</formula>
    </cfRule>
  </conditionalFormatting>
  <conditionalFormatting sqref="Y231:Y238 Y229">
    <cfRule type="expression" dxfId="309" priority="35">
      <formula>IF(RIGHT(TEXT(Y229,"0.#"),1)=".",FALSE,TRUE)</formula>
    </cfRule>
    <cfRule type="expression" dxfId="308" priority="36">
      <formula>IF(RIGHT(TEXT(Y229,"0.#"),1)=".",TRUE,FALSE)</formula>
    </cfRule>
  </conditionalFormatting>
  <conditionalFormatting sqref="AU230">
    <cfRule type="expression" dxfId="307" priority="33">
      <formula>IF(RIGHT(TEXT(AU230,"0.#"),1)=".",FALSE,TRUE)</formula>
    </cfRule>
    <cfRule type="expression" dxfId="306" priority="34">
      <formula>IF(RIGHT(TEXT(AU230,"0.#"),1)=".",TRUE,FALSE)</formula>
    </cfRule>
  </conditionalFormatting>
  <conditionalFormatting sqref="AU239">
    <cfRule type="expression" dxfId="305" priority="31">
      <formula>IF(RIGHT(TEXT(AU239,"0.#"),1)=".",FALSE,TRUE)</formula>
    </cfRule>
    <cfRule type="expression" dxfId="304" priority="32">
      <formula>IF(RIGHT(TEXT(AU239,"0.#"),1)=".",TRUE,FALSE)</formula>
    </cfRule>
  </conditionalFormatting>
  <conditionalFormatting sqref="AU231:AU238 AU229">
    <cfRule type="expression" dxfId="303" priority="29">
      <formula>IF(RIGHT(TEXT(AU229,"0.#"),1)=".",FALSE,TRUE)</formula>
    </cfRule>
    <cfRule type="expression" dxfId="302" priority="30">
      <formula>IF(RIGHT(TEXT(AU229,"0.#"),1)=".",TRUE,FALSE)</formula>
    </cfRule>
  </conditionalFormatting>
  <conditionalFormatting sqref="Y243">
    <cfRule type="expression" dxfId="301" priority="27">
      <formula>IF(RIGHT(TEXT(Y243,"0.#"),1)=".",FALSE,TRUE)</formula>
    </cfRule>
    <cfRule type="expression" dxfId="300" priority="28">
      <formula>IF(RIGHT(TEXT(Y243,"0.#"),1)=".",TRUE,FALSE)</formula>
    </cfRule>
  </conditionalFormatting>
  <conditionalFormatting sqref="Y252">
    <cfRule type="expression" dxfId="299" priority="25">
      <formula>IF(RIGHT(TEXT(Y252,"0.#"),1)=".",FALSE,TRUE)</formula>
    </cfRule>
    <cfRule type="expression" dxfId="298" priority="26">
      <formula>IF(RIGHT(TEXT(Y252,"0.#"),1)=".",TRUE,FALSE)</formula>
    </cfRule>
  </conditionalFormatting>
  <conditionalFormatting sqref="Y244:Y251 Y242">
    <cfRule type="expression" dxfId="297" priority="23">
      <formula>IF(RIGHT(TEXT(Y242,"0.#"),1)=".",FALSE,TRUE)</formula>
    </cfRule>
    <cfRule type="expression" dxfId="296" priority="24">
      <formula>IF(RIGHT(TEXT(Y242,"0.#"),1)=".",TRUE,FALSE)</formula>
    </cfRule>
  </conditionalFormatting>
  <conditionalFormatting sqref="AU243">
    <cfRule type="expression" dxfId="295" priority="21">
      <formula>IF(RIGHT(TEXT(AU243,"0.#"),1)=".",FALSE,TRUE)</formula>
    </cfRule>
    <cfRule type="expression" dxfId="294" priority="22">
      <formula>IF(RIGHT(TEXT(AU243,"0.#"),1)=".",TRUE,FALSE)</formula>
    </cfRule>
  </conditionalFormatting>
  <conditionalFormatting sqref="AU252">
    <cfRule type="expression" dxfId="293" priority="19">
      <formula>IF(RIGHT(TEXT(AU252,"0.#"),1)=".",FALSE,TRUE)</formula>
    </cfRule>
    <cfRule type="expression" dxfId="292" priority="20">
      <formula>IF(RIGHT(TEXT(AU252,"0.#"),1)=".",TRUE,FALSE)</formula>
    </cfRule>
  </conditionalFormatting>
  <conditionalFormatting sqref="AU244:AU251 AU242">
    <cfRule type="expression" dxfId="291" priority="17">
      <formula>IF(RIGHT(TEXT(AU242,"0.#"),1)=".",FALSE,TRUE)</formula>
    </cfRule>
    <cfRule type="expression" dxfId="290" priority="18">
      <formula>IF(RIGHT(TEXT(AU242,"0.#"),1)=".",TRUE,FALSE)</formula>
    </cfRule>
  </conditionalFormatting>
  <conditionalFormatting sqref="Y256">
    <cfRule type="expression" dxfId="289" priority="15">
      <formula>IF(RIGHT(TEXT(Y256,"0.#"),1)=".",FALSE,TRUE)</formula>
    </cfRule>
    <cfRule type="expression" dxfId="288" priority="16">
      <formula>IF(RIGHT(TEXT(Y256,"0.#"),1)=".",TRUE,FALSE)</formula>
    </cfRule>
  </conditionalFormatting>
  <conditionalFormatting sqref="Y265">
    <cfRule type="expression" dxfId="287" priority="13">
      <formula>IF(RIGHT(TEXT(Y265,"0.#"),1)=".",FALSE,TRUE)</formula>
    </cfRule>
    <cfRule type="expression" dxfId="286" priority="14">
      <formula>IF(RIGHT(TEXT(Y265,"0.#"),1)=".",TRUE,FALSE)</formula>
    </cfRule>
  </conditionalFormatting>
  <conditionalFormatting sqref="Y257:Y264 Y255">
    <cfRule type="expression" dxfId="285" priority="11">
      <formula>IF(RIGHT(TEXT(Y255,"0.#"),1)=".",FALSE,TRUE)</formula>
    </cfRule>
    <cfRule type="expression" dxfId="284" priority="12">
      <formula>IF(RIGHT(TEXT(Y255,"0.#"),1)=".",TRUE,FALSE)</formula>
    </cfRule>
  </conditionalFormatting>
  <conditionalFormatting sqref="AU256">
    <cfRule type="expression" dxfId="283" priority="9">
      <formula>IF(RIGHT(TEXT(AU256,"0.#"),1)=".",FALSE,TRUE)</formula>
    </cfRule>
    <cfRule type="expression" dxfId="282" priority="10">
      <formula>IF(RIGHT(TEXT(AU256,"0.#"),1)=".",TRUE,FALSE)</formula>
    </cfRule>
  </conditionalFormatting>
  <conditionalFormatting sqref="AU265">
    <cfRule type="expression" dxfId="281" priority="7">
      <formula>IF(RIGHT(TEXT(AU265,"0.#"),1)=".",FALSE,TRUE)</formula>
    </cfRule>
    <cfRule type="expression" dxfId="280" priority="8">
      <formula>IF(RIGHT(TEXT(AU265,"0.#"),1)=".",TRUE,FALSE)</formula>
    </cfRule>
  </conditionalFormatting>
  <conditionalFormatting sqref="AU257:AU264 AU255">
    <cfRule type="expression" dxfId="279" priority="5">
      <formula>IF(RIGHT(TEXT(AU255,"0.#"),1)=".",FALSE,TRUE)</formula>
    </cfRule>
    <cfRule type="expression" dxfId="278" priority="6">
      <formula>IF(RIGHT(TEXT(AU255,"0.#"),1)=".",TRUE,FALSE)</formula>
    </cfRule>
  </conditionalFormatting>
  <conditionalFormatting sqref="AU26">
    <cfRule type="expression" dxfId="277" priority="3">
      <formula>IF(RIGHT(TEXT(AU26,"0.#"),1)=".",FALSE,TRUE)</formula>
    </cfRule>
    <cfRule type="expression" dxfId="276" priority="4">
      <formula>IF(RIGHT(TEXT(AU26,"0.#"),1)=".",TRUE,FALSE)</formula>
    </cfRule>
  </conditionalFormatting>
  <conditionalFormatting sqref="AU4">
    <cfRule type="expression" dxfId="275" priority="1">
      <formula>IF(RIGHT(TEXT(AU4,"0.#"),1)=".",FALSE,TRUE)</formula>
    </cfRule>
    <cfRule type="expression" dxfId="27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C79" sqref="C79:I79"/>
    </sheetView>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c r="A3" s="270"/>
      <c r="B3" s="270"/>
      <c r="C3" s="270" t="s">
        <v>24</v>
      </c>
      <c r="D3" s="270"/>
      <c r="E3" s="270"/>
      <c r="F3" s="270"/>
      <c r="G3" s="270"/>
      <c r="H3" s="270"/>
      <c r="I3" s="270"/>
      <c r="J3" s="987" t="s">
        <v>270</v>
      </c>
      <c r="K3" s="988"/>
      <c r="L3" s="988"/>
      <c r="M3" s="988"/>
      <c r="N3" s="988"/>
      <c r="O3" s="988"/>
      <c r="P3" s="134" t="s">
        <v>25</v>
      </c>
      <c r="Q3" s="134"/>
      <c r="R3" s="134"/>
      <c r="S3" s="134"/>
      <c r="T3" s="134"/>
      <c r="U3" s="134"/>
      <c r="V3" s="134"/>
      <c r="W3" s="134"/>
      <c r="X3" s="134"/>
      <c r="Y3" s="272" t="s">
        <v>311</v>
      </c>
      <c r="Z3" s="273"/>
      <c r="AA3" s="273"/>
      <c r="AB3" s="273"/>
      <c r="AC3" s="987" t="s">
        <v>302</v>
      </c>
      <c r="AD3" s="987"/>
      <c r="AE3" s="987"/>
      <c r="AF3" s="987"/>
      <c r="AG3" s="987"/>
      <c r="AH3" s="272" t="s">
        <v>235</v>
      </c>
      <c r="AI3" s="270"/>
      <c r="AJ3" s="270"/>
      <c r="AK3" s="270"/>
      <c r="AL3" s="270" t="s">
        <v>19</v>
      </c>
      <c r="AM3" s="270"/>
      <c r="AN3" s="270"/>
      <c r="AO3" s="274"/>
      <c r="AP3" s="986" t="s">
        <v>271</v>
      </c>
      <c r="AQ3" s="986"/>
      <c r="AR3" s="986"/>
      <c r="AS3" s="986"/>
      <c r="AT3" s="986"/>
      <c r="AU3" s="986"/>
      <c r="AV3" s="986"/>
      <c r="AW3" s="986"/>
      <c r="AX3" s="986"/>
      <c r="AY3">
        <f>$AY$2</f>
        <v>1</v>
      </c>
    </row>
    <row r="4" spans="1:51" ht="39.950000000000003" customHeight="1">
      <c r="A4" s="992">
        <v>1</v>
      </c>
      <c r="B4" s="992">
        <v>1</v>
      </c>
      <c r="C4" s="266" t="s">
        <v>834</v>
      </c>
      <c r="D4" s="266"/>
      <c r="E4" s="266"/>
      <c r="F4" s="266"/>
      <c r="G4" s="266"/>
      <c r="H4" s="266"/>
      <c r="I4" s="266"/>
      <c r="J4" s="248">
        <v>9010001144299</v>
      </c>
      <c r="K4" s="249"/>
      <c r="L4" s="249"/>
      <c r="M4" s="249"/>
      <c r="N4" s="249"/>
      <c r="O4" s="249"/>
      <c r="P4" s="260" t="s">
        <v>880</v>
      </c>
      <c r="Q4" s="250"/>
      <c r="R4" s="250"/>
      <c r="S4" s="250"/>
      <c r="T4" s="250"/>
      <c r="U4" s="250"/>
      <c r="V4" s="250"/>
      <c r="W4" s="250"/>
      <c r="X4" s="250"/>
      <c r="Y4" s="251">
        <v>323.60000000000002</v>
      </c>
      <c r="Z4" s="252"/>
      <c r="AA4" s="252"/>
      <c r="AB4" s="253"/>
      <c r="AC4" s="985" t="s">
        <v>325</v>
      </c>
      <c r="AD4" s="985"/>
      <c r="AE4" s="985"/>
      <c r="AF4" s="985"/>
      <c r="AG4" s="985"/>
      <c r="AH4" s="239">
        <v>1</v>
      </c>
      <c r="AI4" s="240"/>
      <c r="AJ4" s="240"/>
      <c r="AK4" s="240"/>
      <c r="AL4" s="241">
        <v>85</v>
      </c>
      <c r="AM4" s="242"/>
      <c r="AN4" s="242"/>
      <c r="AO4" s="243"/>
      <c r="AP4" s="244" t="s">
        <v>686</v>
      </c>
      <c r="AQ4" s="244"/>
      <c r="AR4" s="244"/>
      <c r="AS4" s="244"/>
      <c r="AT4" s="244"/>
      <c r="AU4" s="244"/>
      <c r="AV4" s="244"/>
      <c r="AW4" s="244"/>
      <c r="AX4" s="244"/>
      <c r="AY4">
        <f>$AY$2</f>
        <v>1</v>
      </c>
    </row>
    <row r="5" spans="1:51" ht="57" customHeight="1">
      <c r="A5" s="992">
        <v>2</v>
      </c>
      <c r="B5" s="992">
        <v>1</v>
      </c>
      <c r="C5" s="266" t="s">
        <v>853</v>
      </c>
      <c r="D5" s="266"/>
      <c r="E5" s="266"/>
      <c r="F5" s="266"/>
      <c r="G5" s="266"/>
      <c r="H5" s="266"/>
      <c r="I5" s="266"/>
      <c r="J5" s="248">
        <v>1010001067359</v>
      </c>
      <c r="K5" s="249"/>
      <c r="L5" s="249"/>
      <c r="M5" s="249"/>
      <c r="N5" s="249"/>
      <c r="O5" s="249"/>
      <c r="P5" s="260" t="s">
        <v>881</v>
      </c>
      <c r="Q5" s="250"/>
      <c r="R5" s="250"/>
      <c r="S5" s="250"/>
      <c r="T5" s="250"/>
      <c r="U5" s="250"/>
      <c r="V5" s="250"/>
      <c r="W5" s="250"/>
      <c r="X5" s="250"/>
      <c r="Y5" s="251">
        <v>55.2</v>
      </c>
      <c r="Z5" s="252"/>
      <c r="AA5" s="252"/>
      <c r="AB5" s="253"/>
      <c r="AC5" s="985" t="s">
        <v>882</v>
      </c>
      <c r="AD5" s="985"/>
      <c r="AE5" s="985"/>
      <c r="AF5" s="985"/>
      <c r="AG5" s="985"/>
      <c r="AH5" s="239">
        <v>1</v>
      </c>
      <c r="AI5" s="240"/>
      <c r="AJ5" s="240"/>
      <c r="AK5" s="240"/>
      <c r="AL5" s="241">
        <v>100</v>
      </c>
      <c r="AM5" s="242"/>
      <c r="AN5" s="242"/>
      <c r="AO5" s="243"/>
      <c r="AP5" s="244" t="s">
        <v>686</v>
      </c>
      <c r="AQ5" s="244"/>
      <c r="AR5" s="244"/>
      <c r="AS5" s="244"/>
      <c r="AT5" s="244"/>
      <c r="AU5" s="244"/>
      <c r="AV5" s="244"/>
      <c r="AW5" s="244"/>
      <c r="AX5" s="244"/>
      <c r="AY5">
        <f>COUNTA($C$5)</f>
        <v>1</v>
      </c>
    </row>
    <row r="6" spans="1:51" ht="54" customHeight="1">
      <c r="A6" s="992">
        <v>3</v>
      </c>
      <c r="B6" s="992">
        <v>1</v>
      </c>
      <c r="C6" s="267" t="s">
        <v>835</v>
      </c>
      <c r="D6" s="266"/>
      <c r="E6" s="266"/>
      <c r="F6" s="266"/>
      <c r="G6" s="266"/>
      <c r="H6" s="266"/>
      <c r="I6" s="266"/>
      <c r="J6" s="248">
        <v>4010001031114</v>
      </c>
      <c r="K6" s="249"/>
      <c r="L6" s="249"/>
      <c r="M6" s="249"/>
      <c r="N6" s="249"/>
      <c r="O6" s="249"/>
      <c r="P6" s="260" t="s">
        <v>852</v>
      </c>
      <c r="Q6" s="250"/>
      <c r="R6" s="250"/>
      <c r="S6" s="250"/>
      <c r="T6" s="250"/>
      <c r="U6" s="250"/>
      <c r="V6" s="250"/>
      <c r="W6" s="250"/>
      <c r="X6" s="250"/>
      <c r="Y6" s="251">
        <v>9.4</v>
      </c>
      <c r="Z6" s="252"/>
      <c r="AA6" s="252"/>
      <c r="AB6" s="253"/>
      <c r="AC6" s="985" t="s">
        <v>848</v>
      </c>
      <c r="AD6" s="985"/>
      <c r="AE6" s="985"/>
      <c r="AF6" s="985"/>
      <c r="AG6" s="985"/>
      <c r="AH6" s="239">
        <v>2</v>
      </c>
      <c r="AI6" s="240"/>
      <c r="AJ6" s="240"/>
      <c r="AK6" s="240"/>
      <c r="AL6" s="241">
        <v>97.4</v>
      </c>
      <c r="AM6" s="242"/>
      <c r="AN6" s="242"/>
      <c r="AO6" s="243"/>
      <c r="AP6" s="244" t="s">
        <v>686</v>
      </c>
      <c r="AQ6" s="244"/>
      <c r="AR6" s="244"/>
      <c r="AS6" s="244"/>
      <c r="AT6" s="244"/>
      <c r="AU6" s="244"/>
      <c r="AV6" s="244"/>
      <c r="AW6" s="244"/>
      <c r="AX6" s="244"/>
      <c r="AY6">
        <f>COUNTA($C$6)</f>
        <v>1</v>
      </c>
    </row>
    <row r="7" spans="1:51" ht="39.950000000000003" customHeight="1">
      <c r="A7" s="992">
        <v>4</v>
      </c>
      <c r="B7" s="992">
        <v>1</v>
      </c>
      <c r="C7" s="989" t="s">
        <v>849</v>
      </c>
      <c r="D7" s="993"/>
      <c r="E7" s="993"/>
      <c r="F7" s="993"/>
      <c r="G7" s="993"/>
      <c r="H7" s="993"/>
      <c r="I7" s="994"/>
      <c r="J7" s="995">
        <v>5010701004467</v>
      </c>
      <c r="K7" s="996"/>
      <c r="L7" s="996"/>
      <c r="M7" s="996"/>
      <c r="N7" s="996"/>
      <c r="O7" s="997"/>
      <c r="P7" s="998" t="s">
        <v>851</v>
      </c>
      <c r="Q7" s="999"/>
      <c r="R7" s="999"/>
      <c r="S7" s="999"/>
      <c r="T7" s="999"/>
      <c r="U7" s="999"/>
      <c r="V7" s="999"/>
      <c r="W7" s="999"/>
      <c r="X7" s="1000"/>
      <c r="Y7" s="251">
        <v>6.3</v>
      </c>
      <c r="Z7" s="252"/>
      <c r="AA7" s="252"/>
      <c r="AB7" s="253"/>
      <c r="AC7" s="1001" t="s">
        <v>848</v>
      </c>
      <c r="AD7" s="1002"/>
      <c r="AE7" s="1002"/>
      <c r="AF7" s="1002"/>
      <c r="AG7" s="1003"/>
      <c r="AH7" s="1004">
        <v>2</v>
      </c>
      <c r="AI7" s="1005"/>
      <c r="AJ7" s="1005"/>
      <c r="AK7" s="1006"/>
      <c r="AL7" s="241">
        <v>71.5</v>
      </c>
      <c r="AM7" s="242"/>
      <c r="AN7" s="242"/>
      <c r="AO7" s="243"/>
      <c r="AP7" s="1007" t="s">
        <v>686</v>
      </c>
      <c r="AQ7" s="1008"/>
      <c r="AR7" s="1008"/>
      <c r="AS7" s="1008"/>
      <c r="AT7" s="1008"/>
      <c r="AU7" s="1008"/>
      <c r="AV7" s="1008"/>
      <c r="AW7" s="1008"/>
      <c r="AX7" s="1009"/>
      <c r="AY7">
        <f>COUNTA($C$7)</f>
        <v>1</v>
      </c>
    </row>
    <row r="8" spans="1:51" ht="39.950000000000003" customHeight="1">
      <c r="A8" s="992">
        <v>5</v>
      </c>
      <c r="B8" s="992">
        <v>1</v>
      </c>
      <c r="C8" s="1010" t="s">
        <v>836</v>
      </c>
      <c r="D8" s="990"/>
      <c r="E8" s="990"/>
      <c r="F8" s="990"/>
      <c r="G8" s="990"/>
      <c r="H8" s="990"/>
      <c r="I8" s="991"/>
      <c r="J8" s="995">
        <v>4330001000689</v>
      </c>
      <c r="K8" s="996"/>
      <c r="L8" s="996"/>
      <c r="M8" s="996"/>
      <c r="N8" s="996"/>
      <c r="O8" s="997"/>
      <c r="P8" s="998" t="s">
        <v>883</v>
      </c>
      <c r="Q8" s="999"/>
      <c r="R8" s="999"/>
      <c r="S8" s="999"/>
      <c r="T8" s="999"/>
      <c r="U8" s="999"/>
      <c r="V8" s="999"/>
      <c r="W8" s="999"/>
      <c r="X8" s="1000"/>
      <c r="Y8" s="251">
        <v>2.6</v>
      </c>
      <c r="Z8" s="252"/>
      <c r="AA8" s="252"/>
      <c r="AB8" s="253"/>
      <c r="AC8" s="1001" t="s">
        <v>882</v>
      </c>
      <c r="AD8" s="1002"/>
      <c r="AE8" s="1002"/>
      <c r="AF8" s="1002"/>
      <c r="AG8" s="1003"/>
      <c r="AH8" s="1004">
        <v>5</v>
      </c>
      <c r="AI8" s="1005"/>
      <c r="AJ8" s="1005"/>
      <c r="AK8" s="1006"/>
      <c r="AL8" s="241">
        <v>70.7</v>
      </c>
      <c r="AM8" s="242"/>
      <c r="AN8" s="242"/>
      <c r="AO8" s="243"/>
      <c r="AP8" s="1007" t="s">
        <v>686</v>
      </c>
      <c r="AQ8" s="1008"/>
      <c r="AR8" s="1008"/>
      <c r="AS8" s="1008"/>
      <c r="AT8" s="1008"/>
      <c r="AU8" s="1008"/>
      <c r="AV8" s="1008"/>
      <c r="AW8" s="1008"/>
      <c r="AX8" s="1009"/>
      <c r="AY8">
        <f>COUNTA($C$8)</f>
        <v>1</v>
      </c>
    </row>
    <row r="9" spans="1:51" ht="39.950000000000003" customHeight="1">
      <c r="A9" s="992">
        <v>6</v>
      </c>
      <c r="B9" s="992">
        <v>1</v>
      </c>
      <c r="C9" s="1010" t="s">
        <v>837</v>
      </c>
      <c r="D9" s="990"/>
      <c r="E9" s="990"/>
      <c r="F9" s="990"/>
      <c r="G9" s="990"/>
      <c r="H9" s="990"/>
      <c r="I9" s="991"/>
      <c r="J9" s="995">
        <v>9011803001704</v>
      </c>
      <c r="K9" s="996"/>
      <c r="L9" s="996"/>
      <c r="M9" s="996"/>
      <c r="N9" s="996"/>
      <c r="O9" s="997"/>
      <c r="P9" s="998" t="s">
        <v>850</v>
      </c>
      <c r="Q9" s="999"/>
      <c r="R9" s="999"/>
      <c r="S9" s="999"/>
      <c r="T9" s="999"/>
      <c r="U9" s="999"/>
      <c r="V9" s="999"/>
      <c r="W9" s="999"/>
      <c r="X9" s="1000"/>
      <c r="Y9" s="251">
        <v>0.8</v>
      </c>
      <c r="Z9" s="252"/>
      <c r="AA9" s="252"/>
      <c r="AB9" s="253"/>
      <c r="AC9" s="1001" t="s">
        <v>848</v>
      </c>
      <c r="AD9" s="1002"/>
      <c r="AE9" s="1002"/>
      <c r="AF9" s="1002"/>
      <c r="AG9" s="1003"/>
      <c r="AH9" s="1004" t="s">
        <v>686</v>
      </c>
      <c r="AI9" s="1005"/>
      <c r="AJ9" s="1005"/>
      <c r="AK9" s="1006"/>
      <c r="AL9" s="241" t="s">
        <v>686</v>
      </c>
      <c r="AM9" s="242"/>
      <c r="AN9" s="242"/>
      <c r="AO9" s="243"/>
      <c r="AP9" s="1007" t="s">
        <v>686</v>
      </c>
      <c r="AQ9" s="1008"/>
      <c r="AR9" s="1008"/>
      <c r="AS9" s="1008"/>
      <c r="AT9" s="1008"/>
      <c r="AU9" s="1008"/>
      <c r="AV9" s="1008"/>
      <c r="AW9" s="1008"/>
      <c r="AX9" s="1009"/>
      <c r="AY9">
        <f>COUNTA($C$9)</f>
        <v>1</v>
      </c>
    </row>
    <row r="10" spans="1:51" ht="39.950000000000003" customHeight="1">
      <c r="A10" s="992">
        <v>7</v>
      </c>
      <c r="B10" s="992">
        <v>1</v>
      </c>
      <c r="C10" s="989" t="s">
        <v>899</v>
      </c>
      <c r="D10" s="990"/>
      <c r="E10" s="990"/>
      <c r="F10" s="990"/>
      <c r="G10" s="990"/>
      <c r="H10" s="990"/>
      <c r="I10" s="991"/>
      <c r="J10" s="995">
        <v>7010001059391</v>
      </c>
      <c r="K10" s="996"/>
      <c r="L10" s="996"/>
      <c r="M10" s="996"/>
      <c r="N10" s="996"/>
      <c r="O10" s="997"/>
      <c r="P10" s="998" t="s">
        <v>847</v>
      </c>
      <c r="Q10" s="999"/>
      <c r="R10" s="999"/>
      <c r="S10" s="999"/>
      <c r="T10" s="999"/>
      <c r="U10" s="999"/>
      <c r="V10" s="999"/>
      <c r="W10" s="999"/>
      <c r="X10" s="1000"/>
      <c r="Y10" s="251">
        <v>0.3</v>
      </c>
      <c r="Z10" s="252"/>
      <c r="AA10" s="252"/>
      <c r="AB10" s="253"/>
      <c r="AC10" s="1001" t="s">
        <v>848</v>
      </c>
      <c r="AD10" s="1002"/>
      <c r="AE10" s="1002"/>
      <c r="AF10" s="1002"/>
      <c r="AG10" s="1003"/>
      <c r="AH10" s="1004" t="s">
        <v>686</v>
      </c>
      <c r="AI10" s="1005"/>
      <c r="AJ10" s="1005"/>
      <c r="AK10" s="1006"/>
      <c r="AL10" s="241" t="s">
        <v>686</v>
      </c>
      <c r="AM10" s="242"/>
      <c r="AN10" s="242"/>
      <c r="AO10" s="243"/>
      <c r="AP10" s="1007" t="s">
        <v>686</v>
      </c>
      <c r="AQ10" s="1008"/>
      <c r="AR10" s="1008"/>
      <c r="AS10" s="1008"/>
      <c r="AT10" s="1008"/>
      <c r="AU10" s="1008"/>
      <c r="AV10" s="1008"/>
      <c r="AW10" s="1008"/>
      <c r="AX10" s="1009"/>
      <c r="AY10">
        <f>COUNTA($C$10)</f>
        <v>1</v>
      </c>
    </row>
    <row r="11" spans="1:51" ht="39.950000000000003" hidden="1" customHeight="1">
      <c r="A11" s="992">
        <v>8</v>
      </c>
      <c r="B11" s="992">
        <v>1</v>
      </c>
      <c r="C11" s="989"/>
      <c r="D11" s="993"/>
      <c r="E11" s="993"/>
      <c r="F11" s="993"/>
      <c r="G11" s="993"/>
      <c r="H11" s="993"/>
      <c r="I11" s="994"/>
      <c r="J11" s="995"/>
      <c r="K11" s="996"/>
      <c r="L11" s="996"/>
      <c r="M11" s="996"/>
      <c r="N11" s="996"/>
      <c r="O11" s="997"/>
      <c r="P11" s="998"/>
      <c r="Q11" s="999"/>
      <c r="R11" s="999"/>
      <c r="S11" s="999"/>
      <c r="T11" s="999"/>
      <c r="U11" s="999"/>
      <c r="V11" s="999"/>
      <c r="W11" s="999"/>
      <c r="X11" s="1000"/>
      <c r="Y11" s="251"/>
      <c r="Z11" s="252"/>
      <c r="AA11" s="252"/>
      <c r="AB11" s="253"/>
      <c r="AC11" s="1001"/>
      <c r="AD11" s="1002"/>
      <c r="AE11" s="1002"/>
      <c r="AF11" s="1002"/>
      <c r="AG11" s="1003"/>
      <c r="AH11" s="1004"/>
      <c r="AI11" s="1005"/>
      <c r="AJ11" s="1005"/>
      <c r="AK11" s="1006"/>
      <c r="AL11" s="241"/>
      <c r="AM11" s="242"/>
      <c r="AN11" s="242"/>
      <c r="AO11" s="243"/>
      <c r="AP11" s="1007"/>
      <c r="AQ11" s="1008"/>
      <c r="AR11" s="1008"/>
      <c r="AS11" s="1008"/>
      <c r="AT11" s="1008"/>
      <c r="AU11" s="1008"/>
      <c r="AV11" s="1008"/>
      <c r="AW11" s="1008"/>
      <c r="AX11" s="1009"/>
      <c r="AY11">
        <f>COUNTA($C$11)</f>
        <v>0</v>
      </c>
    </row>
    <row r="12" spans="1:51" ht="39.950000000000003" hidden="1" customHeight="1">
      <c r="A12" s="992">
        <v>9</v>
      </c>
      <c r="B12" s="992">
        <v>1</v>
      </c>
      <c r="C12" s="1010"/>
      <c r="D12" s="990"/>
      <c r="E12" s="990"/>
      <c r="F12" s="990"/>
      <c r="G12" s="990"/>
      <c r="H12" s="990"/>
      <c r="I12" s="991"/>
      <c r="J12" s="995"/>
      <c r="K12" s="996"/>
      <c r="L12" s="996"/>
      <c r="M12" s="996"/>
      <c r="N12" s="996"/>
      <c r="O12" s="997"/>
      <c r="P12" s="998"/>
      <c r="Q12" s="999"/>
      <c r="R12" s="999"/>
      <c r="S12" s="999"/>
      <c r="T12" s="999"/>
      <c r="U12" s="999"/>
      <c r="V12" s="999"/>
      <c r="W12" s="999"/>
      <c r="X12" s="1000"/>
      <c r="Y12" s="251"/>
      <c r="Z12" s="252"/>
      <c r="AA12" s="252"/>
      <c r="AB12" s="253"/>
      <c r="AC12" s="1001"/>
      <c r="AD12" s="1002"/>
      <c r="AE12" s="1002"/>
      <c r="AF12" s="1002"/>
      <c r="AG12" s="1003"/>
      <c r="AH12" s="1004"/>
      <c r="AI12" s="1005"/>
      <c r="AJ12" s="1005"/>
      <c r="AK12" s="1006"/>
      <c r="AL12" s="241"/>
      <c r="AM12" s="242"/>
      <c r="AN12" s="242"/>
      <c r="AO12" s="243"/>
      <c r="AP12" s="1007"/>
      <c r="AQ12" s="1008"/>
      <c r="AR12" s="1008"/>
      <c r="AS12" s="1008"/>
      <c r="AT12" s="1008"/>
      <c r="AU12" s="1008"/>
      <c r="AV12" s="1008"/>
      <c r="AW12" s="1008"/>
      <c r="AX12" s="1009"/>
      <c r="AY12">
        <f>COUNTA($C$12)</f>
        <v>0</v>
      </c>
    </row>
    <row r="13" spans="1:51" ht="39.950000000000003" hidden="1" customHeight="1">
      <c r="A13" s="992">
        <v>10</v>
      </c>
      <c r="B13" s="992">
        <v>1</v>
      </c>
      <c r="C13" s="1010"/>
      <c r="D13" s="990"/>
      <c r="E13" s="990"/>
      <c r="F13" s="990"/>
      <c r="G13" s="990"/>
      <c r="H13" s="990"/>
      <c r="I13" s="991"/>
      <c r="J13" s="995"/>
      <c r="K13" s="996"/>
      <c r="L13" s="996"/>
      <c r="M13" s="996"/>
      <c r="N13" s="996"/>
      <c r="O13" s="997"/>
      <c r="P13" s="998"/>
      <c r="Q13" s="999"/>
      <c r="R13" s="999"/>
      <c r="S13" s="999"/>
      <c r="T13" s="999"/>
      <c r="U13" s="999"/>
      <c r="V13" s="999"/>
      <c r="W13" s="999"/>
      <c r="X13" s="1000"/>
      <c r="Y13" s="251"/>
      <c r="Z13" s="252"/>
      <c r="AA13" s="252"/>
      <c r="AB13" s="253"/>
      <c r="AC13" s="1001"/>
      <c r="AD13" s="1002"/>
      <c r="AE13" s="1002"/>
      <c r="AF13" s="1002"/>
      <c r="AG13" s="1003"/>
      <c r="AH13" s="1004"/>
      <c r="AI13" s="1005"/>
      <c r="AJ13" s="1005"/>
      <c r="AK13" s="1006"/>
      <c r="AL13" s="241"/>
      <c r="AM13" s="242"/>
      <c r="AN13" s="242"/>
      <c r="AO13" s="243"/>
      <c r="AP13" s="1007"/>
      <c r="AQ13" s="1008"/>
      <c r="AR13" s="1008"/>
      <c r="AS13" s="1008"/>
      <c r="AT13" s="1008"/>
      <c r="AU13" s="1008"/>
      <c r="AV13" s="1008"/>
      <c r="AW13" s="1008"/>
      <c r="AX13" s="1009"/>
      <c r="AY13">
        <f>COUNTA($C$13)</f>
        <v>0</v>
      </c>
    </row>
    <row r="14" spans="1:51" ht="26.25" hidden="1" customHeight="1">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c r="A36" s="270"/>
      <c r="B36" s="270"/>
      <c r="C36" s="270" t="s">
        <v>24</v>
      </c>
      <c r="D36" s="270"/>
      <c r="E36" s="270"/>
      <c r="F36" s="270"/>
      <c r="G36" s="270"/>
      <c r="H36" s="270"/>
      <c r="I36" s="270"/>
      <c r="J36" s="987" t="s">
        <v>270</v>
      </c>
      <c r="K36" s="988"/>
      <c r="L36" s="988"/>
      <c r="M36" s="988"/>
      <c r="N36" s="988"/>
      <c r="O36" s="988"/>
      <c r="P36" s="134" t="s">
        <v>25</v>
      </c>
      <c r="Q36" s="134"/>
      <c r="R36" s="134"/>
      <c r="S36" s="134"/>
      <c r="T36" s="134"/>
      <c r="U36" s="134"/>
      <c r="V36" s="134"/>
      <c r="W36" s="134"/>
      <c r="X36" s="134"/>
      <c r="Y36" s="272" t="s">
        <v>311</v>
      </c>
      <c r="Z36" s="273"/>
      <c r="AA36" s="273"/>
      <c r="AB36" s="273"/>
      <c r="AC36" s="987" t="s">
        <v>302</v>
      </c>
      <c r="AD36" s="987"/>
      <c r="AE36" s="987"/>
      <c r="AF36" s="987"/>
      <c r="AG36" s="987"/>
      <c r="AH36" s="272" t="s">
        <v>235</v>
      </c>
      <c r="AI36" s="270"/>
      <c r="AJ36" s="270"/>
      <c r="AK36" s="270"/>
      <c r="AL36" s="270" t="s">
        <v>19</v>
      </c>
      <c r="AM36" s="270"/>
      <c r="AN36" s="270"/>
      <c r="AO36" s="274"/>
      <c r="AP36" s="986" t="s">
        <v>271</v>
      </c>
      <c r="AQ36" s="986"/>
      <c r="AR36" s="986"/>
      <c r="AS36" s="986"/>
      <c r="AT36" s="986"/>
      <c r="AU36" s="986"/>
      <c r="AV36" s="986"/>
      <c r="AW36" s="986"/>
      <c r="AX36" s="986"/>
      <c r="AY36">
        <f>$AY$34</f>
        <v>1</v>
      </c>
    </row>
    <row r="37" spans="1:51" ht="26.25" customHeight="1">
      <c r="A37" s="992">
        <v>1</v>
      </c>
      <c r="B37" s="992">
        <v>1</v>
      </c>
      <c r="C37" s="267" t="s">
        <v>854</v>
      </c>
      <c r="D37" s="266"/>
      <c r="E37" s="266"/>
      <c r="F37" s="266"/>
      <c r="G37" s="266"/>
      <c r="H37" s="266"/>
      <c r="I37" s="266"/>
      <c r="J37" s="248" t="s">
        <v>686</v>
      </c>
      <c r="K37" s="249"/>
      <c r="L37" s="249"/>
      <c r="M37" s="249"/>
      <c r="N37" s="249"/>
      <c r="O37" s="249"/>
      <c r="P37" s="260" t="s">
        <v>855</v>
      </c>
      <c r="Q37" s="250"/>
      <c r="R37" s="250"/>
      <c r="S37" s="250"/>
      <c r="T37" s="250"/>
      <c r="U37" s="250"/>
      <c r="V37" s="250"/>
      <c r="W37" s="250"/>
      <c r="X37" s="250"/>
      <c r="Y37" s="251">
        <v>0</v>
      </c>
      <c r="Z37" s="252"/>
      <c r="AA37" s="252"/>
      <c r="AB37" s="253"/>
      <c r="AC37" s="985" t="s">
        <v>856</v>
      </c>
      <c r="AD37" s="985"/>
      <c r="AE37" s="985"/>
      <c r="AF37" s="985"/>
      <c r="AG37" s="985"/>
      <c r="AH37" s="239" t="s">
        <v>686</v>
      </c>
      <c r="AI37" s="240"/>
      <c r="AJ37" s="240"/>
      <c r="AK37" s="240"/>
      <c r="AL37" s="241" t="s">
        <v>686</v>
      </c>
      <c r="AM37" s="242"/>
      <c r="AN37" s="242"/>
      <c r="AO37" s="243"/>
      <c r="AP37" s="1007" t="s">
        <v>686</v>
      </c>
      <c r="AQ37" s="1008"/>
      <c r="AR37" s="1008"/>
      <c r="AS37" s="1008"/>
      <c r="AT37" s="1008"/>
      <c r="AU37" s="1008"/>
      <c r="AV37" s="1008"/>
      <c r="AW37" s="1008"/>
      <c r="AX37" s="1009"/>
      <c r="AY37">
        <f>$AY$34</f>
        <v>1</v>
      </c>
    </row>
    <row r="38" spans="1:51" ht="26.25" customHeight="1">
      <c r="A38" s="992">
        <v>2</v>
      </c>
      <c r="B38" s="992">
        <v>1</v>
      </c>
      <c r="C38" s="267" t="s">
        <v>857</v>
      </c>
      <c r="D38" s="266"/>
      <c r="E38" s="266"/>
      <c r="F38" s="266"/>
      <c r="G38" s="266"/>
      <c r="H38" s="266"/>
      <c r="I38" s="266"/>
      <c r="J38" s="248" t="s">
        <v>686</v>
      </c>
      <c r="K38" s="249"/>
      <c r="L38" s="249"/>
      <c r="M38" s="249"/>
      <c r="N38" s="249"/>
      <c r="O38" s="249"/>
      <c r="P38" s="260" t="s">
        <v>855</v>
      </c>
      <c r="Q38" s="250"/>
      <c r="R38" s="250"/>
      <c r="S38" s="250"/>
      <c r="T38" s="250"/>
      <c r="U38" s="250"/>
      <c r="V38" s="250"/>
      <c r="W38" s="250"/>
      <c r="X38" s="250"/>
      <c r="Y38" s="251">
        <v>0</v>
      </c>
      <c r="Z38" s="252"/>
      <c r="AA38" s="252"/>
      <c r="AB38" s="253"/>
      <c r="AC38" s="985" t="s">
        <v>856</v>
      </c>
      <c r="AD38" s="985"/>
      <c r="AE38" s="985"/>
      <c r="AF38" s="985"/>
      <c r="AG38" s="985"/>
      <c r="AH38" s="239" t="s">
        <v>686</v>
      </c>
      <c r="AI38" s="240"/>
      <c r="AJ38" s="240"/>
      <c r="AK38" s="240"/>
      <c r="AL38" s="241" t="s">
        <v>686</v>
      </c>
      <c r="AM38" s="242"/>
      <c r="AN38" s="242"/>
      <c r="AO38" s="243"/>
      <c r="AP38" s="244" t="s">
        <v>686</v>
      </c>
      <c r="AQ38" s="244"/>
      <c r="AR38" s="244"/>
      <c r="AS38" s="244"/>
      <c r="AT38" s="244"/>
      <c r="AU38" s="244"/>
      <c r="AV38" s="244"/>
      <c r="AW38" s="244"/>
      <c r="AX38" s="244"/>
      <c r="AY38">
        <f>COUNTA($C$38)</f>
        <v>1</v>
      </c>
    </row>
    <row r="39" spans="1:51" ht="26.25" customHeight="1">
      <c r="A39" s="992">
        <v>3</v>
      </c>
      <c r="B39" s="992">
        <v>1</v>
      </c>
      <c r="C39" s="267" t="s">
        <v>858</v>
      </c>
      <c r="D39" s="266"/>
      <c r="E39" s="266"/>
      <c r="F39" s="266"/>
      <c r="G39" s="266"/>
      <c r="H39" s="266"/>
      <c r="I39" s="266"/>
      <c r="J39" s="248" t="s">
        <v>686</v>
      </c>
      <c r="K39" s="249"/>
      <c r="L39" s="249"/>
      <c r="M39" s="249"/>
      <c r="N39" s="249"/>
      <c r="O39" s="249"/>
      <c r="P39" s="260" t="s">
        <v>855</v>
      </c>
      <c r="Q39" s="250"/>
      <c r="R39" s="250"/>
      <c r="S39" s="250"/>
      <c r="T39" s="250"/>
      <c r="U39" s="250"/>
      <c r="V39" s="250"/>
      <c r="W39" s="250"/>
      <c r="X39" s="250"/>
      <c r="Y39" s="251">
        <v>0</v>
      </c>
      <c r="Z39" s="252"/>
      <c r="AA39" s="252"/>
      <c r="AB39" s="253"/>
      <c r="AC39" s="985" t="s">
        <v>856</v>
      </c>
      <c r="AD39" s="985"/>
      <c r="AE39" s="985"/>
      <c r="AF39" s="985"/>
      <c r="AG39" s="985"/>
      <c r="AH39" s="239" t="s">
        <v>686</v>
      </c>
      <c r="AI39" s="240"/>
      <c r="AJ39" s="240"/>
      <c r="AK39" s="240"/>
      <c r="AL39" s="241" t="s">
        <v>686</v>
      </c>
      <c r="AM39" s="242"/>
      <c r="AN39" s="242"/>
      <c r="AO39" s="243"/>
      <c r="AP39" s="244" t="s">
        <v>686</v>
      </c>
      <c r="AQ39" s="244"/>
      <c r="AR39" s="244"/>
      <c r="AS39" s="244"/>
      <c r="AT39" s="244"/>
      <c r="AU39" s="244"/>
      <c r="AV39" s="244"/>
      <c r="AW39" s="244"/>
      <c r="AX39" s="244"/>
      <c r="AY39">
        <f>COUNTA($C$39)</f>
        <v>1</v>
      </c>
    </row>
    <row r="40" spans="1:51" ht="26.25" customHeight="1">
      <c r="A40" s="992">
        <v>4</v>
      </c>
      <c r="B40" s="992">
        <v>1</v>
      </c>
      <c r="C40" s="267" t="s">
        <v>859</v>
      </c>
      <c r="D40" s="266"/>
      <c r="E40" s="266"/>
      <c r="F40" s="266"/>
      <c r="G40" s="266"/>
      <c r="H40" s="266"/>
      <c r="I40" s="266"/>
      <c r="J40" s="248" t="s">
        <v>686</v>
      </c>
      <c r="K40" s="249"/>
      <c r="L40" s="249"/>
      <c r="M40" s="249"/>
      <c r="N40" s="249"/>
      <c r="O40" s="249"/>
      <c r="P40" s="260" t="s">
        <v>860</v>
      </c>
      <c r="Q40" s="250"/>
      <c r="R40" s="250"/>
      <c r="S40" s="250"/>
      <c r="T40" s="250"/>
      <c r="U40" s="250"/>
      <c r="V40" s="250"/>
      <c r="W40" s="250"/>
      <c r="X40" s="250"/>
      <c r="Y40" s="251">
        <v>0</v>
      </c>
      <c r="Z40" s="252"/>
      <c r="AA40" s="252"/>
      <c r="AB40" s="253"/>
      <c r="AC40" s="985" t="s">
        <v>856</v>
      </c>
      <c r="AD40" s="985"/>
      <c r="AE40" s="985"/>
      <c r="AF40" s="985"/>
      <c r="AG40" s="985"/>
      <c r="AH40" s="239" t="s">
        <v>686</v>
      </c>
      <c r="AI40" s="240"/>
      <c r="AJ40" s="240"/>
      <c r="AK40" s="240"/>
      <c r="AL40" s="241" t="s">
        <v>686</v>
      </c>
      <c r="AM40" s="242"/>
      <c r="AN40" s="242"/>
      <c r="AO40" s="243"/>
      <c r="AP40" s="244" t="s">
        <v>686</v>
      </c>
      <c r="AQ40" s="244"/>
      <c r="AR40" s="244"/>
      <c r="AS40" s="244"/>
      <c r="AT40" s="244"/>
      <c r="AU40" s="244"/>
      <c r="AV40" s="244"/>
      <c r="AW40" s="244"/>
      <c r="AX40" s="244"/>
      <c r="AY40">
        <f>COUNTA($C$40)</f>
        <v>1</v>
      </c>
    </row>
    <row r="41" spans="1:51" ht="26.25" customHeight="1">
      <c r="A41" s="992">
        <v>5</v>
      </c>
      <c r="B41" s="992">
        <v>1</v>
      </c>
      <c r="C41" s="266" t="s">
        <v>858</v>
      </c>
      <c r="D41" s="266"/>
      <c r="E41" s="266"/>
      <c r="F41" s="266"/>
      <c r="G41" s="266"/>
      <c r="H41" s="266"/>
      <c r="I41" s="266"/>
      <c r="J41" s="248" t="s">
        <v>686</v>
      </c>
      <c r="K41" s="249"/>
      <c r="L41" s="249"/>
      <c r="M41" s="249"/>
      <c r="N41" s="249"/>
      <c r="O41" s="249"/>
      <c r="P41" s="250" t="s">
        <v>860</v>
      </c>
      <c r="Q41" s="250"/>
      <c r="R41" s="250"/>
      <c r="S41" s="250"/>
      <c r="T41" s="250"/>
      <c r="U41" s="250"/>
      <c r="V41" s="250"/>
      <c r="W41" s="250"/>
      <c r="X41" s="250"/>
      <c r="Y41" s="251">
        <v>0</v>
      </c>
      <c r="Z41" s="252"/>
      <c r="AA41" s="252"/>
      <c r="AB41" s="253"/>
      <c r="AC41" s="985" t="s">
        <v>856</v>
      </c>
      <c r="AD41" s="985"/>
      <c r="AE41" s="985"/>
      <c r="AF41" s="985"/>
      <c r="AG41" s="985"/>
      <c r="AH41" s="239" t="s">
        <v>686</v>
      </c>
      <c r="AI41" s="240"/>
      <c r="AJ41" s="240"/>
      <c r="AK41" s="240"/>
      <c r="AL41" s="241" t="s">
        <v>686</v>
      </c>
      <c r="AM41" s="242"/>
      <c r="AN41" s="242"/>
      <c r="AO41" s="243"/>
      <c r="AP41" s="244" t="s">
        <v>686</v>
      </c>
      <c r="AQ41" s="244"/>
      <c r="AR41" s="244"/>
      <c r="AS41" s="244"/>
      <c r="AT41" s="244"/>
      <c r="AU41" s="244"/>
      <c r="AV41" s="244"/>
      <c r="AW41" s="244"/>
      <c r="AX41" s="244"/>
      <c r="AY41">
        <f>COUNTA($C$41)</f>
        <v>1</v>
      </c>
    </row>
    <row r="42" spans="1:51" ht="26.25" customHeight="1">
      <c r="A42" s="992">
        <v>6</v>
      </c>
      <c r="B42" s="992">
        <v>1</v>
      </c>
      <c r="C42" s="266" t="s">
        <v>861</v>
      </c>
      <c r="D42" s="266"/>
      <c r="E42" s="266"/>
      <c r="F42" s="266"/>
      <c r="G42" s="266"/>
      <c r="H42" s="266"/>
      <c r="I42" s="266"/>
      <c r="J42" s="248" t="s">
        <v>686</v>
      </c>
      <c r="K42" s="249"/>
      <c r="L42" s="249"/>
      <c r="M42" s="249"/>
      <c r="N42" s="249"/>
      <c r="O42" s="249"/>
      <c r="P42" s="260" t="s">
        <v>878</v>
      </c>
      <c r="Q42" s="250"/>
      <c r="R42" s="250"/>
      <c r="S42" s="250"/>
      <c r="T42" s="250"/>
      <c r="U42" s="250"/>
      <c r="V42" s="250"/>
      <c r="W42" s="250"/>
      <c r="X42" s="250"/>
      <c r="Y42" s="251">
        <v>0</v>
      </c>
      <c r="Z42" s="252"/>
      <c r="AA42" s="252"/>
      <c r="AB42" s="253"/>
      <c r="AC42" s="985" t="s">
        <v>856</v>
      </c>
      <c r="AD42" s="985"/>
      <c r="AE42" s="985"/>
      <c r="AF42" s="985"/>
      <c r="AG42" s="985"/>
      <c r="AH42" s="239" t="s">
        <v>686</v>
      </c>
      <c r="AI42" s="240"/>
      <c r="AJ42" s="240"/>
      <c r="AK42" s="240"/>
      <c r="AL42" s="241" t="s">
        <v>686</v>
      </c>
      <c r="AM42" s="242"/>
      <c r="AN42" s="242"/>
      <c r="AO42" s="243"/>
      <c r="AP42" s="244" t="s">
        <v>686</v>
      </c>
      <c r="AQ42" s="244"/>
      <c r="AR42" s="244"/>
      <c r="AS42" s="244"/>
      <c r="AT42" s="244"/>
      <c r="AU42" s="244"/>
      <c r="AV42" s="244"/>
      <c r="AW42" s="244"/>
      <c r="AX42" s="244"/>
      <c r="AY42">
        <f>COUNTA($C$42)</f>
        <v>1</v>
      </c>
    </row>
    <row r="43" spans="1:51" ht="26.25" customHeight="1">
      <c r="A43" s="992">
        <v>7</v>
      </c>
      <c r="B43" s="992">
        <v>1</v>
      </c>
      <c r="C43" s="266" t="s">
        <v>863</v>
      </c>
      <c r="D43" s="266"/>
      <c r="E43" s="266"/>
      <c r="F43" s="266"/>
      <c r="G43" s="266"/>
      <c r="H43" s="266"/>
      <c r="I43" s="266"/>
      <c r="J43" s="248" t="s">
        <v>686</v>
      </c>
      <c r="K43" s="249"/>
      <c r="L43" s="249"/>
      <c r="M43" s="249"/>
      <c r="N43" s="249"/>
      <c r="O43" s="249"/>
      <c r="P43" s="250" t="s">
        <v>862</v>
      </c>
      <c r="Q43" s="250"/>
      <c r="R43" s="250"/>
      <c r="S43" s="250"/>
      <c r="T43" s="250"/>
      <c r="U43" s="250"/>
      <c r="V43" s="250"/>
      <c r="W43" s="250"/>
      <c r="X43" s="250"/>
      <c r="Y43" s="251">
        <v>0</v>
      </c>
      <c r="Z43" s="252"/>
      <c r="AA43" s="252"/>
      <c r="AB43" s="253"/>
      <c r="AC43" s="985" t="s">
        <v>856</v>
      </c>
      <c r="AD43" s="985"/>
      <c r="AE43" s="985"/>
      <c r="AF43" s="985"/>
      <c r="AG43" s="985"/>
      <c r="AH43" s="239" t="s">
        <v>686</v>
      </c>
      <c r="AI43" s="240"/>
      <c r="AJ43" s="240"/>
      <c r="AK43" s="240"/>
      <c r="AL43" s="241" t="s">
        <v>686</v>
      </c>
      <c r="AM43" s="242"/>
      <c r="AN43" s="242"/>
      <c r="AO43" s="243"/>
      <c r="AP43" s="244" t="s">
        <v>686</v>
      </c>
      <c r="AQ43" s="244"/>
      <c r="AR43" s="244"/>
      <c r="AS43" s="244"/>
      <c r="AT43" s="244"/>
      <c r="AU43" s="244"/>
      <c r="AV43" s="244"/>
      <c r="AW43" s="244"/>
      <c r="AX43" s="244"/>
      <c r="AY43">
        <f>COUNTA($C$43)</f>
        <v>1</v>
      </c>
    </row>
    <row r="44" spans="1:51" ht="26.25" customHeight="1">
      <c r="A44" s="992">
        <v>8</v>
      </c>
      <c r="B44" s="992">
        <v>1</v>
      </c>
      <c r="C44" s="266" t="s">
        <v>859</v>
      </c>
      <c r="D44" s="266"/>
      <c r="E44" s="266"/>
      <c r="F44" s="266"/>
      <c r="G44" s="266"/>
      <c r="H44" s="266"/>
      <c r="I44" s="266"/>
      <c r="J44" s="248" t="s">
        <v>686</v>
      </c>
      <c r="K44" s="249"/>
      <c r="L44" s="249"/>
      <c r="M44" s="249"/>
      <c r="N44" s="249"/>
      <c r="O44" s="249"/>
      <c r="P44" s="250" t="s">
        <v>862</v>
      </c>
      <c r="Q44" s="250"/>
      <c r="R44" s="250"/>
      <c r="S44" s="250"/>
      <c r="T44" s="250"/>
      <c r="U44" s="250"/>
      <c r="V44" s="250"/>
      <c r="W44" s="250"/>
      <c r="X44" s="250"/>
      <c r="Y44" s="251">
        <v>0</v>
      </c>
      <c r="Z44" s="252"/>
      <c r="AA44" s="252"/>
      <c r="AB44" s="253"/>
      <c r="AC44" s="985" t="s">
        <v>856</v>
      </c>
      <c r="AD44" s="985"/>
      <c r="AE44" s="985"/>
      <c r="AF44" s="985"/>
      <c r="AG44" s="985"/>
      <c r="AH44" s="239" t="s">
        <v>686</v>
      </c>
      <c r="AI44" s="240"/>
      <c r="AJ44" s="240"/>
      <c r="AK44" s="240"/>
      <c r="AL44" s="241" t="s">
        <v>686</v>
      </c>
      <c r="AM44" s="242"/>
      <c r="AN44" s="242"/>
      <c r="AO44" s="243"/>
      <c r="AP44" s="244" t="s">
        <v>686</v>
      </c>
      <c r="AQ44" s="244"/>
      <c r="AR44" s="244"/>
      <c r="AS44" s="244"/>
      <c r="AT44" s="244"/>
      <c r="AU44" s="244"/>
      <c r="AV44" s="244"/>
      <c r="AW44" s="244"/>
      <c r="AX44" s="244"/>
      <c r="AY44">
        <f>COUNTA($C$44)</f>
        <v>1</v>
      </c>
    </row>
    <row r="45" spans="1:51" ht="26.25" customHeight="1">
      <c r="A45" s="992">
        <v>9</v>
      </c>
      <c r="B45" s="992">
        <v>1</v>
      </c>
      <c r="C45" s="266" t="s">
        <v>864</v>
      </c>
      <c r="D45" s="266"/>
      <c r="E45" s="266"/>
      <c r="F45" s="266"/>
      <c r="G45" s="266"/>
      <c r="H45" s="266"/>
      <c r="I45" s="266"/>
      <c r="J45" s="248" t="s">
        <v>686</v>
      </c>
      <c r="K45" s="249"/>
      <c r="L45" s="249"/>
      <c r="M45" s="249"/>
      <c r="N45" s="249"/>
      <c r="O45" s="249"/>
      <c r="P45" s="250" t="s">
        <v>862</v>
      </c>
      <c r="Q45" s="250"/>
      <c r="R45" s="250"/>
      <c r="S45" s="250"/>
      <c r="T45" s="250"/>
      <c r="U45" s="250"/>
      <c r="V45" s="250"/>
      <c r="W45" s="250"/>
      <c r="X45" s="250"/>
      <c r="Y45" s="251">
        <v>0</v>
      </c>
      <c r="Z45" s="252"/>
      <c r="AA45" s="252"/>
      <c r="AB45" s="253"/>
      <c r="AC45" s="985" t="s">
        <v>856</v>
      </c>
      <c r="AD45" s="985"/>
      <c r="AE45" s="985"/>
      <c r="AF45" s="985"/>
      <c r="AG45" s="985"/>
      <c r="AH45" s="239" t="s">
        <v>686</v>
      </c>
      <c r="AI45" s="240"/>
      <c r="AJ45" s="240"/>
      <c r="AK45" s="240"/>
      <c r="AL45" s="241" t="s">
        <v>686</v>
      </c>
      <c r="AM45" s="242"/>
      <c r="AN45" s="242"/>
      <c r="AO45" s="243"/>
      <c r="AP45" s="244" t="s">
        <v>686</v>
      </c>
      <c r="AQ45" s="244"/>
      <c r="AR45" s="244"/>
      <c r="AS45" s="244"/>
      <c r="AT45" s="244"/>
      <c r="AU45" s="244"/>
      <c r="AV45" s="244"/>
      <c r="AW45" s="244"/>
      <c r="AX45" s="244"/>
      <c r="AY45">
        <f>COUNTA($C$45)</f>
        <v>1</v>
      </c>
    </row>
    <row r="46" spans="1:51" ht="26.25" customHeight="1">
      <c r="A46" s="992">
        <v>10</v>
      </c>
      <c r="B46" s="992">
        <v>1</v>
      </c>
      <c r="C46" s="266" t="s">
        <v>858</v>
      </c>
      <c r="D46" s="266"/>
      <c r="E46" s="266"/>
      <c r="F46" s="266"/>
      <c r="G46" s="266"/>
      <c r="H46" s="266"/>
      <c r="I46" s="266"/>
      <c r="J46" s="248" t="s">
        <v>686</v>
      </c>
      <c r="K46" s="249"/>
      <c r="L46" s="249"/>
      <c r="M46" s="249"/>
      <c r="N46" s="249"/>
      <c r="O46" s="249"/>
      <c r="P46" s="250" t="s">
        <v>862</v>
      </c>
      <c r="Q46" s="250"/>
      <c r="R46" s="250"/>
      <c r="S46" s="250"/>
      <c r="T46" s="250"/>
      <c r="U46" s="250"/>
      <c r="V46" s="250"/>
      <c r="W46" s="250"/>
      <c r="X46" s="250"/>
      <c r="Y46" s="251">
        <v>0</v>
      </c>
      <c r="Z46" s="252"/>
      <c r="AA46" s="252"/>
      <c r="AB46" s="253"/>
      <c r="AC46" s="985" t="s">
        <v>856</v>
      </c>
      <c r="AD46" s="985"/>
      <c r="AE46" s="985"/>
      <c r="AF46" s="985"/>
      <c r="AG46" s="985"/>
      <c r="AH46" s="239" t="s">
        <v>686</v>
      </c>
      <c r="AI46" s="240"/>
      <c r="AJ46" s="240"/>
      <c r="AK46" s="240"/>
      <c r="AL46" s="241" t="s">
        <v>686</v>
      </c>
      <c r="AM46" s="242"/>
      <c r="AN46" s="242"/>
      <c r="AO46" s="243"/>
      <c r="AP46" s="244" t="s">
        <v>686</v>
      </c>
      <c r="AQ46" s="244"/>
      <c r="AR46" s="244"/>
      <c r="AS46" s="244"/>
      <c r="AT46" s="244"/>
      <c r="AU46" s="244"/>
      <c r="AV46" s="244"/>
      <c r="AW46" s="244"/>
      <c r="AX46" s="244"/>
      <c r="AY46">
        <f>COUNTA($C$46)</f>
        <v>1</v>
      </c>
    </row>
    <row r="47" spans="1:51" ht="26.25" hidden="1" customHeight="1">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c r="A69" s="270"/>
      <c r="B69" s="270"/>
      <c r="C69" s="270" t="s">
        <v>24</v>
      </c>
      <c r="D69" s="270"/>
      <c r="E69" s="270"/>
      <c r="F69" s="270"/>
      <c r="G69" s="270"/>
      <c r="H69" s="270"/>
      <c r="I69" s="270"/>
      <c r="J69" s="987" t="s">
        <v>270</v>
      </c>
      <c r="K69" s="988"/>
      <c r="L69" s="988"/>
      <c r="M69" s="988"/>
      <c r="N69" s="988"/>
      <c r="O69" s="988"/>
      <c r="P69" s="134" t="s">
        <v>25</v>
      </c>
      <c r="Q69" s="134"/>
      <c r="R69" s="134"/>
      <c r="S69" s="134"/>
      <c r="T69" s="134"/>
      <c r="U69" s="134"/>
      <c r="V69" s="134"/>
      <c r="W69" s="134"/>
      <c r="X69" s="134"/>
      <c r="Y69" s="272" t="s">
        <v>311</v>
      </c>
      <c r="Z69" s="273"/>
      <c r="AA69" s="273"/>
      <c r="AB69" s="273"/>
      <c r="AC69" s="987" t="s">
        <v>302</v>
      </c>
      <c r="AD69" s="987"/>
      <c r="AE69" s="987"/>
      <c r="AF69" s="987"/>
      <c r="AG69" s="987"/>
      <c r="AH69" s="272" t="s">
        <v>235</v>
      </c>
      <c r="AI69" s="270"/>
      <c r="AJ69" s="270"/>
      <c r="AK69" s="270"/>
      <c r="AL69" s="270" t="s">
        <v>19</v>
      </c>
      <c r="AM69" s="270"/>
      <c r="AN69" s="270"/>
      <c r="AO69" s="274"/>
      <c r="AP69" s="986" t="s">
        <v>271</v>
      </c>
      <c r="AQ69" s="986"/>
      <c r="AR69" s="986"/>
      <c r="AS69" s="986"/>
      <c r="AT69" s="986"/>
      <c r="AU69" s="986"/>
      <c r="AV69" s="986"/>
      <c r="AW69" s="986"/>
      <c r="AX69" s="986"/>
      <c r="AY69" s="34">
        <f>$AY$67</f>
        <v>1</v>
      </c>
    </row>
    <row r="70" spans="1:51" ht="26.25" customHeight="1">
      <c r="A70" s="992">
        <v>1</v>
      </c>
      <c r="B70" s="992">
        <v>1</v>
      </c>
      <c r="C70" s="267" t="s">
        <v>884</v>
      </c>
      <c r="D70" s="266"/>
      <c r="E70" s="266"/>
      <c r="F70" s="266"/>
      <c r="G70" s="266"/>
      <c r="H70" s="266"/>
      <c r="I70" s="266"/>
      <c r="J70" s="248" t="s">
        <v>686</v>
      </c>
      <c r="K70" s="249"/>
      <c r="L70" s="249"/>
      <c r="M70" s="249"/>
      <c r="N70" s="249"/>
      <c r="O70" s="249"/>
      <c r="P70" s="260" t="s">
        <v>885</v>
      </c>
      <c r="Q70" s="250"/>
      <c r="R70" s="250"/>
      <c r="S70" s="250"/>
      <c r="T70" s="250"/>
      <c r="U70" s="250"/>
      <c r="V70" s="250"/>
      <c r="W70" s="250"/>
      <c r="X70" s="250"/>
      <c r="Y70" s="251">
        <v>5</v>
      </c>
      <c r="Z70" s="252"/>
      <c r="AA70" s="252"/>
      <c r="AB70" s="253"/>
      <c r="AC70" s="985" t="s">
        <v>856</v>
      </c>
      <c r="AD70" s="985"/>
      <c r="AE70" s="985"/>
      <c r="AF70" s="985"/>
      <c r="AG70" s="985"/>
      <c r="AH70" s="239" t="s">
        <v>686</v>
      </c>
      <c r="AI70" s="240"/>
      <c r="AJ70" s="240"/>
      <c r="AK70" s="240"/>
      <c r="AL70" s="241" t="s">
        <v>686</v>
      </c>
      <c r="AM70" s="242"/>
      <c r="AN70" s="242"/>
      <c r="AO70" s="243"/>
      <c r="AP70" s="244" t="s">
        <v>686</v>
      </c>
      <c r="AQ70" s="244"/>
      <c r="AR70" s="244"/>
      <c r="AS70" s="244"/>
      <c r="AT70" s="244"/>
      <c r="AU70" s="244"/>
      <c r="AV70" s="244"/>
      <c r="AW70" s="244"/>
      <c r="AX70" s="244"/>
      <c r="AY70" s="34">
        <f>$AY$67</f>
        <v>1</v>
      </c>
    </row>
    <row r="71" spans="1:51" ht="26.25" customHeight="1">
      <c r="A71" s="992">
        <v>2</v>
      </c>
      <c r="B71" s="992">
        <v>1</v>
      </c>
      <c r="C71" s="267" t="s">
        <v>886</v>
      </c>
      <c r="D71" s="266"/>
      <c r="E71" s="266"/>
      <c r="F71" s="266"/>
      <c r="G71" s="266"/>
      <c r="H71" s="266"/>
      <c r="I71" s="266"/>
      <c r="J71" s="248" t="s">
        <v>686</v>
      </c>
      <c r="K71" s="249"/>
      <c r="L71" s="249"/>
      <c r="M71" s="249"/>
      <c r="N71" s="249"/>
      <c r="O71" s="249"/>
      <c r="P71" s="260" t="s">
        <v>885</v>
      </c>
      <c r="Q71" s="250"/>
      <c r="R71" s="250"/>
      <c r="S71" s="250"/>
      <c r="T71" s="250"/>
      <c r="U71" s="250"/>
      <c r="V71" s="250"/>
      <c r="W71" s="250"/>
      <c r="X71" s="250"/>
      <c r="Y71" s="251">
        <v>4.8</v>
      </c>
      <c r="Z71" s="252"/>
      <c r="AA71" s="252"/>
      <c r="AB71" s="253"/>
      <c r="AC71" s="985" t="s">
        <v>856</v>
      </c>
      <c r="AD71" s="985"/>
      <c r="AE71" s="985"/>
      <c r="AF71" s="985"/>
      <c r="AG71" s="985"/>
      <c r="AH71" s="239" t="s">
        <v>686</v>
      </c>
      <c r="AI71" s="240"/>
      <c r="AJ71" s="240"/>
      <c r="AK71" s="240"/>
      <c r="AL71" s="241" t="s">
        <v>686</v>
      </c>
      <c r="AM71" s="242"/>
      <c r="AN71" s="242"/>
      <c r="AO71" s="243"/>
      <c r="AP71" s="244" t="s">
        <v>686</v>
      </c>
      <c r="AQ71" s="244"/>
      <c r="AR71" s="244"/>
      <c r="AS71" s="244"/>
      <c r="AT71" s="244"/>
      <c r="AU71" s="244"/>
      <c r="AV71" s="244"/>
      <c r="AW71" s="244"/>
      <c r="AX71" s="244"/>
      <c r="AY71">
        <f>COUNTA($C$71)</f>
        <v>1</v>
      </c>
    </row>
    <row r="72" spans="1:51" ht="26.25" customHeight="1">
      <c r="A72" s="992">
        <v>3</v>
      </c>
      <c r="B72" s="992">
        <v>1</v>
      </c>
      <c r="C72" s="267" t="s">
        <v>887</v>
      </c>
      <c r="D72" s="266"/>
      <c r="E72" s="266"/>
      <c r="F72" s="266"/>
      <c r="G72" s="266"/>
      <c r="H72" s="266"/>
      <c r="I72" s="266"/>
      <c r="J72" s="248" t="s">
        <v>686</v>
      </c>
      <c r="K72" s="249"/>
      <c r="L72" s="249"/>
      <c r="M72" s="249"/>
      <c r="N72" s="249"/>
      <c r="O72" s="249"/>
      <c r="P72" s="260" t="s">
        <v>885</v>
      </c>
      <c r="Q72" s="250"/>
      <c r="R72" s="250"/>
      <c r="S72" s="250"/>
      <c r="T72" s="250"/>
      <c r="U72" s="250"/>
      <c r="V72" s="250"/>
      <c r="W72" s="250"/>
      <c r="X72" s="250"/>
      <c r="Y72" s="251">
        <v>2.6</v>
      </c>
      <c r="Z72" s="252"/>
      <c r="AA72" s="252"/>
      <c r="AB72" s="253"/>
      <c r="AC72" s="985" t="s">
        <v>856</v>
      </c>
      <c r="AD72" s="985"/>
      <c r="AE72" s="985"/>
      <c r="AF72" s="985"/>
      <c r="AG72" s="985"/>
      <c r="AH72" s="239" t="s">
        <v>686</v>
      </c>
      <c r="AI72" s="240"/>
      <c r="AJ72" s="240"/>
      <c r="AK72" s="240"/>
      <c r="AL72" s="241" t="s">
        <v>686</v>
      </c>
      <c r="AM72" s="242"/>
      <c r="AN72" s="242"/>
      <c r="AO72" s="243"/>
      <c r="AP72" s="244" t="s">
        <v>686</v>
      </c>
      <c r="AQ72" s="244"/>
      <c r="AR72" s="244"/>
      <c r="AS72" s="244"/>
      <c r="AT72" s="244"/>
      <c r="AU72" s="244"/>
      <c r="AV72" s="244"/>
      <c r="AW72" s="244"/>
      <c r="AX72" s="244"/>
      <c r="AY72">
        <f>COUNTA($C$72)</f>
        <v>1</v>
      </c>
    </row>
    <row r="73" spans="1:51" ht="26.25" customHeight="1">
      <c r="A73" s="992">
        <v>4</v>
      </c>
      <c r="B73" s="992">
        <v>1</v>
      </c>
      <c r="C73" s="267" t="s">
        <v>888</v>
      </c>
      <c r="D73" s="266"/>
      <c r="E73" s="266"/>
      <c r="F73" s="266"/>
      <c r="G73" s="266"/>
      <c r="H73" s="266"/>
      <c r="I73" s="266"/>
      <c r="J73" s="248" t="s">
        <v>686</v>
      </c>
      <c r="K73" s="249"/>
      <c r="L73" s="249"/>
      <c r="M73" s="249"/>
      <c r="N73" s="249"/>
      <c r="O73" s="249"/>
      <c r="P73" s="260" t="s">
        <v>885</v>
      </c>
      <c r="Q73" s="250"/>
      <c r="R73" s="250"/>
      <c r="S73" s="250"/>
      <c r="T73" s="250"/>
      <c r="U73" s="250"/>
      <c r="V73" s="250"/>
      <c r="W73" s="250"/>
      <c r="X73" s="250"/>
      <c r="Y73" s="251">
        <v>1.1000000000000001</v>
      </c>
      <c r="Z73" s="252"/>
      <c r="AA73" s="252"/>
      <c r="AB73" s="253"/>
      <c r="AC73" s="985" t="s">
        <v>856</v>
      </c>
      <c r="AD73" s="985"/>
      <c r="AE73" s="985"/>
      <c r="AF73" s="985"/>
      <c r="AG73" s="985"/>
      <c r="AH73" s="239" t="s">
        <v>686</v>
      </c>
      <c r="AI73" s="240"/>
      <c r="AJ73" s="240"/>
      <c r="AK73" s="240"/>
      <c r="AL73" s="241" t="s">
        <v>686</v>
      </c>
      <c r="AM73" s="242"/>
      <c r="AN73" s="242"/>
      <c r="AO73" s="243"/>
      <c r="AP73" s="244" t="s">
        <v>686</v>
      </c>
      <c r="AQ73" s="244"/>
      <c r="AR73" s="244"/>
      <c r="AS73" s="244"/>
      <c r="AT73" s="244"/>
      <c r="AU73" s="244"/>
      <c r="AV73" s="244"/>
      <c r="AW73" s="244"/>
      <c r="AX73" s="244"/>
      <c r="AY73">
        <f>COUNTA($C$73)</f>
        <v>1</v>
      </c>
    </row>
    <row r="74" spans="1:51" ht="26.25" customHeight="1">
      <c r="A74" s="992">
        <v>5</v>
      </c>
      <c r="B74" s="992">
        <v>1</v>
      </c>
      <c r="C74" s="267" t="s">
        <v>914</v>
      </c>
      <c r="D74" s="266"/>
      <c r="E74" s="266"/>
      <c r="F74" s="266"/>
      <c r="G74" s="266"/>
      <c r="H74" s="266"/>
      <c r="I74" s="266"/>
      <c r="J74" s="248">
        <v>3010002049767</v>
      </c>
      <c r="K74" s="249"/>
      <c r="L74" s="249"/>
      <c r="M74" s="249"/>
      <c r="N74" s="249"/>
      <c r="O74" s="249"/>
      <c r="P74" s="260" t="s">
        <v>865</v>
      </c>
      <c r="Q74" s="250"/>
      <c r="R74" s="250"/>
      <c r="S74" s="250"/>
      <c r="T74" s="250"/>
      <c r="U74" s="250"/>
      <c r="V74" s="250"/>
      <c r="W74" s="250"/>
      <c r="X74" s="250"/>
      <c r="Y74" s="251">
        <v>0.4</v>
      </c>
      <c r="Z74" s="252"/>
      <c r="AA74" s="252"/>
      <c r="AB74" s="253"/>
      <c r="AC74" s="985" t="s">
        <v>848</v>
      </c>
      <c r="AD74" s="985"/>
      <c r="AE74" s="985"/>
      <c r="AF74" s="985"/>
      <c r="AG74" s="985"/>
      <c r="AH74" s="239" t="s">
        <v>686</v>
      </c>
      <c r="AI74" s="240"/>
      <c r="AJ74" s="240"/>
      <c r="AK74" s="240"/>
      <c r="AL74" s="241" t="s">
        <v>686</v>
      </c>
      <c r="AM74" s="242"/>
      <c r="AN74" s="242"/>
      <c r="AO74" s="243"/>
      <c r="AP74" s="244" t="s">
        <v>686</v>
      </c>
      <c r="AQ74" s="244"/>
      <c r="AR74" s="244"/>
      <c r="AS74" s="244"/>
      <c r="AT74" s="244"/>
      <c r="AU74" s="244"/>
      <c r="AV74" s="244"/>
      <c r="AW74" s="244"/>
      <c r="AX74" s="244"/>
      <c r="AY74">
        <f>COUNTA($C$74)</f>
        <v>1</v>
      </c>
    </row>
    <row r="75" spans="1:51" ht="26.25" customHeight="1">
      <c r="A75" s="992">
        <v>6</v>
      </c>
      <c r="B75" s="992">
        <v>1</v>
      </c>
      <c r="C75" s="267" t="s">
        <v>914</v>
      </c>
      <c r="D75" s="266"/>
      <c r="E75" s="266"/>
      <c r="F75" s="266"/>
      <c r="G75" s="266"/>
      <c r="H75" s="266"/>
      <c r="I75" s="266"/>
      <c r="J75" s="248">
        <v>3010002049767</v>
      </c>
      <c r="K75" s="249"/>
      <c r="L75" s="249"/>
      <c r="M75" s="249"/>
      <c r="N75" s="249"/>
      <c r="O75" s="249"/>
      <c r="P75" s="260" t="s">
        <v>889</v>
      </c>
      <c r="Q75" s="250"/>
      <c r="R75" s="250"/>
      <c r="S75" s="250"/>
      <c r="T75" s="250"/>
      <c r="U75" s="250"/>
      <c r="V75" s="250"/>
      <c r="W75" s="250"/>
      <c r="X75" s="250"/>
      <c r="Y75" s="251">
        <v>0.3</v>
      </c>
      <c r="Z75" s="252"/>
      <c r="AA75" s="252"/>
      <c r="AB75" s="253"/>
      <c r="AC75" s="985" t="s">
        <v>848</v>
      </c>
      <c r="AD75" s="985"/>
      <c r="AE75" s="985"/>
      <c r="AF75" s="985"/>
      <c r="AG75" s="985"/>
      <c r="AH75" s="239" t="s">
        <v>686</v>
      </c>
      <c r="AI75" s="240"/>
      <c r="AJ75" s="240"/>
      <c r="AK75" s="240"/>
      <c r="AL75" s="241" t="s">
        <v>686</v>
      </c>
      <c r="AM75" s="242"/>
      <c r="AN75" s="242"/>
      <c r="AO75" s="243"/>
      <c r="AP75" s="244" t="s">
        <v>686</v>
      </c>
      <c r="AQ75" s="244"/>
      <c r="AR75" s="244"/>
      <c r="AS75" s="244"/>
      <c r="AT75" s="244"/>
      <c r="AU75" s="244"/>
      <c r="AV75" s="244"/>
      <c r="AW75" s="244"/>
      <c r="AX75" s="244"/>
      <c r="AY75">
        <f>COUNTA($C$75)</f>
        <v>1</v>
      </c>
    </row>
    <row r="76" spans="1:51" ht="26.25" customHeight="1">
      <c r="A76" s="992">
        <v>7</v>
      </c>
      <c r="B76" s="992">
        <v>1</v>
      </c>
      <c r="C76" s="267" t="s">
        <v>866</v>
      </c>
      <c r="D76" s="266"/>
      <c r="E76" s="266"/>
      <c r="F76" s="266"/>
      <c r="G76" s="266"/>
      <c r="H76" s="266"/>
      <c r="I76" s="266"/>
      <c r="J76" s="248">
        <v>6120001069463</v>
      </c>
      <c r="K76" s="249"/>
      <c r="L76" s="249"/>
      <c r="M76" s="249"/>
      <c r="N76" s="249"/>
      <c r="O76" s="249"/>
      <c r="P76" s="260" t="s">
        <v>893</v>
      </c>
      <c r="Q76" s="250"/>
      <c r="R76" s="250"/>
      <c r="S76" s="250"/>
      <c r="T76" s="250"/>
      <c r="U76" s="250"/>
      <c r="V76" s="250"/>
      <c r="W76" s="250"/>
      <c r="X76" s="250"/>
      <c r="Y76" s="251">
        <v>0.2</v>
      </c>
      <c r="Z76" s="252"/>
      <c r="AA76" s="252"/>
      <c r="AB76" s="253"/>
      <c r="AC76" s="985" t="s">
        <v>848</v>
      </c>
      <c r="AD76" s="985"/>
      <c r="AE76" s="985"/>
      <c r="AF76" s="985"/>
      <c r="AG76" s="985"/>
      <c r="AH76" s="239" t="s">
        <v>686</v>
      </c>
      <c r="AI76" s="240"/>
      <c r="AJ76" s="240"/>
      <c r="AK76" s="240"/>
      <c r="AL76" s="241" t="s">
        <v>686</v>
      </c>
      <c r="AM76" s="242"/>
      <c r="AN76" s="242"/>
      <c r="AO76" s="243"/>
      <c r="AP76" s="244" t="s">
        <v>686</v>
      </c>
      <c r="AQ76" s="244"/>
      <c r="AR76" s="244"/>
      <c r="AS76" s="244"/>
      <c r="AT76" s="244"/>
      <c r="AU76" s="244"/>
      <c r="AV76" s="244"/>
      <c r="AW76" s="244"/>
      <c r="AX76" s="244"/>
      <c r="AY76">
        <f>COUNTA($C$76)</f>
        <v>1</v>
      </c>
    </row>
    <row r="77" spans="1:51" ht="26.25" customHeight="1">
      <c r="A77" s="992">
        <v>8</v>
      </c>
      <c r="B77" s="992">
        <v>1</v>
      </c>
      <c r="C77" s="267" t="s">
        <v>867</v>
      </c>
      <c r="D77" s="266"/>
      <c r="E77" s="266"/>
      <c r="F77" s="266"/>
      <c r="G77" s="266"/>
      <c r="H77" s="266"/>
      <c r="I77" s="266"/>
      <c r="J77" s="248">
        <v>7010001105955</v>
      </c>
      <c r="K77" s="249"/>
      <c r="L77" s="249"/>
      <c r="M77" s="249"/>
      <c r="N77" s="249"/>
      <c r="O77" s="249"/>
      <c r="P77" s="260" t="s">
        <v>892</v>
      </c>
      <c r="Q77" s="250"/>
      <c r="R77" s="250"/>
      <c r="S77" s="250"/>
      <c r="T77" s="250"/>
      <c r="U77" s="250"/>
      <c r="V77" s="250"/>
      <c r="W77" s="250"/>
      <c r="X77" s="250"/>
      <c r="Y77" s="251">
        <v>0.2</v>
      </c>
      <c r="Z77" s="252"/>
      <c r="AA77" s="252"/>
      <c r="AB77" s="253"/>
      <c r="AC77" s="985" t="s">
        <v>848</v>
      </c>
      <c r="AD77" s="985"/>
      <c r="AE77" s="985"/>
      <c r="AF77" s="985"/>
      <c r="AG77" s="985"/>
      <c r="AH77" s="239" t="s">
        <v>686</v>
      </c>
      <c r="AI77" s="240"/>
      <c r="AJ77" s="240"/>
      <c r="AK77" s="240"/>
      <c r="AL77" s="241" t="s">
        <v>686</v>
      </c>
      <c r="AM77" s="242"/>
      <c r="AN77" s="242"/>
      <c r="AO77" s="243"/>
      <c r="AP77" s="244" t="s">
        <v>686</v>
      </c>
      <c r="AQ77" s="244"/>
      <c r="AR77" s="244"/>
      <c r="AS77" s="244"/>
      <c r="AT77" s="244"/>
      <c r="AU77" s="244"/>
      <c r="AV77" s="244"/>
      <c r="AW77" s="244"/>
      <c r="AX77" s="244"/>
      <c r="AY77">
        <f>COUNTA($C$77)</f>
        <v>1</v>
      </c>
    </row>
    <row r="78" spans="1:51" ht="26.25" customHeight="1">
      <c r="A78" s="992">
        <v>9</v>
      </c>
      <c r="B78" s="992">
        <v>1</v>
      </c>
      <c r="C78" s="267" t="s">
        <v>896</v>
      </c>
      <c r="D78" s="266"/>
      <c r="E78" s="266"/>
      <c r="F78" s="266"/>
      <c r="G78" s="266"/>
      <c r="H78" s="266"/>
      <c r="I78" s="266"/>
      <c r="J78" s="248">
        <v>4120001126778</v>
      </c>
      <c r="K78" s="249"/>
      <c r="L78" s="249"/>
      <c r="M78" s="249"/>
      <c r="N78" s="249"/>
      <c r="O78" s="249"/>
      <c r="P78" s="260" t="s">
        <v>897</v>
      </c>
      <c r="Q78" s="250"/>
      <c r="R78" s="250"/>
      <c r="S78" s="250"/>
      <c r="T78" s="250"/>
      <c r="U78" s="250"/>
      <c r="V78" s="250"/>
      <c r="W78" s="250"/>
      <c r="X78" s="250"/>
      <c r="Y78" s="251">
        <v>0.2</v>
      </c>
      <c r="Z78" s="252"/>
      <c r="AA78" s="252"/>
      <c r="AB78" s="253"/>
      <c r="AC78" s="985" t="s">
        <v>76</v>
      </c>
      <c r="AD78" s="985"/>
      <c r="AE78" s="985"/>
      <c r="AF78" s="985"/>
      <c r="AG78" s="985"/>
      <c r="AH78" s="239" t="s">
        <v>686</v>
      </c>
      <c r="AI78" s="240"/>
      <c r="AJ78" s="240"/>
      <c r="AK78" s="240"/>
      <c r="AL78" s="241" t="s">
        <v>686</v>
      </c>
      <c r="AM78" s="242"/>
      <c r="AN78" s="242"/>
      <c r="AO78" s="243"/>
      <c r="AP78" s="244" t="s">
        <v>686</v>
      </c>
      <c r="AQ78" s="244"/>
      <c r="AR78" s="244"/>
      <c r="AS78" s="244"/>
      <c r="AT78" s="244"/>
      <c r="AU78" s="244"/>
      <c r="AV78" s="244"/>
      <c r="AW78" s="244"/>
      <c r="AX78" s="244"/>
      <c r="AY78">
        <f>COUNTA($C$78)</f>
        <v>1</v>
      </c>
    </row>
    <row r="79" spans="1:51" ht="26.25" customHeight="1">
      <c r="A79" s="992">
        <v>10</v>
      </c>
      <c r="B79" s="992">
        <v>1</v>
      </c>
      <c r="C79" s="267" t="s">
        <v>890</v>
      </c>
      <c r="D79" s="266"/>
      <c r="E79" s="266"/>
      <c r="F79" s="266"/>
      <c r="G79" s="266"/>
      <c r="H79" s="266"/>
      <c r="I79" s="266"/>
      <c r="J79" s="995">
        <v>2120001077610</v>
      </c>
      <c r="K79" s="996"/>
      <c r="L79" s="996"/>
      <c r="M79" s="996"/>
      <c r="N79" s="996"/>
      <c r="O79" s="997"/>
      <c r="P79" s="260" t="s">
        <v>891</v>
      </c>
      <c r="Q79" s="250"/>
      <c r="R79" s="250"/>
      <c r="S79" s="250"/>
      <c r="T79" s="250"/>
      <c r="U79" s="250"/>
      <c r="V79" s="250"/>
      <c r="W79" s="250"/>
      <c r="X79" s="250"/>
      <c r="Y79" s="251">
        <v>0.2</v>
      </c>
      <c r="Z79" s="252"/>
      <c r="AA79" s="252"/>
      <c r="AB79" s="253"/>
      <c r="AC79" s="985" t="s">
        <v>848</v>
      </c>
      <c r="AD79" s="985"/>
      <c r="AE79" s="985"/>
      <c r="AF79" s="985"/>
      <c r="AG79" s="985"/>
      <c r="AH79" s="239" t="s">
        <v>686</v>
      </c>
      <c r="AI79" s="240"/>
      <c r="AJ79" s="240"/>
      <c r="AK79" s="240"/>
      <c r="AL79" s="241" t="s">
        <v>686</v>
      </c>
      <c r="AM79" s="242"/>
      <c r="AN79" s="242"/>
      <c r="AO79" s="243"/>
      <c r="AP79" s="244" t="s">
        <v>686</v>
      </c>
      <c r="AQ79" s="244"/>
      <c r="AR79" s="244"/>
      <c r="AS79" s="244"/>
      <c r="AT79" s="244"/>
      <c r="AU79" s="244"/>
      <c r="AV79" s="244"/>
      <c r="AW79" s="244"/>
      <c r="AX79" s="244"/>
      <c r="AY79">
        <f>COUNTA($C$79)</f>
        <v>1</v>
      </c>
    </row>
    <row r="80" spans="1:51" ht="26.25" hidden="1" customHeight="1">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hidden="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c r="A102" s="270"/>
      <c r="B102" s="270"/>
      <c r="C102" s="270" t="s">
        <v>24</v>
      </c>
      <c r="D102" s="270"/>
      <c r="E102" s="270"/>
      <c r="F102" s="270"/>
      <c r="G102" s="270"/>
      <c r="H102" s="270"/>
      <c r="I102" s="270"/>
      <c r="J102" s="987" t="s">
        <v>270</v>
      </c>
      <c r="K102" s="988"/>
      <c r="L102" s="988"/>
      <c r="M102" s="988"/>
      <c r="N102" s="988"/>
      <c r="O102" s="988"/>
      <c r="P102" s="134" t="s">
        <v>25</v>
      </c>
      <c r="Q102" s="134"/>
      <c r="R102" s="134"/>
      <c r="S102" s="134"/>
      <c r="T102" s="134"/>
      <c r="U102" s="134"/>
      <c r="V102" s="134"/>
      <c r="W102" s="134"/>
      <c r="X102" s="134"/>
      <c r="Y102" s="272" t="s">
        <v>311</v>
      </c>
      <c r="Z102" s="273"/>
      <c r="AA102" s="273"/>
      <c r="AB102" s="273"/>
      <c r="AC102" s="987" t="s">
        <v>302</v>
      </c>
      <c r="AD102" s="987"/>
      <c r="AE102" s="987"/>
      <c r="AF102" s="987"/>
      <c r="AG102" s="987"/>
      <c r="AH102" s="272" t="s">
        <v>235</v>
      </c>
      <c r="AI102" s="270"/>
      <c r="AJ102" s="270"/>
      <c r="AK102" s="270"/>
      <c r="AL102" s="270" t="s">
        <v>19</v>
      </c>
      <c r="AM102" s="270"/>
      <c r="AN102" s="270"/>
      <c r="AO102" s="274"/>
      <c r="AP102" s="986" t="s">
        <v>271</v>
      </c>
      <c r="AQ102" s="986"/>
      <c r="AR102" s="986"/>
      <c r="AS102" s="986"/>
      <c r="AT102" s="986"/>
      <c r="AU102" s="986"/>
      <c r="AV102" s="986"/>
      <c r="AW102" s="986"/>
      <c r="AX102" s="986"/>
      <c r="AY102" s="34">
        <f>$AY$100</f>
        <v>0</v>
      </c>
    </row>
    <row r="103" spans="1:51" ht="39.950000000000003" hidden="1" customHeight="1">
      <c r="A103" s="992">
        <v>1</v>
      </c>
      <c r="B103" s="992">
        <v>1</v>
      </c>
      <c r="C103" s="267"/>
      <c r="D103" s="266"/>
      <c r="E103" s="266"/>
      <c r="F103" s="266"/>
      <c r="G103" s="266"/>
      <c r="H103" s="266"/>
      <c r="I103" s="266"/>
      <c r="J103" s="248"/>
      <c r="K103" s="249"/>
      <c r="L103" s="249"/>
      <c r="M103" s="249"/>
      <c r="N103" s="249"/>
      <c r="O103" s="249"/>
      <c r="P103" s="26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39.950000000000003" hidden="1" customHeight="1">
      <c r="A104" s="992">
        <v>2</v>
      </c>
      <c r="B104" s="992">
        <v>1</v>
      </c>
      <c r="C104" s="267"/>
      <c r="D104" s="266"/>
      <c r="E104" s="266"/>
      <c r="F104" s="266"/>
      <c r="G104" s="266"/>
      <c r="H104" s="266"/>
      <c r="I104" s="266"/>
      <c r="J104" s="248"/>
      <c r="K104" s="249"/>
      <c r="L104" s="249"/>
      <c r="M104" s="249"/>
      <c r="N104" s="249"/>
      <c r="O104" s="249"/>
      <c r="P104" s="26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39.950000000000003" hidden="1" customHeight="1">
      <c r="A105" s="992">
        <v>3</v>
      </c>
      <c r="B105" s="992">
        <v>1</v>
      </c>
      <c r="C105" s="267"/>
      <c r="D105" s="266"/>
      <c r="E105" s="266"/>
      <c r="F105" s="266"/>
      <c r="G105" s="266"/>
      <c r="H105" s="266"/>
      <c r="I105" s="266"/>
      <c r="J105" s="248"/>
      <c r="K105" s="249"/>
      <c r="L105" s="249"/>
      <c r="M105" s="249"/>
      <c r="N105" s="249"/>
      <c r="O105" s="249"/>
      <c r="P105" s="26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39.950000000000003" hidden="1" customHeight="1">
      <c r="A106" s="992">
        <v>4</v>
      </c>
      <c r="B106" s="992">
        <v>1</v>
      </c>
      <c r="C106" s="267"/>
      <c r="D106" s="266"/>
      <c r="E106" s="266"/>
      <c r="F106" s="266"/>
      <c r="G106" s="266"/>
      <c r="H106" s="266"/>
      <c r="I106" s="266"/>
      <c r="J106" s="248"/>
      <c r="K106" s="249"/>
      <c r="L106" s="249"/>
      <c r="M106" s="249"/>
      <c r="N106" s="249"/>
      <c r="O106" s="249"/>
      <c r="P106" s="26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39.950000000000003" hidden="1" customHeight="1">
      <c r="A107" s="992">
        <v>5</v>
      </c>
      <c r="B107" s="992">
        <v>1</v>
      </c>
      <c r="C107" s="267"/>
      <c r="D107" s="266"/>
      <c r="E107" s="266"/>
      <c r="F107" s="266"/>
      <c r="G107" s="266"/>
      <c r="H107" s="266"/>
      <c r="I107" s="266"/>
      <c r="J107" s="248"/>
      <c r="K107" s="249"/>
      <c r="L107" s="249"/>
      <c r="M107" s="249"/>
      <c r="N107" s="249"/>
      <c r="O107" s="249"/>
      <c r="P107" s="26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39.950000000000003" hidden="1" customHeight="1">
      <c r="A108" s="992">
        <v>6</v>
      </c>
      <c r="B108" s="992">
        <v>1</v>
      </c>
      <c r="C108" s="267"/>
      <c r="D108" s="266"/>
      <c r="E108" s="266"/>
      <c r="F108" s="266"/>
      <c r="G108" s="266"/>
      <c r="H108" s="266"/>
      <c r="I108" s="266"/>
      <c r="J108" s="248"/>
      <c r="K108" s="249"/>
      <c r="L108" s="249"/>
      <c r="M108" s="249"/>
      <c r="N108" s="249"/>
      <c r="O108" s="249"/>
      <c r="P108" s="26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39.950000000000003" hidden="1" customHeight="1">
      <c r="A109" s="992">
        <v>7</v>
      </c>
      <c r="B109" s="992">
        <v>1</v>
      </c>
      <c r="C109" s="267"/>
      <c r="D109" s="266"/>
      <c r="E109" s="266"/>
      <c r="F109" s="266"/>
      <c r="G109" s="266"/>
      <c r="H109" s="266"/>
      <c r="I109" s="266"/>
      <c r="J109" s="248"/>
      <c r="K109" s="249"/>
      <c r="L109" s="249"/>
      <c r="M109" s="249"/>
      <c r="N109" s="249"/>
      <c r="O109" s="249"/>
      <c r="P109" s="26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39.950000000000003" hidden="1" customHeight="1">
      <c r="A110" s="992">
        <v>8</v>
      </c>
      <c r="B110" s="992">
        <v>1</v>
      </c>
      <c r="C110" s="989"/>
      <c r="D110" s="990"/>
      <c r="E110" s="990"/>
      <c r="F110" s="990"/>
      <c r="G110" s="990"/>
      <c r="H110" s="990"/>
      <c r="I110" s="991"/>
      <c r="J110" s="248"/>
      <c r="K110" s="249"/>
      <c r="L110" s="249"/>
      <c r="M110" s="249"/>
      <c r="N110" s="249"/>
      <c r="O110" s="249"/>
      <c r="P110" s="26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39.950000000000003" hidden="1" customHeight="1">
      <c r="A111" s="992">
        <v>9</v>
      </c>
      <c r="B111" s="992">
        <v>1</v>
      </c>
      <c r="C111" s="989"/>
      <c r="D111" s="990"/>
      <c r="E111" s="990"/>
      <c r="F111" s="990"/>
      <c r="G111" s="990"/>
      <c r="H111" s="990"/>
      <c r="I111" s="991"/>
      <c r="J111" s="248"/>
      <c r="K111" s="249"/>
      <c r="L111" s="249"/>
      <c r="M111" s="249"/>
      <c r="N111" s="249"/>
      <c r="O111" s="249"/>
      <c r="P111" s="26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39.950000000000003" hidden="1" customHeight="1">
      <c r="A112" s="992">
        <v>10</v>
      </c>
      <c r="B112" s="992">
        <v>1</v>
      </c>
      <c r="C112" s="989"/>
      <c r="D112" s="990"/>
      <c r="E112" s="990"/>
      <c r="F112" s="990"/>
      <c r="G112" s="990"/>
      <c r="H112" s="990"/>
      <c r="I112" s="991"/>
      <c r="J112" s="248"/>
      <c r="K112" s="249"/>
      <c r="L112" s="249"/>
      <c r="M112" s="249"/>
      <c r="N112" s="249"/>
      <c r="O112" s="249"/>
      <c r="P112" s="26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c r="A135" s="270"/>
      <c r="B135" s="270"/>
      <c r="C135" s="270" t="s">
        <v>24</v>
      </c>
      <c r="D135" s="270"/>
      <c r="E135" s="270"/>
      <c r="F135" s="270"/>
      <c r="G135" s="270"/>
      <c r="H135" s="270"/>
      <c r="I135" s="270"/>
      <c r="J135" s="987" t="s">
        <v>270</v>
      </c>
      <c r="K135" s="988"/>
      <c r="L135" s="988"/>
      <c r="M135" s="988"/>
      <c r="N135" s="988"/>
      <c r="O135" s="988"/>
      <c r="P135" s="134" t="s">
        <v>25</v>
      </c>
      <c r="Q135" s="134"/>
      <c r="R135" s="134"/>
      <c r="S135" s="134"/>
      <c r="T135" s="134"/>
      <c r="U135" s="134"/>
      <c r="V135" s="134"/>
      <c r="W135" s="134"/>
      <c r="X135" s="134"/>
      <c r="Y135" s="272" t="s">
        <v>311</v>
      </c>
      <c r="Z135" s="273"/>
      <c r="AA135" s="273"/>
      <c r="AB135" s="273"/>
      <c r="AC135" s="987" t="s">
        <v>302</v>
      </c>
      <c r="AD135" s="987"/>
      <c r="AE135" s="987"/>
      <c r="AF135" s="987"/>
      <c r="AG135" s="987"/>
      <c r="AH135" s="272" t="s">
        <v>235</v>
      </c>
      <c r="AI135" s="270"/>
      <c r="AJ135" s="270"/>
      <c r="AK135" s="270"/>
      <c r="AL135" s="270" t="s">
        <v>19</v>
      </c>
      <c r="AM135" s="270"/>
      <c r="AN135" s="270"/>
      <c r="AO135" s="274"/>
      <c r="AP135" s="986" t="s">
        <v>271</v>
      </c>
      <c r="AQ135" s="986"/>
      <c r="AR135" s="986"/>
      <c r="AS135" s="986"/>
      <c r="AT135" s="986"/>
      <c r="AU135" s="986"/>
      <c r="AV135" s="986"/>
      <c r="AW135" s="986"/>
      <c r="AX135" s="986"/>
      <c r="AY135" s="34">
        <f>$AY$133</f>
        <v>0</v>
      </c>
    </row>
    <row r="136" spans="1:51" ht="26.25" hidden="1" customHeight="1">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c r="A168" s="270"/>
      <c r="B168" s="270"/>
      <c r="C168" s="270" t="s">
        <v>24</v>
      </c>
      <c r="D168" s="270"/>
      <c r="E168" s="270"/>
      <c r="F168" s="270"/>
      <c r="G168" s="270"/>
      <c r="H168" s="270"/>
      <c r="I168" s="270"/>
      <c r="J168" s="987" t="s">
        <v>270</v>
      </c>
      <c r="K168" s="988"/>
      <c r="L168" s="988"/>
      <c r="M168" s="988"/>
      <c r="N168" s="988"/>
      <c r="O168" s="988"/>
      <c r="P168" s="134" t="s">
        <v>25</v>
      </c>
      <c r="Q168" s="134"/>
      <c r="R168" s="134"/>
      <c r="S168" s="134"/>
      <c r="T168" s="134"/>
      <c r="U168" s="134"/>
      <c r="V168" s="134"/>
      <c r="W168" s="134"/>
      <c r="X168" s="134"/>
      <c r="Y168" s="272" t="s">
        <v>311</v>
      </c>
      <c r="Z168" s="273"/>
      <c r="AA168" s="273"/>
      <c r="AB168" s="273"/>
      <c r="AC168" s="987" t="s">
        <v>302</v>
      </c>
      <c r="AD168" s="987"/>
      <c r="AE168" s="987"/>
      <c r="AF168" s="987"/>
      <c r="AG168" s="987"/>
      <c r="AH168" s="272" t="s">
        <v>235</v>
      </c>
      <c r="AI168" s="270"/>
      <c r="AJ168" s="270"/>
      <c r="AK168" s="270"/>
      <c r="AL168" s="270" t="s">
        <v>19</v>
      </c>
      <c r="AM168" s="270"/>
      <c r="AN168" s="270"/>
      <c r="AO168" s="274"/>
      <c r="AP168" s="986" t="s">
        <v>271</v>
      </c>
      <c r="AQ168" s="986"/>
      <c r="AR168" s="986"/>
      <c r="AS168" s="986"/>
      <c r="AT168" s="986"/>
      <c r="AU168" s="986"/>
      <c r="AV168" s="986"/>
      <c r="AW168" s="986"/>
      <c r="AX168" s="986"/>
      <c r="AY168" s="34">
        <f>$AY$166</f>
        <v>0</v>
      </c>
    </row>
    <row r="169" spans="1:51" ht="26.25" hidden="1" customHeight="1">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c r="A201" s="270"/>
      <c r="B201" s="270"/>
      <c r="C201" s="270" t="s">
        <v>24</v>
      </c>
      <c r="D201" s="270"/>
      <c r="E201" s="270"/>
      <c r="F201" s="270"/>
      <c r="G201" s="270"/>
      <c r="H201" s="270"/>
      <c r="I201" s="270"/>
      <c r="J201" s="987" t="s">
        <v>270</v>
      </c>
      <c r="K201" s="988"/>
      <c r="L201" s="988"/>
      <c r="M201" s="988"/>
      <c r="N201" s="988"/>
      <c r="O201" s="988"/>
      <c r="P201" s="134" t="s">
        <v>25</v>
      </c>
      <c r="Q201" s="134"/>
      <c r="R201" s="134"/>
      <c r="S201" s="134"/>
      <c r="T201" s="134"/>
      <c r="U201" s="134"/>
      <c r="V201" s="134"/>
      <c r="W201" s="134"/>
      <c r="X201" s="134"/>
      <c r="Y201" s="272" t="s">
        <v>311</v>
      </c>
      <c r="Z201" s="273"/>
      <c r="AA201" s="273"/>
      <c r="AB201" s="273"/>
      <c r="AC201" s="987" t="s">
        <v>302</v>
      </c>
      <c r="AD201" s="987"/>
      <c r="AE201" s="987"/>
      <c r="AF201" s="987"/>
      <c r="AG201" s="987"/>
      <c r="AH201" s="272" t="s">
        <v>235</v>
      </c>
      <c r="AI201" s="270"/>
      <c r="AJ201" s="270"/>
      <c r="AK201" s="270"/>
      <c r="AL201" s="270" t="s">
        <v>19</v>
      </c>
      <c r="AM201" s="270"/>
      <c r="AN201" s="270"/>
      <c r="AO201" s="274"/>
      <c r="AP201" s="986" t="s">
        <v>271</v>
      </c>
      <c r="AQ201" s="986"/>
      <c r="AR201" s="986"/>
      <c r="AS201" s="986"/>
      <c r="AT201" s="986"/>
      <c r="AU201" s="986"/>
      <c r="AV201" s="986"/>
      <c r="AW201" s="986"/>
      <c r="AX201" s="986"/>
      <c r="AY201" s="34">
        <f>$AY$199</f>
        <v>0</v>
      </c>
    </row>
    <row r="202" spans="1:51" ht="26.25" hidden="1" customHeight="1">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c r="A234" s="270"/>
      <c r="B234" s="270"/>
      <c r="C234" s="270" t="s">
        <v>24</v>
      </c>
      <c r="D234" s="270"/>
      <c r="E234" s="270"/>
      <c r="F234" s="270"/>
      <c r="G234" s="270"/>
      <c r="H234" s="270"/>
      <c r="I234" s="270"/>
      <c r="J234" s="987" t="s">
        <v>270</v>
      </c>
      <c r="K234" s="988"/>
      <c r="L234" s="988"/>
      <c r="M234" s="988"/>
      <c r="N234" s="988"/>
      <c r="O234" s="988"/>
      <c r="P234" s="134" t="s">
        <v>25</v>
      </c>
      <c r="Q234" s="134"/>
      <c r="R234" s="134"/>
      <c r="S234" s="134"/>
      <c r="T234" s="134"/>
      <c r="U234" s="134"/>
      <c r="V234" s="134"/>
      <c r="W234" s="134"/>
      <c r="X234" s="134"/>
      <c r="Y234" s="272" t="s">
        <v>311</v>
      </c>
      <c r="Z234" s="273"/>
      <c r="AA234" s="273"/>
      <c r="AB234" s="273"/>
      <c r="AC234" s="987" t="s">
        <v>302</v>
      </c>
      <c r="AD234" s="987"/>
      <c r="AE234" s="987"/>
      <c r="AF234" s="987"/>
      <c r="AG234" s="987"/>
      <c r="AH234" s="272" t="s">
        <v>235</v>
      </c>
      <c r="AI234" s="270"/>
      <c r="AJ234" s="270"/>
      <c r="AK234" s="270"/>
      <c r="AL234" s="270" t="s">
        <v>19</v>
      </c>
      <c r="AM234" s="270"/>
      <c r="AN234" s="270"/>
      <c r="AO234" s="274"/>
      <c r="AP234" s="986" t="s">
        <v>271</v>
      </c>
      <c r="AQ234" s="986"/>
      <c r="AR234" s="986"/>
      <c r="AS234" s="986"/>
      <c r="AT234" s="986"/>
      <c r="AU234" s="986"/>
      <c r="AV234" s="986"/>
      <c r="AW234" s="986"/>
      <c r="AX234" s="986"/>
      <c r="AY234" s="84">
        <f>$AY$232</f>
        <v>0</v>
      </c>
    </row>
    <row r="235" spans="1:51" ht="26.25" hidden="1" customHeight="1">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c r="A267" s="270"/>
      <c r="B267" s="270"/>
      <c r="C267" s="270" t="s">
        <v>24</v>
      </c>
      <c r="D267" s="270"/>
      <c r="E267" s="270"/>
      <c r="F267" s="270"/>
      <c r="G267" s="270"/>
      <c r="H267" s="270"/>
      <c r="I267" s="270"/>
      <c r="J267" s="987" t="s">
        <v>270</v>
      </c>
      <c r="K267" s="988"/>
      <c r="L267" s="988"/>
      <c r="M267" s="988"/>
      <c r="N267" s="988"/>
      <c r="O267" s="988"/>
      <c r="P267" s="134" t="s">
        <v>25</v>
      </c>
      <c r="Q267" s="134"/>
      <c r="R267" s="134"/>
      <c r="S267" s="134"/>
      <c r="T267" s="134"/>
      <c r="U267" s="134"/>
      <c r="V267" s="134"/>
      <c r="W267" s="134"/>
      <c r="X267" s="134"/>
      <c r="Y267" s="272" t="s">
        <v>311</v>
      </c>
      <c r="Z267" s="273"/>
      <c r="AA267" s="273"/>
      <c r="AB267" s="273"/>
      <c r="AC267" s="987" t="s">
        <v>302</v>
      </c>
      <c r="AD267" s="987"/>
      <c r="AE267" s="987"/>
      <c r="AF267" s="987"/>
      <c r="AG267" s="987"/>
      <c r="AH267" s="272" t="s">
        <v>235</v>
      </c>
      <c r="AI267" s="270"/>
      <c r="AJ267" s="270"/>
      <c r="AK267" s="270"/>
      <c r="AL267" s="270" t="s">
        <v>19</v>
      </c>
      <c r="AM267" s="270"/>
      <c r="AN267" s="270"/>
      <c r="AO267" s="274"/>
      <c r="AP267" s="986" t="s">
        <v>271</v>
      </c>
      <c r="AQ267" s="986"/>
      <c r="AR267" s="986"/>
      <c r="AS267" s="986"/>
      <c r="AT267" s="986"/>
      <c r="AU267" s="986"/>
      <c r="AV267" s="986"/>
      <c r="AW267" s="986"/>
      <c r="AX267" s="986"/>
      <c r="AY267" s="34">
        <f>$AY$265</f>
        <v>0</v>
      </c>
    </row>
    <row r="268" spans="1:51" ht="26.25" hidden="1" customHeight="1">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c r="A300" s="270"/>
      <c r="B300" s="270"/>
      <c r="C300" s="270" t="s">
        <v>24</v>
      </c>
      <c r="D300" s="270"/>
      <c r="E300" s="270"/>
      <c r="F300" s="270"/>
      <c r="G300" s="270"/>
      <c r="H300" s="270"/>
      <c r="I300" s="270"/>
      <c r="J300" s="987" t="s">
        <v>270</v>
      </c>
      <c r="K300" s="988"/>
      <c r="L300" s="988"/>
      <c r="M300" s="988"/>
      <c r="N300" s="988"/>
      <c r="O300" s="988"/>
      <c r="P300" s="134" t="s">
        <v>25</v>
      </c>
      <c r="Q300" s="134"/>
      <c r="R300" s="134"/>
      <c r="S300" s="134"/>
      <c r="T300" s="134"/>
      <c r="U300" s="134"/>
      <c r="V300" s="134"/>
      <c r="W300" s="134"/>
      <c r="X300" s="134"/>
      <c r="Y300" s="272" t="s">
        <v>311</v>
      </c>
      <c r="Z300" s="273"/>
      <c r="AA300" s="273"/>
      <c r="AB300" s="273"/>
      <c r="AC300" s="987" t="s">
        <v>302</v>
      </c>
      <c r="AD300" s="987"/>
      <c r="AE300" s="987"/>
      <c r="AF300" s="987"/>
      <c r="AG300" s="987"/>
      <c r="AH300" s="272" t="s">
        <v>235</v>
      </c>
      <c r="AI300" s="270"/>
      <c r="AJ300" s="270"/>
      <c r="AK300" s="270"/>
      <c r="AL300" s="270" t="s">
        <v>19</v>
      </c>
      <c r="AM300" s="270"/>
      <c r="AN300" s="270"/>
      <c r="AO300" s="274"/>
      <c r="AP300" s="986" t="s">
        <v>271</v>
      </c>
      <c r="AQ300" s="986"/>
      <c r="AR300" s="986"/>
      <c r="AS300" s="986"/>
      <c r="AT300" s="986"/>
      <c r="AU300" s="986"/>
      <c r="AV300" s="986"/>
      <c r="AW300" s="986"/>
      <c r="AX300" s="986"/>
      <c r="AY300" s="34">
        <f>$AY$298</f>
        <v>0</v>
      </c>
    </row>
    <row r="301" spans="1:51" ht="26.25" hidden="1" customHeight="1">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c r="A333" s="270"/>
      <c r="B333" s="270"/>
      <c r="C333" s="270" t="s">
        <v>24</v>
      </c>
      <c r="D333" s="270"/>
      <c r="E333" s="270"/>
      <c r="F333" s="270"/>
      <c r="G333" s="270"/>
      <c r="H333" s="270"/>
      <c r="I333" s="270"/>
      <c r="J333" s="987" t="s">
        <v>270</v>
      </c>
      <c r="K333" s="988"/>
      <c r="L333" s="988"/>
      <c r="M333" s="988"/>
      <c r="N333" s="988"/>
      <c r="O333" s="988"/>
      <c r="P333" s="134" t="s">
        <v>25</v>
      </c>
      <c r="Q333" s="134"/>
      <c r="R333" s="134"/>
      <c r="S333" s="134"/>
      <c r="T333" s="134"/>
      <c r="U333" s="134"/>
      <c r="V333" s="134"/>
      <c r="W333" s="134"/>
      <c r="X333" s="134"/>
      <c r="Y333" s="272" t="s">
        <v>311</v>
      </c>
      <c r="Z333" s="273"/>
      <c r="AA333" s="273"/>
      <c r="AB333" s="273"/>
      <c r="AC333" s="987" t="s">
        <v>302</v>
      </c>
      <c r="AD333" s="987"/>
      <c r="AE333" s="987"/>
      <c r="AF333" s="987"/>
      <c r="AG333" s="987"/>
      <c r="AH333" s="272" t="s">
        <v>235</v>
      </c>
      <c r="AI333" s="270"/>
      <c r="AJ333" s="270"/>
      <c r="AK333" s="270"/>
      <c r="AL333" s="270" t="s">
        <v>19</v>
      </c>
      <c r="AM333" s="270"/>
      <c r="AN333" s="270"/>
      <c r="AO333" s="274"/>
      <c r="AP333" s="986" t="s">
        <v>271</v>
      </c>
      <c r="AQ333" s="986"/>
      <c r="AR333" s="986"/>
      <c r="AS333" s="986"/>
      <c r="AT333" s="986"/>
      <c r="AU333" s="986"/>
      <c r="AV333" s="986"/>
      <c r="AW333" s="986"/>
      <c r="AX333" s="986"/>
      <c r="AY333" s="34">
        <f>$AY$331</f>
        <v>0</v>
      </c>
    </row>
    <row r="334" spans="1:51" ht="26.25" hidden="1" customHeight="1">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c r="A366" s="270"/>
      <c r="B366" s="270"/>
      <c r="C366" s="270" t="s">
        <v>24</v>
      </c>
      <c r="D366" s="270"/>
      <c r="E366" s="270"/>
      <c r="F366" s="270"/>
      <c r="G366" s="270"/>
      <c r="H366" s="270"/>
      <c r="I366" s="270"/>
      <c r="J366" s="987" t="s">
        <v>270</v>
      </c>
      <c r="K366" s="988"/>
      <c r="L366" s="988"/>
      <c r="M366" s="988"/>
      <c r="N366" s="988"/>
      <c r="O366" s="988"/>
      <c r="P366" s="134" t="s">
        <v>25</v>
      </c>
      <c r="Q366" s="134"/>
      <c r="R366" s="134"/>
      <c r="S366" s="134"/>
      <c r="T366" s="134"/>
      <c r="U366" s="134"/>
      <c r="V366" s="134"/>
      <c r="W366" s="134"/>
      <c r="X366" s="134"/>
      <c r="Y366" s="272" t="s">
        <v>311</v>
      </c>
      <c r="Z366" s="273"/>
      <c r="AA366" s="273"/>
      <c r="AB366" s="273"/>
      <c r="AC366" s="987" t="s">
        <v>302</v>
      </c>
      <c r="AD366" s="987"/>
      <c r="AE366" s="987"/>
      <c r="AF366" s="987"/>
      <c r="AG366" s="987"/>
      <c r="AH366" s="272" t="s">
        <v>235</v>
      </c>
      <c r="AI366" s="270"/>
      <c r="AJ366" s="270"/>
      <c r="AK366" s="270"/>
      <c r="AL366" s="270" t="s">
        <v>19</v>
      </c>
      <c r="AM366" s="270"/>
      <c r="AN366" s="270"/>
      <c r="AO366" s="274"/>
      <c r="AP366" s="986" t="s">
        <v>271</v>
      </c>
      <c r="AQ366" s="986"/>
      <c r="AR366" s="986"/>
      <c r="AS366" s="986"/>
      <c r="AT366" s="986"/>
      <c r="AU366" s="986"/>
      <c r="AV366" s="986"/>
      <c r="AW366" s="986"/>
      <c r="AX366" s="986"/>
      <c r="AY366" s="34">
        <f>$AY$364</f>
        <v>0</v>
      </c>
    </row>
    <row r="367" spans="1:51" ht="26.25" hidden="1" customHeight="1">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c r="A399" s="270"/>
      <c r="B399" s="270"/>
      <c r="C399" s="270" t="s">
        <v>24</v>
      </c>
      <c r="D399" s="270"/>
      <c r="E399" s="270"/>
      <c r="F399" s="270"/>
      <c r="G399" s="270"/>
      <c r="H399" s="270"/>
      <c r="I399" s="270"/>
      <c r="J399" s="987" t="s">
        <v>270</v>
      </c>
      <c r="K399" s="988"/>
      <c r="L399" s="988"/>
      <c r="M399" s="988"/>
      <c r="N399" s="988"/>
      <c r="O399" s="988"/>
      <c r="P399" s="134" t="s">
        <v>25</v>
      </c>
      <c r="Q399" s="134"/>
      <c r="R399" s="134"/>
      <c r="S399" s="134"/>
      <c r="T399" s="134"/>
      <c r="U399" s="134"/>
      <c r="V399" s="134"/>
      <c r="W399" s="134"/>
      <c r="X399" s="134"/>
      <c r="Y399" s="272" t="s">
        <v>311</v>
      </c>
      <c r="Z399" s="273"/>
      <c r="AA399" s="273"/>
      <c r="AB399" s="273"/>
      <c r="AC399" s="987" t="s">
        <v>302</v>
      </c>
      <c r="AD399" s="987"/>
      <c r="AE399" s="987"/>
      <c r="AF399" s="987"/>
      <c r="AG399" s="987"/>
      <c r="AH399" s="272" t="s">
        <v>235</v>
      </c>
      <c r="AI399" s="270"/>
      <c r="AJ399" s="270"/>
      <c r="AK399" s="270"/>
      <c r="AL399" s="270" t="s">
        <v>19</v>
      </c>
      <c r="AM399" s="270"/>
      <c r="AN399" s="270"/>
      <c r="AO399" s="274"/>
      <c r="AP399" s="986" t="s">
        <v>271</v>
      </c>
      <c r="AQ399" s="986"/>
      <c r="AR399" s="986"/>
      <c r="AS399" s="986"/>
      <c r="AT399" s="986"/>
      <c r="AU399" s="986"/>
      <c r="AV399" s="986"/>
      <c r="AW399" s="986"/>
      <c r="AX399" s="986"/>
      <c r="AY399" s="34">
        <f>$AY$397</f>
        <v>0</v>
      </c>
    </row>
    <row r="400" spans="1:51" ht="26.25" hidden="1" customHeight="1">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c r="A432" s="270"/>
      <c r="B432" s="270"/>
      <c r="C432" s="270" t="s">
        <v>24</v>
      </c>
      <c r="D432" s="270"/>
      <c r="E432" s="270"/>
      <c r="F432" s="270"/>
      <c r="G432" s="270"/>
      <c r="H432" s="270"/>
      <c r="I432" s="270"/>
      <c r="J432" s="987" t="s">
        <v>270</v>
      </c>
      <c r="K432" s="988"/>
      <c r="L432" s="988"/>
      <c r="M432" s="988"/>
      <c r="N432" s="988"/>
      <c r="O432" s="988"/>
      <c r="P432" s="134" t="s">
        <v>25</v>
      </c>
      <c r="Q432" s="134"/>
      <c r="R432" s="134"/>
      <c r="S432" s="134"/>
      <c r="T432" s="134"/>
      <c r="U432" s="134"/>
      <c r="V432" s="134"/>
      <c r="W432" s="134"/>
      <c r="X432" s="134"/>
      <c r="Y432" s="272" t="s">
        <v>311</v>
      </c>
      <c r="Z432" s="273"/>
      <c r="AA432" s="273"/>
      <c r="AB432" s="273"/>
      <c r="AC432" s="987" t="s">
        <v>302</v>
      </c>
      <c r="AD432" s="987"/>
      <c r="AE432" s="987"/>
      <c r="AF432" s="987"/>
      <c r="AG432" s="987"/>
      <c r="AH432" s="272" t="s">
        <v>235</v>
      </c>
      <c r="AI432" s="270"/>
      <c r="AJ432" s="270"/>
      <c r="AK432" s="270"/>
      <c r="AL432" s="270" t="s">
        <v>19</v>
      </c>
      <c r="AM432" s="270"/>
      <c r="AN432" s="270"/>
      <c r="AO432" s="274"/>
      <c r="AP432" s="986" t="s">
        <v>271</v>
      </c>
      <c r="AQ432" s="986"/>
      <c r="AR432" s="986"/>
      <c r="AS432" s="986"/>
      <c r="AT432" s="986"/>
      <c r="AU432" s="986"/>
      <c r="AV432" s="986"/>
      <c r="AW432" s="986"/>
      <c r="AX432" s="986"/>
      <c r="AY432" s="34">
        <f>$AY$430</f>
        <v>0</v>
      </c>
    </row>
    <row r="433" spans="1:51" ht="26.25" hidden="1" customHeight="1">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c r="A465" s="270"/>
      <c r="B465" s="270"/>
      <c r="C465" s="270" t="s">
        <v>24</v>
      </c>
      <c r="D465" s="270"/>
      <c r="E465" s="270"/>
      <c r="F465" s="270"/>
      <c r="G465" s="270"/>
      <c r="H465" s="270"/>
      <c r="I465" s="270"/>
      <c r="J465" s="987" t="s">
        <v>270</v>
      </c>
      <c r="K465" s="988"/>
      <c r="L465" s="988"/>
      <c r="M465" s="988"/>
      <c r="N465" s="988"/>
      <c r="O465" s="988"/>
      <c r="P465" s="134" t="s">
        <v>25</v>
      </c>
      <c r="Q465" s="134"/>
      <c r="R465" s="134"/>
      <c r="S465" s="134"/>
      <c r="T465" s="134"/>
      <c r="U465" s="134"/>
      <c r="V465" s="134"/>
      <c r="W465" s="134"/>
      <c r="X465" s="134"/>
      <c r="Y465" s="272" t="s">
        <v>311</v>
      </c>
      <c r="Z465" s="273"/>
      <c r="AA465" s="273"/>
      <c r="AB465" s="273"/>
      <c r="AC465" s="987" t="s">
        <v>302</v>
      </c>
      <c r="AD465" s="987"/>
      <c r="AE465" s="987"/>
      <c r="AF465" s="987"/>
      <c r="AG465" s="987"/>
      <c r="AH465" s="272" t="s">
        <v>235</v>
      </c>
      <c r="AI465" s="270"/>
      <c r="AJ465" s="270"/>
      <c r="AK465" s="270"/>
      <c r="AL465" s="270" t="s">
        <v>19</v>
      </c>
      <c r="AM465" s="270"/>
      <c r="AN465" s="270"/>
      <c r="AO465" s="274"/>
      <c r="AP465" s="986" t="s">
        <v>271</v>
      </c>
      <c r="AQ465" s="986"/>
      <c r="AR465" s="986"/>
      <c r="AS465" s="986"/>
      <c r="AT465" s="986"/>
      <c r="AU465" s="986"/>
      <c r="AV465" s="986"/>
      <c r="AW465" s="986"/>
      <c r="AX465" s="986"/>
      <c r="AY465" s="34">
        <f>$AY$463</f>
        <v>0</v>
      </c>
    </row>
    <row r="466" spans="1:51" ht="26.25" hidden="1" customHeight="1">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c r="A498" s="270"/>
      <c r="B498" s="270"/>
      <c r="C498" s="270" t="s">
        <v>24</v>
      </c>
      <c r="D498" s="270"/>
      <c r="E498" s="270"/>
      <c r="F498" s="270"/>
      <c r="G498" s="270"/>
      <c r="H498" s="270"/>
      <c r="I498" s="270"/>
      <c r="J498" s="987" t="s">
        <v>270</v>
      </c>
      <c r="K498" s="988"/>
      <c r="L498" s="988"/>
      <c r="M498" s="988"/>
      <c r="N498" s="988"/>
      <c r="O498" s="988"/>
      <c r="P498" s="134" t="s">
        <v>25</v>
      </c>
      <c r="Q498" s="134"/>
      <c r="R498" s="134"/>
      <c r="S498" s="134"/>
      <c r="T498" s="134"/>
      <c r="U498" s="134"/>
      <c r="V498" s="134"/>
      <c r="W498" s="134"/>
      <c r="X498" s="134"/>
      <c r="Y498" s="272" t="s">
        <v>311</v>
      </c>
      <c r="Z498" s="273"/>
      <c r="AA498" s="273"/>
      <c r="AB498" s="273"/>
      <c r="AC498" s="987" t="s">
        <v>302</v>
      </c>
      <c r="AD498" s="987"/>
      <c r="AE498" s="987"/>
      <c r="AF498" s="987"/>
      <c r="AG498" s="987"/>
      <c r="AH498" s="272" t="s">
        <v>235</v>
      </c>
      <c r="AI498" s="270"/>
      <c r="AJ498" s="270"/>
      <c r="AK498" s="270"/>
      <c r="AL498" s="270" t="s">
        <v>19</v>
      </c>
      <c r="AM498" s="270"/>
      <c r="AN498" s="270"/>
      <c r="AO498" s="274"/>
      <c r="AP498" s="986" t="s">
        <v>271</v>
      </c>
      <c r="AQ498" s="986"/>
      <c r="AR498" s="986"/>
      <c r="AS498" s="986"/>
      <c r="AT498" s="986"/>
      <c r="AU498" s="986"/>
      <c r="AV498" s="986"/>
      <c r="AW498" s="986"/>
      <c r="AX498" s="986"/>
      <c r="AY498" s="34">
        <f>$AY$496</f>
        <v>0</v>
      </c>
    </row>
    <row r="499" spans="1:51" ht="26.25" hidden="1" customHeight="1">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c r="A531" s="270"/>
      <c r="B531" s="270"/>
      <c r="C531" s="270" t="s">
        <v>24</v>
      </c>
      <c r="D531" s="270"/>
      <c r="E531" s="270"/>
      <c r="F531" s="270"/>
      <c r="G531" s="270"/>
      <c r="H531" s="270"/>
      <c r="I531" s="270"/>
      <c r="J531" s="987" t="s">
        <v>270</v>
      </c>
      <c r="K531" s="988"/>
      <c r="L531" s="988"/>
      <c r="M531" s="988"/>
      <c r="N531" s="988"/>
      <c r="O531" s="988"/>
      <c r="P531" s="134" t="s">
        <v>25</v>
      </c>
      <c r="Q531" s="134"/>
      <c r="R531" s="134"/>
      <c r="S531" s="134"/>
      <c r="T531" s="134"/>
      <c r="U531" s="134"/>
      <c r="V531" s="134"/>
      <c r="W531" s="134"/>
      <c r="X531" s="134"/>
      <c r="Y531" s="272" t="s">
        <v>311</v>
      </c>
      <c r="Z531" s="273"/>
      <c r="AA531" s="273"/>
      <c r="AB531" s="273"/>
      <c r="AC531" s="987" t="s">
        <v>302</v>
      </c>
      <c r="AD531" s="987"/>
      <c r="AE531" s="987"/>
      <c r="AF531" s="987"/>
      <c r="AG531" s="987"/>
      <c r="AH531" s="272" t="s">
        <v>235</v>
      </c>
      <c r="AI531" s="270"/>
      <c r="AJ531" s="270"/>
      <c r="AK531" s="270"/>
      <c r="AL531" s="270" t="s">
        <v>19</v>
      </c>
      <c r="AM531" s="270"/>
      <c r="AN531" s="270"/>
      <c r="AO531" s="274"/>
      <c r="AP531" s="986" t="s">
        <v>271</v>
      </c>
      <c r="AQ531" s="986"/>
      <c r="AR531" s="986"/>
      <c r="AS531" s="986"/>
      <c r="AT531" s="986"/>
      <c r="AU531" s="986"/>
      <c r="AV531" s="986"/>
      <c r="AW531" s="986"/>
      <c r="AX531" s="986"/>
      <c r="AY531" s="34">
        <f>$AY$529</f>
        <v>0</v>
      </c>
    </row>
    <row r="532" spans="1:51" ht="26.25" hidden="1" customHeight="1">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c r="A564" s="270"/>
      <c r="B564" s="270"/>
      <c r="C564" s="270" t="s">
        <v>24</v>
      </c>
      <c r="D564" s="270"/>
      <c r="E564" s="270"/>
      <c r="F564" s="270"/>
      <c r="G564" s="270"/>
      <c r="H564" s="270"/>
      <c r="I564" s="270"/>
      <c r="J564" s="987" t="s">
        <v>270</v>
      </c>
      <c r="K564" s="988"/>
      <c r="L564" s="988"/>
      <c r="M564" s="988"/>
      <c r="N564" s="988"/>
      <c r="O564" s="988"/>
      <c r="P564" s="134" t="s">
        <v>25</v>
      </c>
      <c r="Q564" s="134"/>
      <c r="R564" s="134"/>
      <c r="S564" s="134"/>
      <c r="T564" s="134"/>
      <c r="U564" s="134"/>
      <c r="V564" s="134"/>
      <c r="W564" s="134"/>
      <c r="X564" s="134"/>
      <c r="Y564" s="272" t="s">
        <v>311</v>
      </c>
      <c r="Z564" s="273"/>
      <c r="AA564" s="273"/>
      <c r="AB564" s="273"/>
      <c r="AC564" s="987" t="s">
        <v>302</v>
      </c>
      <c r="AD564" s="987"/>
      <c r="AE564" s="987"/>
      <c r="AF564" s="987"/>
      <c r="AG564" s="987"/>
      <c r="AH564" s="272" t="s">
        <v>235</v>
      </c>
      <c r="AI564" s="270"/>
      <c r="AJ564" s="270"/>
      <c r="AK564" s="270"/>
      <c r="AL564" s="270" t="s">
        <v>19</v>
      </c>
      <c r="AM564" s="270"/>
      <c r="AN564" s="270"/>
      <c r="AO564" s="274"/>
      <c r="AP564" s="986" t="s">
        <v>271</v>
      </c>
      <c r="AQ564" s="986"/>
      <c r="AR564" s="986"/>
      <c r="AS564" s="986"/>
      <c r="AT564" s="986"/>
      <c r="AU564" s="986"/>
      <c r="AV564" s="986"/>
      <c r="AW564" s="986"/>
      <c r="AX564" s="986"/>
      <c r="AY564" s="34">
        <f>$AY$562</f>
        <v>0</v>
      </c>
    </row>
    <row r="565" spans="1:51" ht="26.25" hidden="1" customHeight="1">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c r="A597" s="270"/>
      <c r="B597" s="270"/>
      <c r="C597" s="270" t="s">
        <v>24</v>
      </c>
      <c r="D597" s="270"/>
      <c r="E597" s="270"/>
      <c r="F597" s="270"/>
      <c r="G597" s="270"/>
      <c r="H597" s="270"/>
      <c r="I597" s="270"/>
      <c r="J597" s="987" t="s">
        <v>270</v>
      </c>
      <c r="K597" s="988"/>
      <c r="L597" s="988"/>
      <c r="M597" s="988"/>
      <c r="N597" s="988"/>
      <c r="O597" s="988"/>
      <c r="P597" s="134" t="s">
        <v>25</v>
      </c>
      <c r="Q597" s="134"/>
      <c r="R597" s="134"/>
      <c r="S597" s="134"/>
      <c r="T597" s="134"/>
      <c r="U597" s="134"/>
      <c r="V597" s="134"/>
      <c r="W597" s="134"/>
      <c r="X597" s="134"/>
      <c r="Y597" s="272" t="s">
        <v>311</v>
      </c>
      <c r="Z597" s="273"/>
      <c r="AA597" s="273"/>
      <c r="AB597" s="273"/>
      <c r="AC597" s="987" t="s">
        <v>302</v>
      </c>
      <c r="AD597" s="987"/>
      <c r="AE597" s="987"/>
      <c r="AF597" s="987"/>
      <c r="AG597" s="987"/>
      <c r="AH597" s="272" t="s">
        <v>235</v>
      </c>
      <c r="AI597" s="270"/>
      <c r="AJ597" s="270"/>
      <c r="AK597" s="270"/>
      <c r="AL597" s="270" t="s">
        <v>19</v>
      </c>
      <c r="AM597" s="270"/>
      <c r="AN597" s="270"/>
      <c r="AO597" s="274"/>
      <c r="AP597" s="986" t="s">
        <v>271</v>
      </c>
      <c r="AQ597" s="986"/>
      <c r="AR597" s="986"/>
      <c r="AS597" s="986"/>
      <c r="AT597" s="986"/>
      <c r="AU597" s="986"/>
      <c r="AV597" s="986"/>
      <c r="AW597" s="986"/>
      <c r="AX597" s="986"/>
      <c r="AY597" s="34">
        <f>$AY$595</f>
        <v>0</v>
      </c>
    </row>
    <row r="598" spans="1:51" ht="26.25" hidden="1" customHeight="1">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c r="A630" s="270"/>
      <c r="B630" s="270"/>
      <c r="C630" s="270" t="s">
        <v>24</v>
      </c>
      <c r="D630" s="270"/>
      <c r="E630" s="270"/>
      <c r="F630" s="270"/>
      <c r="G630" s="270"/>
      <c r="H630" s="270"/>
      <c r="I630" s="270"/>
      <c r="J630" s="987" t="s">
        <v>270</v>
      </c>
      <c r="K630" s="988"/>
      <c r="L630" s="988"/>
      <c r="M630" s="988"/>
      <c r="N630" s="988"/>
      <c r="O630" s="988"/>
      <c r="P630" s="134" t="s">
        <v>25</v>
      </c>
      <c r="Q630" s="134"/>
      <c r="R630" s="134"/>
      <c r="S630" s="134"/>
      <c r="T630" s="134"/>
      <c r="U630" s="134"/>
      <c r="V630" s="134"/>
      <c r="W630" s="134"/>
      <c r="X630" s="134"/>
      <c r="Y630" s="272" t="s">
        <v>311</v>
      </c>
      <c r="Z630" s="273"/>
      <c r="AA630" s="273"/>
      <c r="AB630" s="273"/>
      <c r="AC630" s="987" t="s">
        <v>302</v>
      </c>
      <c r="AD630" s="987"/>
      <c r="AE630" s="987"/>
      <c r="AF630" s="987"/>
      <c r="AG630" s="987"/>
      <c r="AH630" s="272" t="s">
        <v>235</v>
      </c>
      <c r="AI630" s="270"/>
      <c r="AJ630" s="270"/>
      <c r="AK630" s="270"/>
      <c r="AL630" s="270" t="s">
        <v>19</v>
      </c>
      <c r="AM630" s="270"/>
      <c r="AN630" s="270"/>
      <c r="AO630" s="274"/>
      <c r="AP630" s="986" t="s">
        <v>271</v>
      </c>
      <c r="AQ630" s="986"/>
      <c r="AR630" s="986"/>
      <c r="AS630" s="986"/>
      <c r="AT630" s="986"/>
      <c r="AU630" s="986"/>
      <c r="AV630" s="986"/>
      <c r="AW630" s="986"/>
      <c r="AX630" s="986"/>
      <c r="AY630" s="34">
        <f>$AY$628</f>
        <v>0</v>
      </c>
    </row>
    <row r="631" spans="1:51" ht="26.25" hidden="1" customHeight="1">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c r="A663" s="270"/>
      <c r="B663" s="270"/>
      <c r="C663" s="270" t="s">
        <v>24</v>
      </c>
      <c r="D663" s="270"/>
      <c r="E663" s="270"/>
      <c r="F663" s="270"/>
      <c r="G663" s="270"/>
      <c r="H663" s="270"/>
      <c r="I663" s="270"/>
      <c r="J663" s="987" t="s">
        <v>270</v>
      </c>
      <c r="K663" s="988"/>
      <c r="L663" s="988"/>
      <c r="M663" s="988"/>
      <c r="N663" s="988"/>
      <c r="O663" s="988"/>
      <c r="P663" s="134" t="s">
        <v>25</v>
      </c>
      <c r="Q663" s="134"/>
      <c r="R663" s="134"/>
      <c r="S663" s="134"/>
      <c r="T663" s="134"/>
      <c r="U663" s="134"/>
      <c r="V663" s="134"/>
      <c r="W663" s="134"/>
      <c r="X663" s="134"/>
      <c r="Y663" s="272" t="s">
        <v>311</v>
      </c>
      <c r="Z663" s="273"/>
      <c r="AA663" s="273"/>
      <c r="AB663" s="273"/>
      <c r="AC663" s="987" t="s">
        <v>302</v>
      </c>
      <c r="AD663" s="987"/>
      <c r="AE663" s="987"/>
      <c r="AF663" s="987"/>
      <c r="AG663" s="987"/>
      <c r="AH663" s="272" t="s">
        <v>235</v>
      </c>
      <c r="AI663" s="270"/>
      <c r="AJ663" s="270"/>
      <c r="AK663" s="270"/>
      <c r="AL663" s="270" t="s">
        <v>19</v>
      </c>
      <c r="AM663" s="270"/>
      <c r="AN663" s="270"/>
      <c r="AO663" s="274"/>
      <c r="AP663" s="986" t="s">
        <v>271</v>
      </c>
      <c r="AQ663" s="986"/>
      <c r="AR663" s="986"/>
      <c r="AS663" s="986"/>
      <c r="AT663" s="986"/>
      <c r="AU663" s="986"/>
      <c r="AV663" s="986"/>
      <c r="AW663" s="986"/>
      <c r="AX663" s="986"/>
      <c r="AY663" s="34">
        <f>$AY$661</f>
        <v>0</v>
      </c>
    </row>
    <row r="664" spans="1:51" ht="26.25" hidden="1" customHeight="1">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c r="A696" s="270"/>
      <c r="B696" s="270"/>
      <c r="C696" s="270" t="s">
        <v>24</v>
      </c>
      <c r="D696" s="270"/>
      <c r="E696" s="270"/>
      <c r="F696" s="270"/>
      <c r="G696" s="270"/>
      <c r="H696" s="270"/>
      <c r="I696" s="270"/>
      <c r="J696" s="987" t="s">
        <v>270</v>
      </c>
      <c r="K696" s="988"/>
      <c r="L696" s="988"/>
      <c r="M696" s="988"/>
      <c r="N696" s="988"/>
      <c r="O696" s="988"/>
      <c r="P696" s="134" t="s">
        <v>25</v>
      </c>
      <c r="Q696" s="134"/>
      <c r="R696" s="134"/>
      <c r="S696" s="134"/>
      <c r="T696" s="134"/>
      <c r="U696" s="134"/>
      <c r="V696" s="134"/>
      <c r="W696" s="134"/>
      <c r="X696" s="134"/>
      <c r="Y696" s="272" t="s">
        <v>311</v>
      </c>
      <c r="Z696" s="273"/>
      <c r="AA696" s="273"/>
      <c r="AB696" s="273"/>
      <c r="AC696" s="987" t="s">
        <v>302</v>
      </c>
      <c r="AD696" s="987"/>
      <c r="AE696" s="987"/>
      <c r="AF696" s="987"/>
      <c r="AG696" s="987"/>
      <c r="AH696" s="272" t="s">
        <v>235</v>
      </c>
      <c r="AI696" s="270"/>
      <c r="AJ696" s="270"/>
      <c r="AK696" s="270"/>
      <c r="AL696" s="270" t="s">
        <v>19</v>
      </c>
      <c r="AM696" s="270"/>
      <c r="AN696" s="270"/>
      <c r="AO696" s="274"/>
      <c r="AP696" s="986" t="s">
        <v>271</v>
      </c>
      <c r="AQ696" s="986"/>
      <c r="AR696" s="986"/>
      <c r="AS696" s="986"/>
      <c r="AT696" s="986"/>
      <c r="AU696" s="986"/>
      <c r="AV696" s="986"/>
      <c r="AW696" s="986"/>
      <c r="AX696" s="986"/>
      <c r="AY696" s="34">
        <f>$AY$694</f>
        <v>0</v>
      </c>
    </row>
    <row r="697" spans="1:51" ht="26.25" hidden="1" customHeight="1">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c r="A729" s="270"/>
      <c r="B729" s="270"/>
      <c r="C729" s="270" t="s">
        <v>24</v>
      </c>
      <c r="D729" s="270"/>
      <c r="E729" s="270"/>
      <c r="F729" s="270"/>
      <c r="G729" s="270"/>
      <c r="H729" s="270"/>
      <c r="I729" s="270"/>
      <c r="J729" s="987" t="s">
        <v>270</v>
      </c>
      <c r="K729" s="988"/>
      <c r="L729" s="988"/>
      <c r="M729" s="988"/>
      <c r="N729" s="988"/>
      <c r="O729" s="988"/>
      <c r="P729" s="134" t="s">
        <v>25</v>
      </c>
      <c r="Q729" s="134"/>
      <c r="R729" s="134"/>
      <c r="S729" s="134"/>
      <c r="T729" s="134"/>
      <c r="U729" s="134"/>
      <c r="V729" s="134"/>
      <c r="W729" s="134"/>
      <c r="X729" s="134"/>
      <c r="Y729" s="272" t="s">
        <v>311</v>
      </c>
      <c r="Z729" s="273"/>
      <c r="AA729" s="273"/>
      <c r="AB729" s="273"/>
      <c r="AC729" s="987" t="s">
        <v>302</v>
      </c>
      <c r="AD729" s="987"/>
      <c r="AE729" s="987"/>
      <c r="AF729" s="987"/>
      <c r="AG729" s="987"/>
      <c r="AH729" s="272" t="s">
        <v>235</v>
      </c>
      <c r="AI729" s="270"/>
      <c r="AJ729" s="270"/>
      <c r="AK729" s="270"/>
      <c r="AL729" s="270" t="s">
        <v>19</v>
      </c>
      <c r="AM729" s="270"/>
      <c r="AN729" s="270"/>
      <c r="AO729" s="274"/>
      <c r="AP729" s="986" t="s">
        <v>271</v>
      </c>
      <c r="AQ729" s="986"/>
      <c r="AR729" s="986"/>
      <c r="AS729" s="986"/>
      <c r="AT729" s="986"/>
      <c r="AU729" s="986"/>
      <c r="AV729" s="986"/>
      <c r="AW729" s="986"/>
      <c r="AX729" s="986"/>
      <c r="AY729" s="34">
        <f>$AY$727</f>
        <v>0</v>
      </c>
    </row>
    <row r="730" spans="1:51" ht="26.25" hidden="1" customHeight="1">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c r="A762" s="270"/>
      <c r="B762" s="270"/>
      <c r="C762" s="270" t="s">
        <v>24</v>
      </c>
      <c r="D762" s="270"/>
      <c r="E762" s="270"/>
      <c r="F762" s="270"/>
      <c r="G762" s="270"/>
      <c r="H762" s="270"/>
      <c r="I762" s="270"/>
      <c r="J762" s="987" t="s">
        <v>270</v>
      </c>
      <c r="K762" s="988"/>
      <c r="L762" s="988"/>
      <c r="M762" s="988"/>
      <c r="N762" s="988"/>
      <c r="O762" s="988"/>
      <c r="P762" s="134" t="s">
        <v>25</v>
      </c>
      <c r="Q762" s="134"/>
      <c r="R762" s="134"/>
      <c r="S762" s="134"/>
      <c r="T762" s="134"/>
      <c r="U762" s="134"/>
      <c r="V762" s="134"/>
      <c r="W762" s="134"/>
      <c r="X762" s="134"/>
      <c r="Y762" s="272" t="s">
        <v>311</v>
      </c>
      <c r="Z762" s="273"/>
      <c r="AA762" s="273"/>
      <c r="AB762" s="273"/>
      <c r="AC762" s="987" t="s">
        <v>302</v>
      </c>
      <c r="AD762" s="987"/>
      <c r="AE762" s="987"/>
      <c r="AF762" s="987"/>
      <c r="AG762" s="987"/>
      <c r="AH762" s="272" t="s">
        <v>235</v>
      </c>
      <c r="AI762" s="270"/>
      <c r="AJ762" s="270"/>
      <c r="AK762" s="270"/>
      <c r="AL762" s="270" t="s">
        <v>19</v>
      </c>
      <c r="AM762" s="270"/>
      <c r="AN762" s="270"/>
      <c r="AO762" s="274"/>
      <c r="AP762" s="986" t="s">
        <v>271</v>
      </c>
      <c r="AQ762" s="986"/>
      <c r="AR762" s="986"/>
      <c r="AS762" s="986"/>
      <c r="AT762" s="986"/>
      <c r="AU762" s="986"/>
      <c r="AV762" s="986"/>
      <c r="AW762" s="986"/>
      <c r="AX762" s="986"/>
      <c r="AY762" s="34">
        <f>$AY$760</f>
        <v>0</v>
      </c>
    </row>
    <row r="763" spans="1:51" ht="26.25" hidden="1" customHeight="1">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c r="A795" s="270"/>
      <c r="B795" s="270"/>
      <c r="C795" s="270" t="s">
        <v>24</v>
      </c>
      <c r="D795" s="270"/>
      <c r="E795" s="270"/>
      <c r="F795" s="270"/>
      <c r="G795" s="270"/>
      <c r="H795" s="270"/>
      <c r="I795" s="270"/>
      <c r="J795" s="987" t="s">
        <v>270</v>
      </c>
      <c r="K795" s="988"/>
      <c r="L795" s="988"/>
      <c r="M795" s="988"/>
      <c r="N795" s="988"/>
      <c r="O795" s="988"/>
      <c r="P795" s="134" t="s">
        <v>25</v>
      </c>
      <c r="Q795" s="134"/>
      <c r="R795" s="134"/>
      <c r="S795" s="134"/>
      <c r="T795" s="134"/>
      <c r="U795" s="134"/>
      <c r="V795" s="134"/>
      <c r="W795" s="134"/>
      <c r="X795" s="134"/>
      <c r="Y795" s="272" t="s">
        <v>311</v>
      </c>
      <c r="Z795" s="273"/>
      <c r="AA795" s="273"/>
      <c r="AB795" s="273"/>
      <c r="AC795" s="987" t="s">
        <v>302</v>
      </c>
      <c r="AD795" s="987"/>
      <c r="AE795" s="987"/>
      <c r="AF795" s="987"/>
      <c r="AG795" s="987"/>
      <c r="AH795" s="272" t="s">
        <v>235</v>
      </c>
      <c r="AI795" s="270"/>
      <c r="AJ795" s="270"/>
      <c r="AK795" s="270"/>
      <c r="AL795" s="270" t="s">
        <v>19</v>
      </c>
      <c r="AM795" s="270"/>
      <c r="AN795" s="270"/>
      <c r="AO795" s="274"/>
      <c r="AP795" s="986" t="s">
        <v>271</v>
      </c>
      <c r="AQ795" s="986"/>
      <c r="AR795" s="986"/>
      <c r="AS795" s="986"/>
      <c r="AT795" s="986"/>
      <c r="AU795" s="986"/>
      <c r="AV795" s="986"/>
      <c r="AW795" s="986"/>
      <c r="AX795" s="986"/>
      <c r="AY795" s="34">
        <f>$AY$793</f>
        <v>0</v>
      </c>
    </row>
    <row r="796" spans="1:51" ht="26.25" hidden="1" customHeight="1">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c r="A828" s="270"/>
      <c r="B828" s="270"/>
      <c r="C828" s="270" t="s">
        <v>24</v>
      </c>
      <c r="D828" s="270"/>
      <c r="E828" s="270"/>
      <c r="F828" s="270"/>
      <c r="G828" s="270"/>
      <c r="H828" s="270"/>
      <c r="I828" s="270"/>
      <c r="J828" s="987" t="s">
        <v>270</v>
      </c>
      <c r="K828" s="988"/>
      <c r="L828" s="988"/>
      <c r="M828" s="988"/>
      <c r="N828" s="988"/>
      <c r="O828" s="988"/>
      <c r="P828" s="134" t="s">
        <v>25</v>
      </c>
      <c r="Q828" s="134"/>
      <c r="R828" s="134"/>
      <c r="S828" s="134"/>
      <c r="T828" s="134"/>
      <c r="U828" s="134"/>
      <c r="V828" s="134"/>
      <c r="W828" s="134"/>
      <c r="X828" s="134"/>
      <c r="Y828" s="272" t="s">
        <v>311</v>
      </c>
      <c r="Z828" s="273"/>
      <c r="AA828" s="273"/>
      <c r="AB828" s="273"/>
      <c r="AC828" s="987" t="s">
        <v>302</v>
      </c>
      <c r="AD828" s="987"/>
      <c r="AE828" s="987"/>
      <c r="AF828" s="987"/>
      <c r="AG828" s="987"/>
      <c r="AH828" s="272" t="s">
        <v>235</v>
      </c>
      <c r="AI828" s="270"/>
      <c r="AJ828" s="270"/>
      <c r="AK828" s="270"/>
      <c r="AL828" s="270" t="s">
        <v>19</v>
      </c>
      <c r="AM828" s="270"/>
      <c r="AN828" s="270"/>
      <c r="AO828" s="274"/>
      <c r="AP828" s="986" t="s">
        <v>271</v>
      </c>
      <c r="AQ828" s="986"/>
      <c r="AR828" s="986"/>
      <c r="AS828" s="986"/>
      <c r="AT828" s="986"/>
      <c r="AU828" s="986"/>
      <c r="AV828" s="986"/>
      <c r="AW828" s="986"/>
      <c r="AX828" s="986"/>
      <c r="AY828" s="34">
        <f>$AY$826</f>
        <v>0</v>
      </c>
    </row>
    <row r="829" spans="1:51" ht="26.25" hidden="1" customHeight="1">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c r="A861" s="270"/>
      <c r="B861" s="270"/>
      <c r="C861" s="270" t="s">
        <v>24</v>
      </c>
      <c r="D861" s="270"/>
      <c r="E861" s="270"/>
      <c r="F861" s="270"/>
      <c r="G861" s="270"/>
      <c r="H861" s="270"/>
      <c r="I861" s="270"/>
      <c r="J861" s="987" t="s">
        <v>270</v>
      </c>
      <c r="K861" s="988"/>
      <c r="L861" s="988"/>
      <c r="M861" s="988"/>
      <c r="N861" s="988"/>
      <c r="O861" s="988"/>
      <c r="P861" s="134" t="s">
        <v>25</v>
      </c>
      <c r="Q861" s="134"/>
      <c r="R861" s="134"/>
      <c r="S861" s="134"/>
      <c r="T861" s="134"/>
      <c r="U861" s="134"/>
      <c r="V861" s="134"/>
      <c r="W861" s="134"/>
      <c r="X861" s="134"/>
      <c r="Y861" s="272" t="s">
        <v>311</v>
      </c>
      <c r="Z861" s="273"/>
      <c r="AA861" s="273"/>
      <c r="AB861" s="273"/>
      <c r="AC861" s="987" t="s">
        <v>302</v>
      </c>
      <c r="AD861" s="987"/>
      <c r="AE861" s="987"/>
      <c r="AF861" s="987"/>
      <c r="AG861" s="987"/>
      <c r="AH861" s="272" t="s">
        <v>235</v>
      </c>
      <c r="AI861" s="270"/>
      <c r="AJ861" s="270"/>
      <c r="AK861" s="270"/>
      <c r="AL861" s="270" t="s">
        <v>19</v>
      </c>
      <c r="AM861" s="270"/>
      <c r="AN861" s="270"/>
      <c r="AO861" s="274"/>
      <c r="AP861" s="986" t="s">
        <v>271</v>
      </c>
      <c r="AQ861" s="986"/>
      <c r="AR861" s="986"/>
      <c r="AS861" s="986"/>
      <c r="AT861" s="986"/>
      <c r="AU861" s="986"/>
      <c r="AV861" s="986"/>
      <c r="AW861" s="986"/>
      <c r="AX861" s="986"/>
      <c r="AY861" s="34">
        <f>$AY$859</f>
        <v>0</v>
      </c>
    </row>
    <row r="862" spans="1:51" ht="26.25" hidden="1" customHeight="1">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c r="A894" s="270"/>
      <c r="B894" s="270"/>
      <c r="C894" s="270" t="s">
        <v>24</v>
      </c>
      <c r="D894" s="270"/>
      <c r="E894" s="270"/>
      <c r="F894" s="270"/>
      <c r="G894" s="270"/>
      <c r="H894" s="270"/>
      <c r="I894" s="270"/>
      <c r="J894" s="987" t="s">
        <v>270</v>
      </c>
      <c r="K894" s="988"/>
      <c r="L894" s="988"/>
      <c r="M894" s="988"/>
      <c r="N894" s="988"/>
      <c r="O894" s="988"/>
      <c r="P894" s="134" t="s">
        <v>25</v>
      </c>
      <c r="Q894" s="134"/>
      <c r="R894" s="134"/>
      <c r="S894" s="134"/>
      <c r="T894" s="134"/>
      <c r="U894" s="134"/>
      <c r="V894" s="134"/>
      <c r="W894" s="134"/>
      <c r="X894" s="134"/>
      <c r="Y894" s="272" t="s">
        <v>311</v>
      </c>
      <c r="Z894" s="273"/>
      <c r="AA894" s="273"/>
      <c r="AB894" s="273"/>
      <c r="AC894" s="987" t="s">
        <v>302</v>
      </c>
      <c r="AD894" s="987"/>
      <c r="AE894" s="987"/>
      <c r="AF894" s="987"/>
      <c r="AG894" s="987"/>
      <c r="AH894" s="272" t="s">
        <v>235</v>
      </c>
      <c r="AI894" s="270"/>
      <c r="AJ894" s="270"/>
      <c r="AK894" s="270"/>
      <c r="AL894" s="270" t="s">
        <v>19</v>
      </c>
      <c r="AM894" s="270"/>
      <c r="AN894" s="270"/>
      <c r="AO894" s="274"/>
      <c r="AP894" s="986" t="s">
        <v>271</v>
      </c>
      <c r="AQ894" s="986"/>
      <c r="AR894" s="986"/>
      <c r="AS894" s="986"/>
      <c r="AT894" s="986"/>
      <c r="AU894" s="986"/>
      <c r="AV894" s="986"/>
      <c r="AW894" s="986"/>
      <c r="AX894" s="986"/>
      <c r="AY894" s="34">
        <f>$AY$892</f>
        <v>0</v>
      </c>
    </row>
    <row r="895" spans="1:51" ht="26.25" hidden="1" customHeight="1">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c r="A927" s="270"/>
      <c r="B927" s="270"/>
      <c r="C927" s="270" t="s">
        <v>24</v>
      </c>
      <c r="D927" s="270"/>
      <c r="E927" s="270"/>
      <c r="F927" s="270"/>
      <c r="G927" s="270"/>
      <c r="H927" s="270"/>
      <c r="I927" s="270"/>
      <c r="J927" s="987" t="s">
        <v>270</v>
      </c>
      <c r="K927" s="988"/>
      <c r="L927" s="988"/>
      <c r="M927" s="988"/>
      <c r="N927" s="988"/>
      <c r="O927" s="988"/>
      <c r="P927" s="134" t="s">
        <v>25</v>
      </c>
      <c r="Q927" s="134"/>
      <c r="R927" s="134"/>
      <c r="S927" s="134"/>
      <c r="T927" s="134"/>
      <c r="U927" s="134"/>
      <c r="V927" s="134"/>
      <c r="W927" s="134"/>
      <c r="X927" s="134"/>
      <c r="Y927" s="272" t="s">
        <v>311</v>
      </c>
      <c r="Z927" s="273"/>
      <c r="AA927" s="273"/>
      <c r="AB927" s="273"/>
      <c r="AC927" s="987" t="s">
        <v>302</v>
      </c>
      <c r="AD927" s="987"/>
      <c r="AE927" s="987"/>
      <c r="AF927" s="987"/>
      <c r="AG927" s="987"/>
      <c r="AH927" s="272" t="s">
        <v>235</v>
      </c>
      <c r="AI927" s="270"/>
      <c r="AJ927" s="270"/>
      <c r="AK927" s="270"/>
      <c r="AL927" s="270" t="s">
        <v>19</v>
      </c>
      <c r="AM927" s="270"/>
      <c r="AN927" s="270"/>
      <c r="AO927" s="274"/>
      <c r="AP927" s="986" t="s">
        <v>271</v>
      </c>
      <c r="AQ927" s="986"/>
      <c r="AR927" s="986"/>
      <c r="AS927" s="986"/>
      <c r="AT927" s="986"/>
      <c r="AU927" s="986"/>
      <c r="AV927" s="986"/>
      <c r="AW927" s="986"/>
      <c r="AX927" s="986"/>
      <c r="AY927" s="34">
        <f>$AY$925</f>
        <v>0</v>
      </c>
    </row>
    <row r="928" spans="1:51" ht="26.25" hidden="1" customHeight="1">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c r="A960" s="270"/>
      <c r="B960" s="270"/>
      <c r="C960" s="270" t="s">
        <v>24</v>
      </c>
      <c r="D960" s="270"/>
      <c r="E960" s="270"/>
      <c r="F960" s="270"/>
      <c r="G960" s="270"/>
      <c r="H960" s="270"/>
      <c r="I960" s="270"/>
      <c r="J960" s="987" t="s">
        <v>270</v>
      </c>
      <c r="K960" s="988"/>
      <c r="L960" s="988"/>
      <c r="M960" s="988"/>
      <c r="N960" s="988"/>
      <c r="O960" s="988"/>
      <c r="P960" s="134" t="s">
        <v>25</v>
      </c>
      <c r="Q960" s="134"/>
      <c r="R960" s="134"/>
      <c r="S960" s="134"/>
      <c r="T960" s="134"/>
      <c r="U960" s="134"/>
      <c r="V960" s="134"/>
      <c r="W960" s="134"/>
      <c r="X960" s="134"/>
      <c r="Y960" s="272" t="s">
        <v>311</v>
      </c>
      <c r="Z960" s="273"/>
      <c r="AA960" s="273"/>
      <c r="AB960" s="273"/>
      <c r="AC960" s="987" t="s">
        <v>302</v>
      </c>
      <c r="AD960" s="987"/>
      <c r="AE960" s="987"/>
      <c r="AF960" s="987"/>
      <c r="AG960" s="987"/>
      <c r="AH960" s="272" t="s">
        <v>235</v>
      </c>
      <c r="AI960" s="270"/>
      <c r="AJ960" s="270"/>
      <c r="AK960" s="270"/>
      <c r="AL960" s="270" t="s">
        <v>19</v>
      </c>
      <c r="AM960" s="270"/>
      <c r="AN960" s="270"/>
      <c r="AO960" s="274"/>
      <c r="AP960" s="986" t="s">
        <v>271</v>
      </c>
      <c r="AQ960" s="986"/>
      <c r="AR960" s="986"/>
      <c r="AS960" s="986"/>
      <c r="AT960" s="986"/>
      <c r="AU960" s="986"/>
      <c r="AV960" s="986"/>
      <c r="AW960" s="986"/>
      <c r="AX960" s="986"/>
      <c r="AY960" s="34">
        <f>$AY$958</f>
        <v>0</v>
      </c>
    </row>
    <row r="961" spans="1:51" ht="26.25" hidden="1" customHeight="1">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c r="A993" s="270"/>
      <c r="B993" s="270"/>
      <c r="C993" s="270" t="s">
        <v>24</v>
      </c>
      <c r="D993" s="270"/>
      <c r="E993" s="270"/>
      <c r="F993" s="270"/>
      <c r="G993" s="270"/>
      <c r="H993" s="270"/>
      <c r="I993" s="270"/>
      <c r="J993" s="987" t="s">
        <v>270</v>
      </c>
      <c r="K993" s="988"/>
      <c r="L993" s="988"/>
      <c r="M993" s="988"/>
      <c r="N993" s="988"/>
      <c r="O993" s="988"/>
      <c r="P993" s="134" t="s">
        <v>25</v>
      </c>
      <c r="Q993" s="134"/>
      <c r="R993" s="134"/>
      <c r="S993" s="134"/>
      <c r="T993" s="134"/>
      <c r="U993" s="134"/>
      <c r="V993" s="134"/>
      <c r="W993" s="134"/>
      <c r="X993" s="134"/>
      <c r="Y993" s="272" t="s">
        <v>311</v>
      </c>
      <c r="Z993" s="273"/>
      <c r="AA993" s="273"/>
      <c r="AB993" s="273"/>
      <c r="AC993" s="987" t="s">
        <v>302</v>
      </c>
      <c r="AD993" s="987"/>
      <c r="AE993" s="987"/>
      <c r="AF993" s="987"/>
      <c r="AG993" s="987"/>
      <c r="AH993" s="272" t="s">
        <v>235</v>
      </c>
      <c r="AI993" s="270"/>
      <c r="AJ993" s="270"/>
      <c r="AK993" s="270"/>
      <c r="AL993" s="270" t="s">
        <v>19</v>
      </c>
      <c r="AM993" s="270"/>
      <c r="AN993" s="270"/>
      <c r="AO993" s="274"/>
      <c r="AP993" s="986" t="s">
        <v>271</v>
      </c>
      <c r="AQ993" s="986"/>
      <c r="AR993" s="986"/>
      <c r="AS993" s="986"/>
      <c r="AT993" s="986"/>
      <c r="AU993" s="986"/>
      <c r="AV993" s="986"/>
      <c r="AW993" s="986"/>
      <c r="AX993" s="986"/>
      <c r="AY993" s="34">
        <f>$AY$991</f>
        <v>0</v>
      </c>
    </row>
    <row r="994" spans="1:51" ht="26.25" hidden="1" customHeight="1">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c r="A1026" s="270"/>
      <c r="B1026" s="270"/>
      <c r="C1026" s="270" t="s">
        <v>24</v>
      </c>
      <c r="D1026" s="270"/>
      <c r="E1026" s="270"/>
      <c r="F1026" s="270"/>
      <c r="G1026" s="270"/>
      <c r="H1026" s="270"/>
      <c r="I1026" s="270"/>
      <c r="J1026" s="987" t="s">
        <v>270</v>
      </c>
      <c r="K1026" s="988"/>
      <c r="L1026" s="988"/>
      <c r="M1026" s="988"/>
      <c r="N1026" s="988"/>
      <c r="O1026" s="988"/>
      <c r="P1026" s="134" t="s">
        <v>25</v>
      </c>
      <c r="Q1026" s="134"/>
      <c r="R1026" s="134"/>
      <c r="S1026" s="134"/>
      <c r="T1026" s="134"/>
      <c r="U1026" s="134"/>
      <c r="V1026" s="134"/>
      <c r="W1026" s="134"/>
      <c r="X1026" s="134"/>
      <c r="Y1026" s="272" t="s">
        <v>311</v>
      </c>
      <c r="Z1026" s="273"/>
      <c r="AA1026" s="273"/>
      <c r="AB1026" s="273"/>
      <c r="AC1026" s="987" t="s">
        <v>302</v>
      </c>
      <c r="AD1026" s="987"/>
      <c r="AE1026" s="987"/>
      <c r="AF1026" s="987"/>
      <c r="AG1026" s="987"/>
      <c r="AH1026" s="272" t="s">
        <v>235</v>
      </c>
      <c r="AI1026" s="270"/>
      <c r="AJ1026" s="270"/>
      <c r="AK1026" s="270"/>
      <c r="AL1026" s="270" t="s">
        <v>19</v>
      </c>
      <c r="AM1026" s="270"/>
      <c r="AN1026" s="270"/>
      <c r="AO1026" s="274"/>
      <c r="AP1026" s="986" t="s">
        <v>271</v>
      </c>
      <c r="AQ1026" s="986"/>
      <c r="AR1026" s="986"/>
      <c r="AS1026" s="986"/>
      <c r="AT1026" s="986"/>
      <c r="AU1026" s="986"/>
      <c r="AV1026" s="986"/>
      <c r="AW1026" s="986"/>
      <c r="AX1026" s="986"/>
      <c r="AY1026" s="34">
        <f>$AY$1024</f>
        <v>0</v>
      </c>
    </row>
    <row r="1027" spans="1:51" ht="26.25" hidden="1" customHeight="1">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c r="A1059" s="270"/>
      <c r="B1059" s="270"/>
      <c r="C1059" s="270" t="s">
        <v>24</v>
      </c>
      <c r="D1059" s="270"/>
      <c r="E1059" s="270"/>
      <c r="F1059" s="270"/>
      <c r="G1059" s="270"/>
      <c r="H1059" s="270"/>
      <c r="I1059" s="270"/>
      <c r="J1059" s="987" t="s">
        <v>270</v>
      </c>
      <c r="K1059" s="988"/>
      <c r="L1059" s="988"/>
      <c r="M1059" s="988"/>
      <c r="N1059" s="988"/>
      <c r="O1059" s="988"/>
      <c r="P1059" s="134" t="s">
        <v>25</v>
      </c>
      <c r="Q1059" s="134"/>
      <c r="R1059" s="134"/>
      <c r="S1059" s="134"/>
      <c r="T1059" s="134"/>
      <c r="U1059" s="134"/>
      <c r="V1059" s="134"/>
      <c r="W1059" s="134"/>
      <c r="X1059" s="134"/>
      <c r="Y1059" s="272" t="s">
        <v>311</v>
      </c>
      <c r="Z1059" s="273"/>
      <c r="AA1059" s="273"/>
      <c r="AB1059" s="273"/>
      <c r="AC1059" s="987" t="s">
        <v>302</v>
      </c>
      <c r="AD1059" s="987"/>
      <c r="AE1059" s="987"/>
      <c r="AF1059" s="987"/>
      <c r="AG1059" s="987"/>
      <c r="AH1059" s="272" t="s">
        <v>235</v>
      </c>
      <c r="AI1059" s="270"/>
      <c r="AJ1059" s="270"/>
      <c r="AK1059" s="270"/>
      <c r="AL1059" s="270" t="s">
        <v>19</v>
      </c>
      <c r="AM1059" s="270"/>
      <c r="AN1059" s="270"/>
      <c r="AO1059" s="274"/>
      <c r="AP1059" s="986" t="s">
        <v>271</v>
      </c>
      <c r="AQ1059" s="986"/>
      <c r="AR1059" s="986"/>
      <c r="AS1059" s="986"/>
      <c r="AT1059" s="986"/>
      <c r="AU1059" s="986"/>
      <c r="AV1059" s="986"/>
      <c r="AW1059" s="986"/>
      <c r="AX1059" s="986"/>
      <c r="AY1059" s="34">
        <f>$AY$1057</f>
        <v>0</v>
      </c>
    </row>
    <row r="1060" spans="1:51" ht="26.25" hidden="1" customHeight="1">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c r="A1092" s="270"/>
      <c r="B1092" s="270"/>
      <c r="C1092" s="270" t="s">
        <v>24</v>
      </c>
      <c r="D1092" s="270"/>
      <c r="E1092" s="270"/>
      <c r="F1092" s="270"/>
      <c r="G1092" s="270"/>
      <c r="H1092" s="270"/>
      <c r="I1092" s="270"/>
      <c r="J1092" s="987" t="s">
        <v>270</v>
      </c>
      <c r="K1092" s="988"/>
      <c r="L1092" s="988"/>
      <c r="M1092" s="988"/>
      <c r="N1092" s="988"/>
      <c r="O1092" s="988"/>
      <c r="P1092" s="134" t="s">
        <v>25</v>
      </c>
      <c r="Q1092" s="134"/>
      <c r="R1092" s="134"/>
      <c r="S1092" s="134"/>
      <c r="T1092" s="134"/>
      <c r="U1092" s="134"/>
      <c r="V1092" s="134"/>
      <c r="W1092" s="134"/>
      <c r="X1092" s="134"/>
      <c r="Y1092" s="272" t="s">
        <v>311</v>
      </c>
      <c r="Z1092" s="273"/>
      <c r="AA1092" s="273"/>
      <c r="AB1092" s="273"/>
      <c r="AC1092" s="987" t="s">
        <v>302</v>
      </c>
      <c r="AD1092" s="987"/>
      <c r="AE1092" s="987"/>
      <c r="AF1092" s="987"/>
      <c r="AG1092" s="987"/>
      <c r="AH1092" s="272" t="s">
        <v>235</v>
      </c>
      <c r="AI1092" s="270"/>
      <c r="AJ1092" s="270"/>
      <c r="AK1092" s="270"/>
      <c r="AL1092" s="270" t="s">
        <v>19</v>
      </c>
      <c r="AM1092" s="270"/>
      <c r="AN1092" s="270"/>
      <c r="AO1092" s="274"/>
      <c r="AP1092" s="986" t="s">
        <v>271</v>
      </c>
      <c r="AQ1092" s="986"/>
      <c r="AR1092" s="986"/>
      <c r="AS1092" s="986"/>
      <c r="AT1092" s="986"/>
      <c r="AU1092" s="986"/>
      <c r="AV1092" s="986"/>
      <c r="AW1092" s="986"/>
      <c r="AX1092" s="986"/>
      <c r="AY1092">
        <f>$AY$1090</f>
        <v>0</v>
      </c>
    </row>
    <row r="1093" spans="1:51" ht="26.25" hidden="1" customHeight="1">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c r="A1125" s="270"/>
      <c r="B1125" s="270"/>
      <c r="C1125" s="270" t="s">
        <v>24</v>
      </c>
      <c r="D1125" s="270"/>
      <c r="E1125" s="270"/>
      <c r="F1125" s="270"/>
      <c r="G1125" s="270"/>
      <c r="H1125" s="270"/>
      <c r="I1125" s="270"/>
      <c r="J1125" s="987" t="s">
        <v>270</v>
      </c>
      <c r="K1125" s="988"/>
      <c r="L1125" s="988"/>
      <c r="M1125" s="988"/>
      <c r="N1125" s="988"/>
      <c r="O1125" s="988"/>
      <c r="P1125" s="134" t="s">
        <v>25</v>
      </c>
      <c r="Q1125" s="134"/>
      <c r="R1125" s="134"/>
      <c r="S1125" s="134"/>
      <c r="T1125" s="134"/>
      <c r="U1125" s="134"/>
      <c r="V1125" s="134"/>
      <c r="W1125" s="134"/>
      <c r="X1125" s="134"/>
      <c r="Y1125" s="272" t="s">
        <v>311</v>
      </c>
      <c r="Z1125" s="273"/>
      <c r="AA1125" s="273"/>
      <c r="AB1125" s="273"/>
      <c r="AC1125" s="987" t="s">
        <v>302</v>
      </c>
      <c r="AD1125" s="987"/>
      <c r="AE1125" s="987"/>
      <c r="AF1125" s="987"/>
      <c r="AG1125" s="987"/>
      <c r="AH1125" s="272" t="s">
        <v>235</v>
      </c>
      <c r="AI1125" s="270"/>
      <c r="AJ1125" s="270"/>
      <c r="AK1125" s="270"/>
      <c r="AL1125" s="270" t="s">
        <v>19</v>
      </c>
      <c r="AM1125" s="270"/>
      <c r="AN1125" s="270"/>
      <c r="AO1125" s="274"/>
      <c r="AP1125" s="986" t="s">
        <v>271</v>
      </c>
      <c r="AQ1125" s="986"/>
      <c r="AR1125" s="986"/>
      <c r="AS1125" s="986"/>
      <c r="AT1125" s="986"/>
      <c r="AU1125" s="986"/>
      <c r="AV1125" s="986"/>
      <c r="AW1125" s="986"/>
      <c r="AX1125" s="986"/>
      <c r="AY1125">
        <f>$AY$1123</f>
        <v>0</v>
      </c>
    </row>
    <row r="1126" spans="1:51" ht="26.25" hidden="1" customHeight="1">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c r="A1158" s="270"/>
      <c r="B1158" s="270"/>
      <c r="C1158" s="270" t="s">
        <v>24</v>
      </c>
      <c r="D1158" s="270"/>
      <c r="E1158" s="270"/>
      <c r="F1158" s="270"/>
      <c r="G1158" s="270"/>
      <c r="H1158" s="270"/>
      <c r="I1158" s="270"/>
      <c r="J1158" s="987" t="s">
        <v>270</v>
      </c>
      <c r="K1158" s="988"/>
      <c r="L1158" s="988"/>
      <c r="M1158" s="988"/>
      <c r="N1158" s="988"/>
      <c r="O1158" s="988"/>
      <c r="P1158" s="134" t="s">
        <v>25</v>
      </c>
      <c r="Q1158" s="134"/>
      <c r="R1158" s="134"/>
      <c r="S1158" s="134"/>
      <c r="T1158" s="134"/>
      <c r="U1158" s="134"/>
      <c r="V1158" s="134"/>
      <c r="W1158" s="134"/>
      <c r="X1158" s="134"/>
      <c r="Y1158" s="272" t="s">
        <v>311</v>
      </c>
      <c r="Z1158" s="273"/>
      <c r="AA1158" s="273"/>
      <c r="AB1158" s="273"/>
      <c r="AC1158" s="987" t="s">
        <v>302</v>
      </c>
      <c r="AD1158" s="987"/>
      <c r="AE1158" s="987"/>
      <c r="AF1158" s="987"/>
      <c r="AG1158" s="987"/>
      <c r="AH1158" s="272" t="s">
        <v>235</v>
      </c>
      <c r="AI1158" s="270"/>
      <c r="AJ1158" s="270"/>
      <c r="AK1158" s="270"/>
      <c r="AL1158" s="270" t="s">
        <v>19</v>
      </c>
      <c r="AM1158" s="270"/>
      <c r="AN1158" s="270"/>
      <c r="AO1158" s="274"/>
      <c r="AP1158" s="986" t="s">
        <v>271</v>
      </c>
      <c r="AQ1158" s="986"/>
      <c r="AR1158" s="986"/>
      <c r="AS1158" s="986"/>
      <c r="AT1158" s="986"/>
      <c r="AU1158" s="986"/>
      <c r="AV1158" s="986"/>
      <c r="AW1158" s="986"/>
      <c r="AX1158" s="986"/>
      <c r="AY1158">
        <f>$AY$1156</f>
        <v>0</v>
      </c>
    </row>
    <row r="1159" spans="1:51" ht="26.25" hidden="1" customHeight="1">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c r="A1191" s="270"/>
      <c r="B1191" s="270"/>
      <c r="C1191" s="270" t="s">
        <v>24</v>
      </c>
      <c r="D1191" s="270"/>
      <c r="E1191" s="270"/>
      <c r="F1191" s="270"/>
      <c r="G1191" s="270"/>
      <c r="H1191" s="270"/>
      <c r="I1191" s="270"/>
      <c r="J1191" s="987" t="s">
        <v>270</v>
      </c>
      <c r="K1191" s="988"/>
      <c r="L1191" s="988"/>
      <c r="M1191" s="988"/>
      <c r="N1191" s="988"/>
      <c r="O1191" s="988"/>
      <c r="P1191" s="134" t="s">
        <v>25</v>
      </c>
      <c r="Q1191" s="134"/>
      <c r="R1191" s="134"/>
      <c r="S1191" s="134"/>
      <c r="T1191" s="134"/>
      <c r="U1191" s="134"/>
      <c r="V1191" s="134"/>
      <c r="W1191" s="134"/>
      <c r="X1191" s="134"/>
      <c r="Y1191" s="272" t="s">
        <v>311</v>
      </c>
      <c r="Z1191" s="273"/>
      <c r="AA1191" s="273"/>
      <c r="AB1191" s="273"/>
      <c r="AC1191" s="987" t="s">
        <v>302</v>
      </c>
      <c r="AD1191" s="987"/>
      <c r="AE1191" s="987"/>
      <c r="AF1191" s="987"/>
      <c r="AG1191" s="987"/>
      <c r="AH1191" s="272" t="s">
        <v>235</v>
      </c>
      <c r="AI1191" s="270"/>
      <c r="AJ1191" s="270"/>
      <c r="AK1191" s="270"/>
      <c r="AL1191" s="270" t="s">
        <v>19</v>
      </c>
      <c r="AM1191" s="270"/>
      <c r="AN1191" s="270"/>
      <c r="AO1191" s="274"/>
      <c r="AP1191" s="986" t="s">
        <v>271</v>
      </c>
      <c r="AQ1191" s="986"/>
      <c r="AR1191" s="986"/>
      <c r="AS1191" s="986"/>
      <c r="AT1191" s="986"/>
      <c r="AU1191" s="986"/>
      <c r="AV1191" s="986"/>
      <c r="AW1191" s="986"/>
      <c r="AX1191" s="986"/>
      <c r="AY1191">
        <f>$AY$1189</f>
        <v>0</v>
      </c>
    </row>
    <row r="1192" spans="1:51" ht="26.25" hidden="1" customHeight="1">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c r="A1224" s="270"/>
      <c r="B1224" s="270"/>
      <c r="C1224" s="270" t="s">
        <v>24</v>
      </c>
      <c r="D1224" s="270"/>
      <c r="E1224" s="270"/>
      <c r="F1224" s="270"/>
      <c r="G1224" s="270"/>
      <c r="H1224" s="270"/>
      <c r="I1224" s="270"/>
      <c r="J1224" s="987" t="s">
        <v>270</v>
      </c>
      <c r="K1224" s="988"/>
      <c r="L1224" s="988"/>
      <c r="M1224" s="988"/>
      <c r="N1224" s="988"/>
      <c r="O1224" s="988"/>
      <c r="P1224" s="134" t="s">
        <v>25</v>
      </c>
      <c r="Q1224" s="134"/>
      <c r="R1224" s="134"/>
      <c r="S1224" s="134"/>
      <c r="T1224" s="134"/>
      <c r="U1224" s="134"/>
      <c r="V1224" s="134"/>
      <c r="W1224" s="134"/>
      <c r="X1224" s="134"/>
      <c r="Y1224" s="272" t="s">
        <v>311</v>
      </c>
      <c r="Z1224" s="273"/>
      <c r="AA1224" s="273"/>
      <c r="AB1224" s="273"/>
      <c r="AC1224" s="987" t="s">
        <v>302</v>
      </c>
      <c r="AD1224" s="987"/>
      <c r="AE1224" s="987"/>
      <c r="AF1224" s="987"/>
      <c r="AG1224" s="987"/>
      <c r="AH1224" s="272" t="s">
        <v>235</v>
      </c>
      <c r="AI1224" s="270"/>
      <c r="AJ1224" s="270"/>
      <c r="AK1224" s="270"/>
      <c r="AL1224" s="270" t="s">
        <v>19</v>
      </c>
      <c r="AM1224" s="270"/>
      <c r="AN1224" s="270"/>
      <c r="AO1224" s="274"/>
      <c r="AP1224" s="986" t="s">
        <v>271</v>
      </c>
      <c r="AQ1224" s="986"/>
      <c r="AR1224" s="986"/>
      <c r="AS1224" s="986"/>
      <c r="AT1224" s="986"/>
      <c r="AU1224" s="986"/>
      <c r="AV1224" s="986"/>
      <c r="AW1224" s="986"/>
      <c r="AX1224" s="986"/>
      <c r="AY1224">
        <f>$AY$1222</f>
        <v>0</v>
      </c>
    </row>
    <row r="1225" spans="1:51" ht="26.25" hidden="1" customHeight="1">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c r="A1257" s="270"/>
      <c r="B1257" s="270"/>
      <c r="C1257" s="270" t="s">
        <v>24</v>
      </c>
      <c r="D1257" s="270"/>
      <c r="E1257" s="270"/>
      <c r="F1257" s="270"/>
      <c r="G1257" s="270"/>
      <c r="H1257" s="270"/>
      <c r="I1257" s="270"/>
      <c r="J1257" s="987" t="s">
        <v>270</v>
      </c>
      <c r="K1257" s="988"/>
      <c r="L1257" s="988"/>
      <c r="M1257" s="988"/>
      <c r="N1257" s="988"/>
      <c r="O1257" s="988"/>
      <c r="P1257" s="134" t="s">
        <v>25</v>
      </c>
      <c r="Q1257" s="134"/>
      <c r="R1257" s="134"/>
      <c r="S1257" s="134"/>
      <c r="T1257" s="134"/>
      <c r="U1257" s="134"/>
      <c r="V1257" s="134"/>
      <c r="W1257" s="134"/>
      <c r="X1257" s="134"/>
      <c r="Y1257" s="272" t="s">
        <v>311</v>
      </c>
      <c r="Z1257" s="273"/>
      <c r="AA1257" s="273"/>
      <c r="AB1257" s="273"/>
      <c r="AC1257" s="987" t="s">
        <v>302</v>
      </c>
      <c r="AD1257" s="987"/>
      <c r="AE1257" s="987"/>
      <c r="AF1257" s="987"/>
      <c r="AG1257" s="987"/>
      <c r="AH1257" s="272" t="s">
        <v>235</v>
      </c>
      <c r="AI1257" s="270"/>
      <c r="AJ1257" s="270"/>
      <c r="AK1257" s="270"/>
      <c r="AL1257" s="270" t="s">
        <v>19</v>
      </c>
      <c r="AM1257" s="270"/>
      <c r="AN1257" s="270"/>
      <c r="AO1257" s="274"/>
      <c r="AP1257" s="986" t="s">
        <v>271</v>
      </c>
      <c r="AQ1257" s="986"/>
      <c r="AR1257" s="986"/>
      <c r="AS1257" s="986"/>
      <c r="AT1257" s="986"/>
      <c r="AU1257" s="986"/>
      <c r="AV1257" s="986"/>
      <c r="AW1257" s="986"/>
      <c r="AX1257" s="986"/>
      <c r="AY1257">
        <f>$AY$1255</f>
        <v>0</v>
      </c>
    </row>
    <row r="1258" spans="1:51" ht="26.25" hidden="1" customHeight="1">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c r="A1290" s="270"/>
      <c r="B1290" s="270"/>
      <c r="C1290" s="270" t="s">
        <v>24</v>
      </c>
      <c r="D1290" s="270"/>
      <c r="E1290" s="270"/>
      <c r="F1290" s="270"/>
      <c r="G1290" s="270"/>
      <c r="H1290" s="270"/>
      <c r="I1290" s="270"/>
      <c r="J1290" s="987" t="s">
        <v>270</v>
      </c>
      <c r="K1290" s="988"/>
      <c r="L1290" s="988"/>
      <c r="M1290" s="988"/>
      <c r="N1290" s="988"/>
      <c r="O1290" s="988"/>
      <c r="P1290" s="134" t="s">
        <v>25</v>
      </c>
      <c r="Q1290" s="134"/>
      <c r="R1290" s="134"/>
      <c r="S1290" s="134"/>
      <c r="T1290" s="134"/>
      <c r="U1290" s="134"/>
      <c r="V1290" s="134"/>
      <c r="W1290" s="134"/>
      <c r="X1290" s="134"/>
      <c r="Y1290" s="272" t="s">
        <v>311</v>
      </c>
      <c r="Z1290" s="273"/>
      <c r="AA1290" s="273"/>
      <c r="AB1290" s="273"/>
      <c r="AC1290" s="987" t="s">
        <v>302</v>
      </c>
      <c r="AD1290" s="987"/>
      <c r="AE1290" s="987"/>
      <c r="AF1290" s="987"/>
      <c r="AG1290" s="987"/>
      <c r="AH1290" s="272" t="s">
        <v>235</v>
      </c>
      <c r="AI1290" s="270"/>
      <c r="AJ1290" s="270"/>
      <c r="AK1290" s="270"/>
      <c r="AL1290" s="270" t="s">
        <v>19</v>
      </c>
      <c r="AM1290" s="270"/>
      <c r="AN1290" s="270"/>
      <c r="AO1290" s="274"/>
      <c r="AP1290" s="986" t="s">
        <v>271</v>
      </c>
      <c r="AQ1290" s="986"/>
      <c r="AR1290" s="986"/>
      <c r="AS1290" s="986"/>
      <c r="AT1290" s="986"/>
      <c r="AU1290" s="986"/>
      <c r="AV1290" s="986"/>
      <c r="AW1290" s="986"/>
      <c r="AX1290" s="986"/>
      <c r="AY1290">
        <f>$AY$1288</f>
        <v>0</v>
      </c>
    </row>
    <row r="1291" spans="1:51" ht="26.25" hidden="1" customHeight="1">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9 AL11:AO33">
    <cfRule type="expression" dxfId="273" priority="271">
      <formula>IF(AND(AL9&gt;=0, RIGHT(TEXT(AL9,"0.#"),1)&lt;&gt;"."),TRUE,FALSE)</formula>
    </cfRule>
    <cfRule type="expression" dxfId="272" priority="272">
      <formula>IF(AND(AL9&gt;=0, RIGHT(TEXT(AL9,"0.#"),1)="."),TRUE,FALSE)</formula>
    </cfRule>
    <cfRule type="expression" dxfId="271" priority="273">
      <formula>IF(AND(AL9&lt;0, RIGHT(TEXT(AL9,"0.#"),1)&lt;&gt;"."),TRUE,FALSE)</formula>
    </cfRule>
    <cfRule type="expression" dxfId="270" priority="274">
      <formula>IF(AND(AL9&lt;0, RIGHT(TEXT(AL9,"0.#"),1)="."),TRUE,FALSE)</formula>
    </cfRule>
  </conditionalFormatting>
  <conditionalFormatting sqref="Y4:Y5 Y7:Y33">
    <cfRule type="expression" dxfId="269" priority="269">
      <formula>IF(RIGHT(TEXT(Y4,"0.#"),1)=".",FALSE,TRUE)</formula>
    </cfRule>
    <cfRule type="expression" dxfId="268" priority="270">
      <formula>IF(RIGHT(TEXT(Y4,"0.#"),1)=".",TRUE,FALSE)</formula>
    </cfRule>
  </conditionalFormatting>
  <conditionalFormatting sqref="AL37:AO66">
    <cfRule type="expression" dxfId="267" priority="265">
      <formula>IF(AND(AL37&gt;=0, RIGHT(TEXT(AL37,"0.#"),1)&lt;&gt;"."),TRUE,FALSE)</formula>
    </cfRule>
    <cfRule type="expression" dxfId="266" priority="266">
      <formula>IF(AND(AL37&gt;=0, RIGHT(TEXT(AL37,"0.#"),1)="."),TRUE,FALSE)</formula>
    </cfRule>
    <cfRule type="expression" dxfId="265" priority="267">
      <formula>IF(AND(AL37&lt;0, RIGHT(TEXT(AL37,"0.#"),1)&lt;&gt;"."),TRUE,FALSE)</formula>
    </cfRule>
    <cfRule type="expression" dxfId="264" priority="268">
      <formula>IF(AND(AL37&lt;0, RIGHT(TEXT(AL37,"0.#"),1)="."),TRUE,FALSE)</formula>
    </cfRule>
  </conditionalFormatting>
  <conditionalFormatting sqref="Y37:Y66">
    <cfRule type="expression" dxfId="263" priority="263">
      <formula>IF(RIGHT(TEXT(Y37,"0.#"),1)=".",FALSE,TRUE)</formula>
    </cfRule>
    <cfRule type="expression" dxfId="262" priority="264">
      <formula>IF(RIGHT(TEXT(Y37,"0.#"),1)=".",TRUE,FALSE)</formula>
    </cfRule>
  </conditionalFormatting>
  <conditionalFormatting sqref="AL71:AO72 AL75:AO99">
    <cfRule type="expression" dxfId="261" priority="259">
      <formula>IF(AND(AL71&gt;=0, RIGHT(TEXT(AL71,"0.#"),1)&lt;&gt;"."),TRUE,FALSE)</formula>
    </cfRule>
    <cfRule type="expression" dxfId="260" priority="260">
      <formula>IF(AND(AL71&gt;=0, RIGHT(TEXT(AL71,"0.#"),1)="."),TRUE,FALSE)</formula>
    </cfRule>
    <cfRule type="expression" dxfId="259" priority="261">
      <formula>IF(AND(AL71&lt;0, RIGHT(TEXT(AL71,"0.#"),1)&lt;&gt;"."),TRUE,FALSE)</formula>
    </cfRule>
    <cfRule type="expression" dxfId="258" priority="262">
      <formula>IF(AND(AL71&lt;0, RIGHT(TEXT(AL71,"0.#"),1)="."),TRUE,FALSE)</formula>
    </cfRule>
  </conditionalFormatting>
  <conditionalFormatting sqref="Y70:Y72 Y75:Y99">
    <cfRule type="expression" dxfId="257" priority="257">
      <formula>IF(RIGHT(TEXT(Y70,"0.#"),1)=".",FALSE,TRUE)</formula>
    </cfRule>
    <cfRule type="expression" dxfId="256" priority="258">
      <formula>IF(RIGHT(TEXT(Y70,"0.#"),1)=".",TRUE,FALSE)</formula>
    </cfRule>
  </conditionalFormatting>
  <conditionalFormatting sqref="AL103:AO132">
    <cfRule type="expression" dxfId="255" priority="253">
      <formula>IF(AND(AL103&gt;=0, RIGHT(TEXT(AL103,"0.#"),1)&lt;&gt;"."),TRUE,FALSE)</formula>
    </cfRule>
    <cfRule type="expression" dxfId="254" priority="254">
      <formula>IF(AND(AL103&gt;=0, RIGHT(TEXT(AL103,"0.#"),1)="."),TRUE,FALSE)</formula>
    </cfRule>
    <cfRule type="expression" dxfId="253" priority="255">
      <formula>IF(AND(AL103&lt;0, RIGHT(TEXT(AL103,"0.#"),1)&lt;&gt;"."),TRUE,FALSE)</formula>
    </cfRule>
    <cfRule type="expression" dxfId="252" priority="256">
      <formula>IF(AND(AL103&lt;0, RIGHT(TEXT(AL103,"0.#"),1)="."),TRUE,FALSE)</formula>
    </cfRule>
  </conditionalFormatting>
  <conditionalFormatting sqref="Y103:Y132">
    <cfRule type="expression" dxfId="251" priority="251">
      <formula>IF(RIGHT(TEXT(Y103,"0.#"),1)=".",FALSE,TRUE)</formula>
    </cfRule>
    <cfRule type="expression" dxfId="250" priority="252">
      <formula>IF(RIGHT(TEXT(Y103,"0.#"),1)=".",TRUE,FALSE)</formula>
    </cfRule>
  </conditionalFormatting>
  <conditionalFormatting sqref="AL136:AO165">
    <cfRule type="expression" dxfId="249" priority="247">
      <formula>IF(AND(AL136&gt;=0, RIGHT(TEXT(AL136,"0.#"),1)&lt;&gt;"."),TRUE,FALSE)</formula>
    </cfRule>
    <cfRule type="expression" dxfId="248" priority="248">
      <formula>IF(AND(AL136&gt;=0, RIGHT(TEXT(AL136,"0.#"),1)="."),TRUE,FALSE)</formula>
    </cfRule>
    <cfRule type="expression" dxfId="247" priority="249">
      <formula>IF(AND(AL136&lt;0, RIGHT(TEXT(AL136,"0.#"),1)&lt;&gt;"."),TRUE,FALSE)</formula>
    </cfRule>
    <cfRule type="expression" dxfId="246" priority="250">
      <formula>IF(AND(AL136&lt;0, RIGHT(TEXT(AL136,"0.#"),1)="."),TRUE,FALSE)</formula>
    </cfRule>
  </conditionalFormatting>
  <conditionalFormatting sqref="Y136:Y165">
    <cfRule type="expression" dxfId="245" priority="245">
      <formula>IF(RIGHT(TEXT(Y136,"0.#"),1)=".",FALSE,TRUE)</formula>
    </cfRule>
    <cfRule type="expression" dxfId="244" priority="246">
      <formula>IF(RIGHT(TEXT(Y136,"0.#"),1)=".",TRUE,FALSE)</formula>
    </cfRule>
  </conditionalFormatting>
  <conditionalFormatting sqref="AL169:AO198">
    <cfRule type="expression" dxfId="243" priority="241">
      <formula>IF(AND(AL169&gt;=0, RIGHT(TEXT(AL169,"0.#"),1)&lt;&gt;"."),TRUE,FALSE)</formula>
    </cfRule>
    <cfRule type="expression" dxfId="242" priority="242">
      <formula>IF(AND(AL169&gt;=0, RIGHT(TEXT(AL169,"0.#"),1)="."),TRUE,FALSE)</formula>
    </cfRule>
    <cfRule type="expression" dxfId="241" priority="243">
      <formula>IF(AND(AL169&lt;0, RIGHT(TEXT(AL169,"0.#"),1)&lt;&gt;"."),TRUE,FALSE)</formula>
    </cfRule>
    <cfRule type="expression" dxfId="240" priority="244">
      <formula>IF(AND(AL169&lt;0, RIGHT(TEXT(AL169,"0.#"),1)="."),TRUE,FALSE)</formula>
    </cfRule>
  </conditionalFormatting>
  <conditionalFormatting sqref="Y169:Y198">
    <cfRule type="expression" dxfId="239" priority="239">
      <formula>IF(RIGHT(TEXT(Y169,"0.#"),1)=".",FALSE,TRUE)</formula>
    </cfRule>
    <cfRule type="expression" dxfId="238" priority="240">
      <formula>IF(RIGHT(TEXT(Y169,"0.#"),1)=".",TRUE,FALSE)</formula>
    </cfRule>
  </conditionalFormatting>
  <conditionalFormatting sqref="AL202:AO231">
    <cfRule type="expression" dxfId="237" priority="235">
      <formula>IF(AND(AL202&gt;=0, RIGHT(TEXT(AL202,"0.#"),1)&lt;&gt;"."),TRUE,FALSE)</formula>
    </cfRule>
    <cfRule type="expression" dxfId="236" priority="236">
      <formula>IF(AND(AL202&gt;=0, RIGHT(TEXT(AL202,"0.#"),1)="."),TRUE,FALSE)</formula>
    </cfRule>
    <cfRule type="expression" dxfId="235" priority="237">
      <formula>IF(AND(AL202&lt;0, RIGHT(TEXT(AL202,"0.#"),1)&lt;&gt;"."),TRUE,FALSE)</formula>
    </cfRule>
    <cfRule type="expression" dxfId="234" priority="238">
      <formula>IF(AND(AL202&lt;0, RIGHT(TEXT(AL202,"0.#"),1)="."),TRUE,FALSE)</formula>
    </cfRule>
  </conditionalFormatting>
  <conditionalFormatting sqref="Y202:Y231">
    <cfRule type="expression" dxfId="233" priority="233">
      <formula>IF(RIGHT(TEXT(Y202,"0.#"),1)=".",FALSE,TRUE)</formula>
    </cfRule>
    <cfRule type="expression" dxfId="232" priority="234">
      <formula>IF(RIGHT(TEXT(Y202,"0.#"),1)=".",TRUE,FALSE)</formula>
    </cfRule>
  </conditionalFormatting>
  <conditionalFormatting sqref="AL235:AO264">
    <cfRule type="expression" dxfId="231" priority="229">
      <formula>IF(AND(AL235&gt;=0, RIGHT(TEXT(AL235,"0.#"),1)&lt;&gt;"."),TRUE,FALSE)</formula>
    </cfRule>
    <cfRule type="expression" dxfId="230" priority="230">
      <formula>IF(AND(AL235&gt;=0, RIGHT(TEXT(AL235,"0.#"),1)="."),TRUE,FALSE)</formula>
    </cfRule>
    <cfRule type="expression" dxfId="229" priority="231">
      <formula>IF(AND(AL235&lt;0, RIGHT(TEXT(AL235,"0.#"),1)&lt;&gt;"."),TRUE,FALSE)</formula>
    </cfRule>
    <cfRule type="expression" dxfId="228" priority="232">
      <formula>IF(AND(AL235&lt;0, RIGHT(TEXT(AL235,"0.#"),1)="."),TRUE,FALSE)</formula>
    </cfRule>
  </conditionalFormatting>
  <conditionalFormatting sqref="Y235:Y264">
    <cfRule type="expression" dxfId="227" priority="227">
      <formula>IF(RIGHT(TEXT(Y235,"0.#"),1)=".",FALSE,TRUE)</formula>
    </cfRule>
    <cfRule type="expression" dxfId="226" priority="228">
      <formula>IF(RIGHT(TEXT(Y235,"0.#"),1)=".",TRUE,FALSE)</formula>
    </cfRule>
  </conditionalFormatting>
  <conditionalFormatting sqref="AL268:AO297">
    <cfRule type="expression" dxfId="225" priority="223">
      <formula>IF(AND(AL268&gt;=0, RIGHT(TEXT(AL268,"0.#"),1)&lt;&gt;"."),TRUE,FALSE)</formula>
    </cfRule>
    <cfRule type="expression" dxfId="224" priority="224">
      <formula>IF(AND(AL268&gt;=0, RIGHT(TEXT(AL268,"0.#"),1)="."),TRUE,FALSE)</formula>
    </cfRule>
    <cfRule type="expression" dxfId="223" priority="225">
      <formula>IF(AND(AL268&lt;0, RIGHT(TEXT(AL268,"0.#"),1)&lt;&gt;"."),TRUE,FALSE)</formula>
    </cfRule>
    <cfRule type="expression" dxfId="222" priority="226">
      <formula>IF(AND(AL268&lt;0, RIGHT(TEXT(AL268,"0.#"),1)="."),TRUE,FALSE)</formula>
    </cfRule>
  </conditionalFormatting>
  <conditionalFormatting sqref="Y268:Y297">
    <cfRule type="expression" dxfId="221" priority="221">
      <formula>IF(RIGHT(TEXT(Y268,"0.#"),1)=".",FALSE,TRUE)</formula>
    </cfRule>
    <cfRule type="expression" dxfId="220" priority="222">
      <formula>IF(RIGHT(TEXT(Y268,"0.#"),1)=".",TRUE,FALSE)</formula>
    </cfRule>
  </conditionalFormatting>
  <conditionalFormatting sqref="AL301:AO330">
    <cfRule type="expression" dxfId="219" priority="217">
      <formula>IF(AND(AL301&gt;=0, RIGHT(TEXT(AL301,"0.#"),1)&lt;&gt;"."),TRUE,FALSE)</formula>
    </cfRule>
    <cfRule type="expression" dxfId="218" priority="218">
      <formula>IF(AND(AL301&gt;=0, RIGHT(TEXT(AL301,"0.#"),1)="."),TRUE,FALSE)</formula>
    </cfRule>
    <cfRule type="expression" dxfId="217" priority="219">
      <formula>IF(AND(AL301&lt;0, RIGHT(TEXT(AL301,"0.#"),1)&lt;&gt;"."),TRUE,FALSE)</formula>
    </cfRule>
    <cfRule type="expression" dxfId="216" priority="220">
      <formula>IF(AND(AL301&lt;0, RIGHT(TEXT(AL301,"0.#"),1)="."),TRUE,FALSE)</formula>
    </cfRule>
  </conditionalFormatting>
  <conditionalFormatting sqref="Y301:Y330">
    <cfRule type="expression" dxfId="215" priority="215">
      <formula>IF(RIGHT(TEXT(Y301,"0.#"),1)=".",FALSE,TRUE)</formula>
    </cfRule>
    <cfRule type="expression" dxfId="214" priority="216">
      <formula>IF(RIGHT(TEXT(Y301,"0.#"),1)=".",TRUE,FALSE)</formula>
    </cfRule>
  </conditionalFormatting>
  <conditionalFormatting sqref="AL334:AO363">
    <cfRule type="expression" dxfId="213" priority="211">
      <formula>IF(AND(AL334&gt;=0, RIGHT(TEXT(AL334,"0.#"),1)&lt;&gt;"."),TRUE,FALSE)</formula>
    </cfRule>
    <cfRule type="expression" dxfId="212" priority="212">
      <formula>IF(AND(AL334&gt;=0, RIGHT(TEXT(AL334,"0.#"),1)="."),TRUE,FALSE)</formula>
    </cfRule>
    <cfRule type="expression" dxfId="211" priority="213">
      <formula>IF(AND(AL334&lt;0, RIGHT(TEXT(AL334,"0.#"),1)&lt;&gt;"."),TRUE,FALSE)</formula>
    </cfRule>
    <cfRule type="expression" dxfId="210" priority="214">
      <formula>IF(AND(AL334&lt;0, RIGHT(TEXT(AL334,"0.#"),1)="."),TRUE,FALSE)</formula>
    </cfRule>
  </conditionalFormatting>
  <conditionalFormatting sqref="Y334:Y363">
    <cfRule type="expression" dxfId="209" priority="209">
      <formula>IF(RIGHT(TEXT(Y334,"0.#"),1)=".",FALSE,TRUE)</formula>
    </cfRule>
    <cfRule type="expression" dxfId="208" priority="210">
      <formula>IF(RIGHT(TEXT(Y334,"0.#"),1)=".",TRUE,FALSE)</formula>
    </cfRule>
  </conditionalFormatting>
  <conditionalFormatting sqref="AL367:AO396">
    <cfRule type="expression" dxfId="207" priority="205">
      <formula>IF(AND(AL367&gt;=0, RIGHT(TEXT(AL367,"0.#"),1)&lt;&gt;"."),TRUE,FALSE)</formula>
    </cfRule>
    <cfRule type="expression" dxfId="206" priority="206">
      <formula>IF(AND(AL367&gt;=0, RIGHT(TEXT(AL367,"0.#"),1)="."),TRUE,FALSE)</formula>
    </cfRule>
    <cfRule type="expression" dxfId="205" priority="207">
      <formula>IF(AND(AL367&lt;0, RIGHT(TEXT(AL367,"0.#"),1)&lt;&gt;"."),TRUE,FALSE)</formula>
    </cfRule>
    <cfRule type="expression" dxfId="204" priority="208">
      <formula>IF(AND(AL367&lt;0, RIGHT(TEXT(AL367,"0.#"),1)="."),TRUE,FALSE)</formula>
    </cfRule>
  </conditionalFormatting>
  <conditionalFormatting sqref="Y367:Y396">
    <cfRule type="expression" dxfId="203" priority="203">
      <formula>IF(RIGHT(TEXT(Y367,"0.#"),1)=".",FALSE,TRUE)</formula>
    </cfRule>
    <cfRule type="expression" dxfId="202" priority="204">
      <formula>IF(RIGHT(TEXT(Y367,"0.#"),1)=".",TRUE,FALSE)</formula>
    </cfRule>
  </conditionalFormatting>
  <conditionalFormatting sqref="AL400:AO429">
    <cfRule type="expression" dxfId="201" priority="199">
      <formula>IF(AND(AL400&gt;=0, RIGHT(TEXT(AL400,"0.#"),1)&lt;&gt;"."),TRUE,FALSE)</formula>
    </cfRule>
    <cfRule type="expression" dxfId="200" priority="200">
      <formula>IF(AND(AL400&gt;=0, RIGHT(TEXT(AL400,"0.#"),1)="."),TRUE,FALSE)</formula>
    </cfRule>
    <cfRule type="expression" dxfId="199" priority="201">
      <formula>IF(AND(AL400&lt;0, RIGHT(TEXT(AL400,"0.#"),1)&lt;&gt;"."),TRUE,FALSE)</formula>
    </cfRule>
    <cfRule type="expression" dxfId="198" priority="202">
      <formula>IF(AND(AL400&lt;0, RIGHT(TEXT(AL400,"0.#"),1)="."),TRUE,FALSE)</formula>
    </cfRule>
  </conditionalFormatting>
  <conditionalFormatting sqref="Y400:Y429">
    <cfRule type="expression" dxfId="197" priority="197">
      <formula>IF(RIGHT(TEXT(Y400,"0.#"),1)=".",FALSE,TRUE)</formula>
    </cfRule>
    <cfRule type="expression" dxfId="196" priority="198">
      <formula>IF(RIGHT(TEXT(Y400,"0.#"),1)=".",TRUE,FALSE)</formula>
    </cfRule>
  </conditionalFormatting>
  <conditionalFormatting sqref="AL433:AO462">
    <cfRule type="expression" dxfId="195" priority="193">
      <formula>IF(AND(AL433&gt;=0, RIGHT(TEXT(AL433,"0.#"),1)&lt;&gt;"."),TRUE,FALSE)</formula>
    </cfRule>
    <cfRule type="expression" dxfId="194" priority="194">
      <formula>IF(AND(AL433&gt;=0, RIGHT(TEXT(AL433,"0.#"),1)="."),TRUE,FALSE)</formula>
    </cfRule>
    <cfRule type="expression" dxfId="193" priority="195">
      <formula>IF(AND(AL433&lt;0, RIGHT(TEXT(AL433,"0.#"),1)&lt;&gt;"."),TRUE,FALSE)</formula>
    </cfRule>
    <cfRule type="expression" dxfId="192" priority="196">
      <formula>IF(AND(AL433&lt;0, RIGHT(TEXT(AL433,"0.#"),1)="."),TRUE,FALSE)</formula>
    </cfRule>
  </conditionalFormatting>
  <conditionalFormatting sqref="Y433:Y462">
    <cfRule type="expression" dxfId="191" priority="191">
      <formula>IF(RIGHT(TEXT(Y433,"0.#"),1)=".",FALSE,TRUE)</formula>
    </cfRule>
    <cfRule type="expression" dxfId="190" priority="192">
      <formula>IF(RIGHT(TEXT(Y433,"0.#"),1)=".",TRUE,FALSE)</formula>
    </cfRule>
  </conditionalFormatting>
  <conditionalFormatting sqref="AL466:AO495">
    <cfRule type="expression" dxfId="189" priority="187">
      <formula>IF(AND(AL466&gt;=0, RIGHT(TEXT(AL466,"0.#"),1)&lt;&gt;"."),TRUE,FALSE)</formula>
    </cfRule>
    <cfRule type="expression" dxfId="188" priority="188">
      <formula>IF(AND(AL466&gt;=0, RIGHT(TEXT(AL466,"0.#"),1)="."),TRUE,FALSE)</formula>
    </cfRule>
    <cfRule type="expression" dxfId="187" priority="189">
      <formula>IF(AND(AL466&lt;0, RIGHT(TEXT(AL466,"0.#"),1)&lt;&gt;"."),TRUE,FALSE)</formula>
    </cfRule>
    <cfRule type="expression" dxfId="186" priority="190">
      <formula>IF(AND(AL466&lt;0, RIGHT(TEXT(AL466,"0.#"),1)="."),TRUE,FALSE)</formula>
    </cfRule>
  </conditionalFormatting>
  <conditionalFormatting sqref="Y466:Y495">
    <cfRule type="expression" dxfId="185" priority="185">
      <formula>IF(RIGHT(TEXT(Y466,"0.#"),1)=".",FALSE,TRUE)</formula>
    </cfRule>
    <cfRule type="expression" dxfId="184" priority="186">
      <formula>IF(RIGHT(TEXT(Y466,"0.#"),1)=".",TRUE,FALSE)</formula>
    </cfRule>
  </conditionalFormatting>
  <conditionalFormatting sqref="AL499:AO528">
    <cfRule type="expression" dxfId="183" priority="181">
      <formula>IF(AND(AL499&gt;=0, RIGHT(TEXT(AL499,"0.#"),1)&lt;&gt;"."),TRUE,FALSE)</formula>
    </cfRule>
    <cfRule type="expression" dxfId="182" priority="182">
      <formula>IF(AND(AL499&gt;=0, RIGHT(TEXT(AL499,"0.#"),1)="."),TRUE,FALSE)</formula>
    </cfRule>
    <cfRule type="expression" dxfId="181" priority="183">
      <formula>IF(AND(AL499&lt;0, RIGHT(TEXT(AL499,"0.#"),1)&lt;&gt;"."),TRUE,FALSE)</formula>
    </cfRule>
    <cfRule type="expression" dxfId="180" priority="184">
      <formula>IF(AND(AL499&lt;0, RIGHT(TEXT(AL499,"0.#"),1)="."),TRUE,FALSE)</formula>
    </cfRule>
  </conditionalFormatting>
  <conditionalFormatting sqref="Y499:Y528">
    <cfRule type="expression" dxfId="179" priority="179">
      <formula>IF(RIGHT(TEXT(Y499,"0.#"),1)=".",FALSE,TRUE)</formula>
    </cfRule>
    <cfRule type="expression" dxfId="178" priority="180">
      <formula>IF(RIGHT(TEXT(Y499,"0.#"),1)=".",TRUE,FALSE)</formula>
    </cfRule>
  </conditionalFormatting>
  <conditionalFormatting sqref="AL532:AO561">
    <cfRule type="expression" dxfId="177" priority="175">
      <formula>IF(AND(AL532&gt;=0, RIGHT(TEXT(AL532,"0.#"),1)&lt;&gt;"."),TRUE,FALSE)</formula>
    </cfRule>
    <cfRule type="expression" dxfId="176" priority="176">
      <formula>IF(AND(AL532&gt;=0, RIGHT(TEXT(AL532,"0.#"),1)="."),TRUE,FALSE)</formula>
    </cfRule>
    <cfRule type="expression" dxfId="175" priority="177">
      <formula>IF(AND(AL532&lt;0, RIGHT(TEXT(AL532,"0.#"),1)&lt;&gt;"."),TRUE,FALSE)</formula>
    </cfRule>
    <cfRule type="expression" dxfId="174" priority="178">
      <formula>IF(AND(AL532&lt;0, RIGHT(TEXT(AL532,"0.#"),1)="."),TRUE,FALSE)</formula>
    </cfRule>
  </conditionalFormatting>
  <conditionalFormatting sqref="Y532:Y561">
    <cfRule type="expression" dxfId="173" priority="173">
      <formula>IF(RIGHT(TEXT(Y532,"0.#"),1)=".",FALSE,TRUE)</formula>
    </cfRule>
    <cfRule type="expression" dxfId="172" priority="174">
      <formula>IF(RIGHT(TEXT(Y532,"0.#"),1)=".",TRUE,FALSE)</formula>
    </cfRule>
  </conditionalFormatting>
  <conditionalFormatting sqref="AL565:AO594">
    <cfRule type="expression" dxfId="171" priority="169">
      <formula>IF(AND(AL565&gt;=0, RIGHT(TEXT(AL565,"0.#"),1)&lt;&gt;"."),TRUE,FALSE)</formula>
    </cfRule>
    <cfRule type="expression" dxfId="170" priority="170">
      <formula>IF(AND(AL565&gt;=0, RIGHT(TEXT(AL565,"0.#"),1)="."),TRUE,FALSE)</formula>
    </cfRule>
    <cfRule type="expression" dxfId="169" priority="171">
      <formula>IF(AND(AL565&lt;0, RIGHT(TEXT(AL565,"0.#"),1)&lt;&gt;"."),TRUE,FALSE)</formula>
    </cfRule>
    <cfRule type="expression" dxfId="168" priority="172">
      <formula>IF(AND(AL565&lt;0, RIGHT(TEXT(AL565,"0.#"),1)="."),TRUE,FALSE)</formula>
    </cfRule>
  </conditionalFormatting>
  <conditionalFormatting sqref="Y565:Y594">
    <cfRule type="expression" dxfId="167" priority="167">
      <formula>IF(RIGHT(TEXT(Y565,"0.#"),1)=".",FALSE,TRUE)</formula>
    </cfRule>
    <cfRule type="expression" dxfId="166" priority="168">
      <formula>IF(RIGHT(TEXT(Y565,"0.#"),1)=".",TRUE,FALSE)</formula>
    </cfRule>
  </conditionalFormatting>
  <conditionalFormatting sqref="AL598:AO627">
    <cfRule type="expression" dxfId="165" priority="163">
      <formula>IF(AND(AL598&gt;=0, RIGHT(TEXT(AL598,"0.#"),1)&lt;&gt;"."),TRUE,FALSE)</formula>
    </cfRule>
    <cfRule type="expression" dxfId="164" priority="164">
      <formula>IF(AND(AL598&gt;=0, RIGHT(TEXT(AL598,"0.#"),1)="."),TRUE,FALSE)</formula>
    </cfRule>
    <cfRule type="expression" dxfId="163" priority="165">
      <formula>IF(AND(AL598&lt;0, RIGHT(TEXT(AL598,"0.#"),1)&lt;&gt;"."),TRUE,FALSE)</formula>
    </cfRule>
    <cfRule type="expression" dxfId="162" priority="166">
      <formula>IF(AND(AL598&lt;0, RIGHT(TEXT(AL598,"0.#"),1)="."),TRUE,FALSE)</formula>
    </cfRule>
  </conditionalFormatting>
  <conditionalFormatting sqref="Y598:Y627">
    <cfRule type="expression" dxfId="161" priority="161">
      <formula>IF(RIGHT(TEXT(Y598,"0.#"),1)=".",FALSE,TRUE)</formula>
    </cfRule>
    <cfRule type="expression" dxfId="160" priority="162">
      <formula>IF(RIGHT(TEXT(Y598,"0.#"),1)=".",TRUE,FALSE)</formula>
    </cfRule>
  </conditionalFormatting>
  <conditionalFormatting sqref="AL631:AO660">
    <cfRule type="expression" dxfId="159" priority="157">
      <formula>IF(AND(AL631&gt;=0, RIGHT(TEXT(AL631,"0.#"),1)&lt;&gt;"."),TRUE,FALSE)</formula>
    </cfRule>
    <cfRule type="expression" dxfId="158" priority="158">
      <formula>IF(AND(AL631&gt;=0, RIGHT(TEXT(AL631,"0.#"),1)="."),TRUE,FALSE)</formula>
    </cfRule>
    <cfRule type="expression" dxfId="157" priority="159">
      <formula>IF(AND(AL631&lt;0, RIGHT(TEXT(AL631,"0.#"),1)&lt;&gt;"."),TRUE,FALSE)</formula>
    </cfRule>
    <cfRule type="expression" dxfId="156" priority="160">
      <formula>IF(AND(AL631&lt;0, RIGHT(TEXT(AL631,"0.#"),1)="."),TRUE,FALSE)</formula>
    </cfRule>
  </conditionalFormatting>
  <conditionalFormatting sqref="Y631:Y660">
    <cfRule type="expression" dxfId="155" priority="155">
      <formula>IF(RIGHT(TEXT(Y631,"0.#"),1)=".",FALSE,TRUE)</formula>
    </cfRule>
    <cfRule type="expression" dxfId="154" priority="156">
      <formula>IF(RIGHT(TEXT(Y631,"0.#"),1)=".",TRUE,FALSE)</formula>
    </cfRule>
  </conditionalFormatting>
  <conditionalFormatting sqref="AL664:AO693">
    <cfRule type="expression" dxfId="153" priority="151">
      <formula>IF(AND(AL664&gt;=0, RIGHT(TEXT(AL664,"0.#"),1)&lt;&gt;"."),TRUE,FALSE)</formula>
    </cfRule>
    <cfRule type="expression" dxfId="152" priority="152">
      <formula>IF(AND(AL664&gt;=0, RIGHT(TEXT(AL664,"0.#"),1)="."),TRUE,FALSE)</formula>
    </cfRule>
    <cfRule type="expression" dxfId="151" priority="153">
      <formula>IF(AND(AL664&lt;0, RIGHT(TEXT(AL664,"0.#"),1)&lt;&gt;"."),TRUE,FALSE)</formula>
    </cfRule>
    <cfRule type="expression" dxfId="150" priority="154">
      <formula>IF(AND(AL664&lt;0, RIGHT(TEXT(AL664,"0.#"),1)="."),TRUE,FALSE)</formula>
    </cfRule>
  </conditionalFormatting>
  <conditionalFormatting sqref="Y664:Y693">
    <cfRule type="expression" dxfId="149" priority="149">
      <formula>IF(RIGHT(TEXT(Y664,"0.#"),1)=".",FALSE,TRUE)</formula>
    </cfRule>
    <cfRule type="expression" dxfId="148" priority="150">
      <formula>IF(RIGHT(TEXT(Y664,"0.#"),1)=".",TRUE,FALSE)</formula>
    </cfRule>
  </conditionalFormatting>
  <conditionalFormatting sqref="AL697:AO726">
    <cfRule type="expression" dxfId="147" priority="145">
      <formula>IF(AND(AL697&gt;=0, RIGHT(TEXT(AL697,"0.#"),1)&lt;&gt;"."),TRUE,FALSE)</formula>
    </cfRule>
    <cfRule type="expression" dxfId="146" priority="146">
      <formula>IF(AND(AL697&gt;=0, RIGHT(TEXT(AL697,"0.#"),1)="."),TRUE,FALSE)</formula>
    </cfRule>
    <cfRule type="expression" dxfId="145" priority="147">
      <formula>IF(AND(AL697&lt;0, RIGHT(TEXT(AL697,"0.#"),1)&lt;&gt;"."),TRUE,FALSE)</formula>
    </cfRule>
    <cfRule type="expression" dxfId="144" priority="148">
      <formula>IF(AND(AL697&lt;0, RIGHT(TEXT(AL697,"0.#"),1)="."),TRUE,FALSE)</formula>
    </cfRule>
  </conditionalFormatting>
  <conditionalFormatting sqref="Y697:Y726">
    <cfRule type="expression" dxfId="143" priority="143">
      <formula>IF(RIGHT(TEXT(Y697,"0.#"),1)=".",FALSE,TRUE)</formula>
    </cfRule>
    <cfRule type="expression" dxfId="142" priority="144">
      <formula>IF(RIGHT(TEXT(Y697,"0.#"),1)=".",TRUE,FALSE)</formula>
    </cfRule>
  </conditionalFormatting>
  <conditionalFormatting sqref="AL730:AO759">
    <cfRule type="expression" dxfId="141" priority="139">
      <formula>IF(AND(AL730&gt;=0, RIGHT(TEXT(AL730,"0.#"),1)&lt;&gt;"."),TRUE,FALSE)</formula>
    </cfRule>
    <cfRule type="expression" dxfId="140" priority="140">
      <formula>IF(AND(AL730&gt;=0, RIGHT(TEXT(AL730,"0.#"),1)="."),TRUE,FALSE)</formula>
    </cfRule>
    <cfRule type="expression" dxfId="139" priority="141">
      <formula>IF(AND(AL730&lt;0, RIGHT(TEXT(AL730,"0.#"),1)&lt;&gt;"."),TRUE,FALSE)</formula>
    </cfRule>
    <cfRule type="expression" dxfId="138" priority="142">
      <formula>IF(AND(AL730&lt;0, RIGHT(TEXT(AL730,"0.#"),1)="."),TRUE,FALSE)</formula>
    </cfRule>
  </conditionalFormatting>
  <conditionalFormatting sqref="Y730:Y759">
    <cfRule type="expression" dxfId="137" priority="137">
      <formula>IF(RIGHT(TEXT(Y730,"0.#"),1)=".",FALSE,TRUE)</formula>
    </cfRule>
    <cfRule type="expression" dxfId="136" priority="138">
      <formula>IF(RIGHT(TEXT(Y730,"0.#"),1)=".",TRUE,FALSE)</formula>
    </cfRule>
  </conditionalFormatting>
  <conditionalFormatting sqref="AL763:AO792">
    <cfRule type="expression" dxfId="135" priority="133">
      <formula>IF(AND(AL763&gt;=0, RIGHT(TEXT(AL763,"0.#"),1)&lt;&gt;"."),TRUE,FALSE)</formula>
    </cfRule>
    <cfRule type="expression" dxfId="134" priority="134">
      <formula>IF(AND(AL763&gt;=0, RIGHT(TEXT(AL763,"0.#"),1)="."),TRUE,FALSE)</formula>
    </cfRule>
    <cfRule type="expression" dxfId="133" priority="135">
      <formula>IF(AND(AL763&lt;0, RIGHT(TEXT(AL763,"0.#"),1)&lt;&gt;"."),TRUE,FALSE)</formula>
    </cfRule>
    <cfRule type="expression" dxfId="132" priority="136">
      <formula>IF(AND(AL763&lt;0, RIGHT(TEXT(AL763,"0.#"),1)="."),TRUE,FALSE)</formula>
    </cfRule>
  </conditionalFormatting>
  <conditionalFormatting sqref="Y763:Y792">
    <cfRule type="expression" dxfId="131" priority="131">
      <formula>IF(RIGHT(TEXT(Y763,"0.#"),1)=".",FALSE,TRUE)</formula>
    </cfRule>
    <cfRule type="expression" dxfId="130" priority="132">
      <formula>IF(RIGHT(TEXT(Y763,"0.#"),1)=".",TRUE,FALSE)</formula>
    </cfRule>
  </conditionalFormatting>
  <conditionalFormatting sqref="AL796:AO825">
    <cfRule type="expression" dxfId="129" priority="127">
      <formula>IF(AND(AL796&gt;=0, RIGHT(TEXT(AL796,"0.#"),1)&lt;&gt;"."),TRUE,FALSE)</formula>
    </cfRule>
    <cfRule type="expression" dxfId="128" priority="128">
      <formula>IF(AND(AL796&gt;=0, RIGHT(TEXT(AL796,"0.#"),1)="."),TRUE,FALSE)</formula>
    </cfRule>
    <cfRule type="expression" dxfId="127" priority="129">
      <formula>IF(AND(AL796&lt;0, RIGHT(TEXT(AL796,"0.#"),1)&lt;&gt;"."),TRUE,FALSE)</formula>
    </cfRule>
    <cfRule type="expression" dxfId="126" priority="130">
      <formula>IF(AND(AL796&lt;0, RIGHT(TEXT(AL796,"0.#"),1)="."),TRUE,FALSE)</formula>
    </cfRule>
  </conditionalFormatting>
  <conditionalFormatting sqref="Y796:Y825">
    <cfRule type="expression" dxfId="125" priority="125">
      <formula>IF(RIGHT(TEXT(Y796,"0.#"),1)=".",FALSE,TRUE)</formula>
    </cfRule>
    <cfRule type="expression" dxfId="124" priority="126">
      <formula>IF(RIGHT(TEXT(Y796,"0.#"),1)=".",TRUE,FALSE)</formula>
    </cfRule>
  </conditionalFormatting>
  <conditionalFormatting sqref="AL829:AO858">
    <cfRule type="expression" dxfId="123" priority="121">
      <formula>IF(AND(AL829&gt;=0, RIGHT(TEXT(AL829,"0.#"),1)&lt;&gt;"."),TRUE,FALSE)</formula>
    </cfRule>
    <cfRule type="expression" dxfId="122" priority="122">
      <formula>IF(AND(AL829&gt;=0, RIGHT(TEXT(AL829,"0.#"),1)="."),TRUE,FALSE)</formula>
    </cfRule>
    <cfRule type="expression" dxfId="121" priority="123">
      <formula>IF(AND(AL829&lt;0, RIGHT(TEXT(AL829,"0.#"),1)&lt;&gt;"."),TRUE,FALSE)</formula>
    </cfRule>
    <cfRule type="expression" dxfId="120" priority="124">
      <formula>IF(AND(AL829&lt;0, RIGHT(TEXT(AL829,"0.#"),1)="."),TRUE,FALSE)</formula>
    </cfRule>
  </conditionalFormatting>
  <conditionalFormatting sqref="Y829:Y858">
    <cfRule type="expression" dxfId="119" priority="119">
      <formula>IF(RIGHT(TEXT(Y829,"0.#"),1)=".",FALSE,TRUE)</formula>
    </cfRule>
    <cfRule type="expression" dxfId="118" priority="120">
      <formula>IF(RIGHT(TEXT(Y829,"0.#"),1)=".",TRUE,FALSE)</formula>
    </cfRule>
  </conditionalFormatting>
  <conditionalFormatting sqref="AL862:AO891">
    <cfRule type="expression" dxfId="117" priority="115">
      <formula>IF(AND(AL862&gt;=0, RIGHT(TEXT(AL862,"0.#"),1)&lt;&gt;"."),TRUE,FALSE)</formula>
    </cfRule>
    <cfRule type="expression" dxfId="116" priority="116">
      <formula>IF(AND(AL862&gt;=0, RIGHT(TEXT(AL862,"0.#"),1)="."),TRUE,FALSE)</formula>
    </cfRule>
    <cfRule type="expression" dxfId="115" priority="117">
      <formula>IF(AND(AL862&lt;0, RIGHT(TEXT(AL862,"0.#"),1)&lt;&gt;"."),TRUE,FALSE)</formula>
    </cfRule>
    <cfRule type="expression" dxfId="114" priority="118">
      <formula>IF(AND(AL862&lt;0, RIGHT(TEXT(AL862,"0.#"),1)="."),TRUE,FALSE)</formula>
    </cfRule>
  </conditionalFormatting>
  <conditionalFormatting sqref="Y862:Y891">
    <cfRule type="expression" dxfId="113" priority="113">
      <formula>IF(RIGHT(TEXT(Y862,"0.#"),1)=".",FALSE,TRUE)</formula>
    </cfRule>
    <cfRule type="expression" dxfId="112" priority="114">
      <formula>IF(RIGHT(TEXT(Y862,"0.#"),1)=".",TRUE,FALSE)</formula>
    </cfRule>
  </conditionalFormatting>
  <conditionalFormatting sqref="AL895:AO924">
    <cfRule type="expression" dxfId="111" priority="109">
      <formula>IF(AND(AL895&gt;=0, RIGHT(TEXT(AL895,"0.#"),1)&lt;&gt;"."),TRUE,FALSE)</formula>
    </cfRule>
    <cfRule type="expression" dxfId="110" priority="110">
      <formula>IF(AND(AL895&gt;=0, RIGHT(TEXT(AL895,"0.#"),1)="."),TRUE,FALSE)</formula>
    </cfRule>
    <cfRule type="expression" dxfId="109" priority="111">
      <formula>IF(AND(AL895&lt;0, RIGHT(TEXT(AL895,"0.#"),1)&lt;&gt;"."),TRUE,FALSE)</formula>
    </cfRule>
    <cfRule type="expression" dxfId="108" priority="112">
      <formula>IF(AND(AL895&lt;0, RIGHT(TEXT(AL895,"0.#"),1)="."),TRUE,FALSE)</formula>
    </cfRule>
  </conditionalFormatting>
  <conditionalFormatting sqref="Y895:Y924">
    <cfRule type="expression" dxfId="107" priority="107">
      <formula>IF(RIGHT(TEXT(Y895,"0.#"),1)=".",FALSE,TRUE)</formula>
    </cfRule>
    <cfRule type="expression" dxfId="106" priority="108">
      <formula>IF(RIGHT(TEXT(Y895,"0.#"),1)=".",TRUE,FALSE)</formula>
    </cfRule>
  </conditionalFormatting>
  <conditionalFormatting sqref="AL928:AO957">
    <cfRule type="expression" dxfId="105" priority="103">
      <formula>IF(AND(AL928&gt;=0, RIGHT(TEXT(AL928,"0.#"),1)&lt;&gt;"."),TRUE,FALSE)</formula>
    </cfRule>
    <cfRule type="expression" dxfId="104" priority="104">
      <formula>IF(AND(AL928&gt;=0, RIGHT(TEXT(AL928,"0.#"),1)="."),TRUE,FALSE)</formula>
    </cfRule>
    <cfRule type="expression" dxfId="103" priority="105">
      <formula>IF(AND(AL928&lt;0, RIGHT(TEXT(AL928,"0.#"),1)&lt;&gt;"."),TRUE,FALSE)</formula>
    </cfRule>
    <cfRule type="expression" dxfId="102" priority="106">
      <formula>IF(AND(AL928&lt;0, RIGHT(TEXT(AL928,"0.#"),1)="."),TRUE,FALSE)</formula>
    </cfRule>
  </conditionalFormatting>
  <conditionalFormatting sqref="Y928:Y957">
    <cfRule type="expression" dxfId="101" priority="101">
      <formula>IF(RIGHT(TEXT(Y928,"0.#"),1)=".",FALSE,TRUE)</formula>
    </cfRule>
    <cfRule type="expression" dxfId="100" priority="102">
      <formula>IF(RIGHT(TEXT(Y928,"0.#"),1)=".",TRUE,FALSE)</formula>
    </cfRule>
  </conditionalFormatting>
  <conditionalFormatting sqref="AL961:AO990">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Y961:Y990">
    <cfRule type="expression" dxfId="95" priority="95">
      <formula>IF(RIGHT(TEXT(Y961,"0.#"),1)=".",FALSE,TRUE)</formula>
    </cfRule>
    <cfRule type="expression" dxfId="94" priority="96">
      <formula>IF(RIGHT(TEXT(Y961,"0.#"),1)=".",TRUE,FALSE)</formula>
    </cfRule>
  </conditionalFormatting>
  <conditionalFormatting sqref="AL994:AO1023">
    <cfRule type="expression" dxfId="93" priority="91">
      <formula>IF(AND(AL994&gt;=0, RIGHT(TEXT(AL994,"0.#"),1)&lt;&gt;"."),TRUE,FALSE)</formula>
    </cfRule>
    <cfRule type="expression" dxfId="92" priority="92">
      <formula>IF(AND(AL994&gt;=0, RIGHT(TEXT(AL994,"0.#"),1)="."),TRUE,FALSE)</formula>
    </cfRule>
    <cfRule type="expression" dxfId="91" priority="93">
      <formula>IF(AND(AL994&lt;0, RIGHT(TEXT(AL994,"0.#"),1)&lt;&gt;"."),TRUE,FALSE)</formula>
    </cfRule>
    <cfRule type="expression" dxfId="90" priority="94">
      <formula>IF(AND(AL994&lt;0, RIGHT(TEXT(AL994,"0.#"),1)="."),TRUE,FALSE)</formula>
    </cfRule>
  </conditionalFormatting>
  <conditionalFormatting sqref="Y994:Y1023">
    <cfRule type="expression" dxfId="89" priority="89">
      <formula>IF(RIGHT(TEXT(Y994,"0.#"),1)=".",FALSE,TRUE)</formula>
    </cfRule>
    <cfRule type="expression" dxfId="88" priority="90">
      <formula>IF(RIGHT(TEXT(Y994,"0.#"),1)=".",TRUE,FALSE)</formula>
    </cfRule>
  </conditionalFormatting>
  <conditionalFormatting sqref="AL1027:AO1056">
    <cfRule type="expression" dxfId="87" priority="85">
      <formula>IF(AND(AL1027&gt;=0, RIGHT(TEXT(AL1027,"0.#"),1)&lt;&gt;"."),TRUE,FALSE)</formula>
    </cfRule>
    <cfRule type="expression" dxfId="86" priority="86">
      <formula>IF(AND(AL1027&gt;=0, RIGHT(TEXT(AL1027,"0.#"),1)="."),TRUE,FALSE)</formula>
    </cfRule>
    <cfRule type="expression" dxfId="85" priority="87">
      <formula>IF(AND(AL1027&lt;0, RIGHT(TEXT(AL1027,"0.#"),1)&lt;&gt;"."),TRUE,FALSE)</formula>
    </cfRule>
    <cfRule type="expression" dxfId="84" priority="88">
      <formula>IF(AND(AL1027&lt;0, RIGHT(TEXT(AL1027,"0.#"),1)="."),TRUE,FALSE)</formula>
    </cfRule>
  </conditionalFormatting>
  <conditionalFormatting sqref="Y1027:Y1056">
    <cfRule type="expression" dxfId="83" priority="83">
      <formula>IF(RIGHT(TEXT(Y1027,"0.#"),1)=".",FALSE,TRUE)</formula>
    </cfRule>
    <cfRule type="expression" dxfId="82" priority="84">
      <formula>IF(RIGHT(TEXT(Y1027,"0.#"),1)=".",TRUE,FALSE)</formula>
    </cfRule>
  </conditionalFormatting>
  <conditionalFormatting sqref="AL1060:AO1089">
    <cfRule type="expression" dxfId="81" priority="79">
      <formula>IF(AND(AL1060&gt;=0, RIGHT(TEXT(AL1060,"0.#"),1)&lt;&gt;"."),TRUE,FALSE)</formula>
    </cfRule>
    <cfRule type="expression" dxfId="80" priority="80">
      <formula>IF(AND(AL1060&gt;=0, RIGHT(TEXT(AL1060,"0.#"),1)="."),TRUE,FALSE)</formula>
    </cfRule>
    <cfRule type="expression" dxfId="79" priority="81">
      <formula>IF(AND(AL1060&lt;0, RIGHT(TEXT(AL1060,"0.#"),1)&lt;&gt;"."),TRUE,FALSE)</formula>
    </cfRule>
    <cfRule type="expression" dxfId="78" priority="82">
      <formula>IF(AND(AL1060&lt;0, RIGHT(TEXT(AL1060,"0.#"),1)="."),TRUE,FALSE)</formula>
    </cfRule>
  </conditionalFormatting>
  <conditionalFormatting sqref="Y1060:Y1089">
    <cfRule type="expression" dxfId="77" priority="77">
      <formula>IF(RIGHT(TEXT(Y1060,"0.#"),1)=".",FALSE,TRUE)</formula>
    </cfRule>
    <cfRule type="expression" dxfId="76" priority="78">
      <formula>IF(RIGHT(TEXT(Y1060,"0.#"),1)=".",TRUE,FALSE)</formula>
    </cfRule>
  </conditionalFormatting>
  <conditionalFormatting sqref="AL1093:AO1122">
    <cfRule type="expression" dxfId="75" priority="73">
      <formula>IF(AND(AL1093&gt;=0, RIGHT(TEXT(AL1093,"0.#"),1)&lt;&gt;"."),TRUE,FALSE)</formula>
    </cfRule>
    <cfRule type="expression" dxfId="74" priority="74">
      <formula>IF(AND(AL1093&gt;=0, RIGHT(TEXT(AL1093,"0.#"),1)="."),TRUE,FALSE)</formula>
    </cfRule>
    <cfRule type="expression" dxfId="73" priority="75">
      <formula>IF(AND(AL1093&lt;0, RIGHT(TEXT(AL1093,"0.#"),1)&lt;&gt;"."),TRUE,FALSE)</formula>
    </cfRule>
    <cfRule type="expression" dxfId="72" priority="76">
      <formula>IF(AND(AL1093&lt;0, RIGHT(TEXT(AL1093,"0.#"),1)="."),TRUE,FALSE)</formula>
    </cfRule>
  </conditionalFormatting>
  <conditionalFormatting sqref="Y1093:Y1122">
    <cfRule type="expression" dxfId="71" priority="71">
      <formula>IF(RIGHT(TEXT(Y1093,"0.#"),1)=".",FALSE,TRUE)</formula>
    </cfRule>
    <cfRule type="expression" dxfId="70" priority="72">
      <formula>IF(RIGHT(TEXT(Y1093,"0.#"),1)=".",TRUE,FALSE)</formula>
    </cfRule>
  </conditionalFormatting>
  <conditionalFormatting sqref="AL1126:AO1155">
    <cfRule type="expression" dxfId="69" priority="67">
      <formula>IF(AND(AL1126&gt;=0, RIGHT(TEXT(AL1126,"0.#"),1)&lt;&gt;"."),TRUE,FALSE)</formula>
    </cfRule>
    <cfRule type="expression" dxfId="68" priority="68">
      <formula>IF(AND(AL1126&gt;=0, RIGHT(TEXT(AL1126,"0.#"),1)="."),TRUE,FALSE)</formula>
    </cfRule>
    <cfRule type="expression" dxfId="67" priority="69">
      <formula>IF(AND(AL1126&lt;0, RIGHT(TEXT(AL1126,"0.#"),1)&lt;&gt;"."),TRUE,FALSE)</formula>
    </cfRule>
    <cfRule type="expression" dxfId="66" priority="70">
      <formula>IF(AND(AL1126&lt;0, RIGHT(TEXT(AL1126,"0.#"),1)="."),TRUE,FALSE)</formula>
    </cfRule>
  </conditionalFormatting>
  <conditionalFormatting sqref="Y1126:Y1155">
    <cfRule type="expression" dxfId="65" priority="65">
      <formula>IF(RIGHT(TEXT(Y1126,"0.#"),1)=".",FALSE,TRUE)</formula>
    </cfRule>
    <cfRule type="expression" dxfId="64" priority="66">
      <formula>IF(RIGHT(TEXT(Y1126,"0.#"),1)=".",TRUE,FALSE)</formula>
    </cfRule>
  </conditionalFormatting>
  <conditionalFormatting sqref="AL1159:AO1188">
    <cfRule type="expression" dxfId="63" priority="61">
      <formula>IF(AND(AL1159&gt;=0, RIGHT(TEXT(AL1159,"0.#"),1)&lt;&gt;"."),TRUE,FALSE)</formula>
    </cfRule>
    <cfRule type="expression" dxfId="62" priority="62">
      <formula>IF(AND(AL1159&gt;=0, RIGHT(TEXT(AL1159,"0.#"),1)="."),TRUE,FALSE)</formula>
    </cfRule>
    <cfRule type="expression" dxfId="61" priority="63">
      <formula>IF(AND(AL1159&lt;0, RIGHT(TEXT(AL1159,"0.#"),1)&lt;&gt;"."),TRUE,FALSE)</formula>
    </cfRule>
    <cfRule type="expression" dxfId="60" priority="64">
      <formula>IF(AND(AL1159&lt;0, RIGHT(TEXT(AL1159,"0.#"),1)="."),TRUE,FALSE)</formula>
    </cfRule>
  </conditionalFormatting>
  <conditionalFormatting sqref="Y1159:Y1188">
    <cfRule type="expression" dxfId="59" priority="59">
      <formula>IF(RIGHT(TEXT(Y1159,"0.#"),1)=".",FALSE,TRUE)</formula>
    </cfRule>
    <cfRule type="expression" dxfId="58" priority="60">
      <formula>IF(RIGHT(TEXT(Y1159,"0.#"),1)=".",TRUE,FALSE)</formula>
    </cfRule>
  </conditionalFormatting>
  <conditionalFormatting sqref="AL1192:AO1221">
    <cfRule type="expression" dxfId="57" priority="55">
      <formula>IF(AND(AL1192&gt;=0, RIGHT(TEXT(AL1192,"0.#"),1)&lt;&gt;"."),TRUE,FALSE)</formula>
    </cfRule>
    <cfRule type="expression" dxfId="56" priority="56">
      <formula>IF(AND(AL1192&gt;=0, RIGHT(TEXT(AL1192,"0.#"),1)="."),TRUE,FALSE)</formula>
    </cfRule>
    <cfRule type="expression" dxfId="55" priority="57">
      <formula>IF(AND(AL1192&lt;0, RIGHT(TEXT(AL1192,"0.#"),1)&lt;&gt;"."),TRUE,FALSE)</formula>
    </cfRule>
    <cfRule type="expression" dxfId="54" priority="58">
      <formula>IF(AND(AL1192&lt;0, RIGHT(TEXT(AL1192,"0.#"),1)="."),TRUE,FALSE)</formula>
    </cfRule>
  </conditionalFormatting>
  <conditionalFormatting sqref="Y1192:Y1221">
    <cfRule type="expression" dxfId="53" priority="53">
      <formula>IF(RIGHT(TEXT(Y1192,"0.#"),1)=".",FALSE,TRUE)</formula>
    </cfRule>
    <cfRule type="expression" dxfId="52" priority="54">
      <formula>IF(RIGHT(TEXT(Y1192,"0.#"),1)=".",TRUE,FALSE)</formula>
    </cfRule>
  </conditionalFormatting>
  <conditionalFormatting sqref="AL1225:AO1254">
    <cfRule type="expression" dxfId="51" priority="49">
      <formula>IF(AND(AL1225&gt;=0, RIGHT(TEXT(AL1225,"0.#"),1)&lt;&gt;"."),TRUE,FALSE)</formula>
    </cfRule>
    <cfRule type="expression" dxfId="50" priority="50">
      <formula>IF(AND(AL1225&gt;=0, RIGHT(TEXT(AL1225,"0.#"),1)="."),TRUE,FALSE)</formula>
    </cfRule>
    <cfRule type="expression" dxfId="49" priority="51">
      <formula>IF(AND(AL1225&lt;0, RIGHT(TEXT(AL1225,"0.#"),1)&lt;&gt;"."),TRUE,FALSE)</formula>
    </cfRule>
    <cfRule type="expression" dxfId="48" priority="52">
      <formula>IF(AND(AL1225&lt;0, RIGHT(TEXT(AL1225,"0.#"),1)="."),TRUE,FALSE)</formula>
    </cfRule>
  </conditionalFormatting>
  <conditionalFormatting sqref="Y1225:Y1254">
    <cfRule type="expression" dxfId="47" priority="47">
      <formula>IF(RIGHT(TEXT(Y1225,"0.#"),1)=".",FALSE,TRUE)</formula>
    </cfRule>
    <cfRule type="expression" dxfId="46" priority="48">
      <formula>IF(RIGHT(TEXT(Y1225,"0.#"),1)=".",TRUE,FALSE)</formula>
    </cfRule>
  </conditionalFormatting>
  <conditionalFormatting sqref="AL1258:AO1287">
    <cfRule type="expression" dxfId="45" priority="43">
      <formula>IF(AND(AL1258&gt;=0, RIGHT(TEXT(AL1258,"0.#"),1)&lt;&gt;"."),TRUE,FALSE)</formula>
    </cfRule>
    <cfRule type="expression" dxfId="44" priority="44">
      <formula>IF(AND(AL1258&gt;=0, RIGHT(TEXT(AL1258,"0.#"),1)="."),TRUE,FALSE)</formula>
    </cfRule>
    <cfRule type="expression" dxfId="43" priority="45">
      <formula>IF(AND(AL1258&lt;0, RIGHT(TEXT(AL1258,"0.#"),1)&lt;&gt;"."),TRUE,FALSE)</formula>
    </cfRule>
    <cfRule type="expression" dxfId="42" priority="46">
      <formula>IF(AND(AL1258&lt;0, RIGHT(TEXT(AL1258,"0.#"),1)="."),TRUE,FALSE)</formula>
    </cfRule>
  </conditionalFormatting>
  <conditionalFormatting sqref="Y1258:Y1287">
    <cfRule type="expression" dxfId="41" priority="41">
      <formula>IF(RIGHT(TEXT(Y1258,"0.#"),1)=".",FALSE,TRUE)</formula>
    </cfRule>
    <cfRule type="expression" dxfId="40" priority="42">
      <formula>IF(RIGHT(TEXT(Y1258,"0.#"),1)=".",TRUE,FALSE)</formula>
    </cfRule>
  </conditionalFormatting>
  <conditionalFormatting sqref="AL1291:AO1320">
    <cfRule type="expression" dxfId="39" priority="37">
      <formula>IF(AND(AL1291&gt;=0, RIGHT(TEXT(AL1291,"0.#"),1)&lt;&gt;"."),TRUE,FALSE)</formula>
    </cfRule>
    <cfRule type="expression" dxfId="38" priority="38">
      <formula>IF(AND(AL1291&gt;=0, RIGHT(TEXT(AL1291,"0.#"),1)="."),TRUE,FALSE)</formula>
    </cfRule>
    <cfRule type="expression" dxfId="37" priority="39">
      <formula>IF(AND(AL1291&lt;0, RIGHT(TEXT(AL1291,"0.#"),1)&lt;&gt;"."),TRUE,FALSE)</formula>
    </cfRule>
    <cfRule type="expression" dxfId="36" priority="40">
      <formula>IF(AND(AL1291&lt;0, RIGHT(TEXT(AL1291,"0.#"),1)="."),TRUE,FALSE)</formula>
    </cfRule>
  </conditionalFormatting>
  <conditionalFormatting sqref="Y1291:Y1320">
    <cfRule type="expression" dxfId="35" priority="35">
      <formula>IF(RIGHT(TEXT(Y1291,"0.#"),1)=".",FALSE,TRUE)</formula>
    </cfRule>
    <cfRule type="expression" dxfId="34" priority="36">
      <formula>IF(RIGHT(TEXT(Y1291,"0.#"),1)=".",TRUE,FALSE)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AL6:AO6">
    <cfRule type="expression" dxfId="29" priority="27">
      <formula>IF(AND(AL6&gt;=0, RIGHT(TEXT(AL6,"0.#"),1)&lt;&gt;"."),TRUE,FALSE)</formula>
    </cfRule>
    <cfRule type="expression" dxfId="28" priority="28">
      <formula>IF(AND(AL6&gt;=0, RIGHT(TEXT(AL6,"0.#"),1)="."),TRUE,FALSE)</formula>
    </cfRule>
    <cfRule type="expression" dxfId="27" priority="29">
      <formula>IF(AND(AL6&lt;0, RIGHT(TEXT(AL6,"0.#"),1)&lt;&gt;"."),TRUE,FALSE)</formula>
    </cfRule>
    <cfRule type="expression" dxfId="26" priority="30">
      <formula>IF(AND(AL6&lt;0, RIGHT(TEXT(AL6,"0.#"),1)="."),TRUE,FALSE)</formula>
    </cfRule>
  </conditionalFormatting>
  <conditionalFormatting sqref="Y6">
    <cfRule type="expression" dxfId="25" priority="25">
      <formula>IF(RIGHT(TEXT(Y6,"0.#"),1)=".",FALSE,TRUE)</formula>
    </cfRule>
    <cfRule type="expression" dxfId="24" priority="26">
      <formula>IF(RIGHT(TEXT(Y6,"0.#"),1)=".",TRUE,FALSE)</formula>
    </cfRule>
  </conditionalFormatting>
  <conditionalFormatting sqref="AL4:AO5">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AL7:AO8">
    <cfRule type="expression" dxfId="19" priority="17">
      <formula>IF(AND(AL7&gt;=0, RIGHT(TEXT(AL7,"0.#"),1)&lt;&gt;"."),TRUE,FALSE)</formula>
    </cfRule>
    <cfRule type="expression" dxfId="18" priority="18">
      <formula>IF(AND(AL7&gt;=0, RIGHT(TEXT(AL7,"0.#"),1)="."),TRUE,FALSE)</formula>
    </cfRule>
    <cfRule type="expression" dxfId="17" priority="19">
      <formula>IF(AND(AL7&lt;0, RIGHT(TEXT(AL7,"0.#"),1)&lt;&gt;"."),TRUE,FALSE)</formula>
    </cfRule>
    <cfRule type="expression" dxfId="16" priority="20">
      <formula>IF(AND(AL7&lt;0, RIGHT(TEXT(AL7,"0.#"),1)="."),TRUE,FALSE)</formula>
    </cfRule>
  </conditionalFormatting>
  <conditionalFormatting sqref="AL10:AO10">
    <cfRule type="expression" dxfId="15" priority="13">
      <formula>IF(AND(AL10&gt;=0, RIGHT(TEXT(AL10,"0.#"),1)&lt;&gt;"."),TRUE,FALSE)</formula>
    </cfRule>
    <cfRule type="expression" dxfId="14" priority="14">
      <formula>IF(AND(AL10&gt;=0, RIGHT(TEXT(AL10,"0.#"),1)="."),TRUE,FALSE)</formula>
    </cfRule>
    <cfRule type="expression" dxfId="13" priority="15">
      <formula>IF(AND(AL10&lt;0, RIGHT(TEXT(AL10,"0.#"),1)&lt;&gt;"."),TRUE,FALSE)</formula>
    </cfRule>
    <cfRule type="expression" dxfId="12" priority="16">
      <formula>IF(AND(AL10&lt;0, RIGHT(TEXT(AL10,"0.#"),1)="."),TRUE,FALSE)</formula>
    </cfRule>
  </conditionalFormatting>
  <conditionalFormatting sqref="Y74">
    <cfRule type="expression" dxfId="11" priority="11">
      <formula>IF(RIGHT(TEXT(Y74,"0.#"),1)=".",FALSE,TRUE)</formula>
    </cfRule>
    <cfRule type="expression" dxfId="10" priority="12">
      <formula>IF(RIGHT(TEXT(Y74,"0.#"),1)=".",TRUE,FALSE)</formula>
    </cfRule>
  </conditionalFormatting>
  <conditionalFormatting sqref="AL74:AO74">
    <cfRule type="expression" dxfId="9" priority="7">
      <formula>IF(AND(AL74&gt;=0, RIGHT(TEXT(AL74,"0.#"),1)&lt;&gt;"."),TRUE,FALSE)</formula>
    </cfRule>
    <cfRule type="expression" dxfId="8" priority="8">
      <formula>IF(AND(AL74&gt;=0, RIGHT(TEXT(AL74,"0.#"),1)="."),TRUE,FALSE)</formula>
    </cfRule>
    <cfRule type="expression" dxfId="7" priority="9">
      <formula>IF(AND(AL74&lt;0, RIGHT(TEXT(AL74,"0.#"),1)&lt;&gt;"."),TRUE,FALSE)</formula>
    </cfRule>
    <cfRule type="expression" dxfId="6" priority="10">
      <formula>IF(AND(AL74&lt;0, RIGHT(TEXT(AL74,"0.#"),1)="."),TRUE,FALSE)</formula>
    </cfRule>
  </conditionalFormatting>
  <conditionalFormatting sqref="AL73:AO73">
    <cfRule type="expression" dxfId="5" priority="3">
      <formula>IF(AND(AL73&gt;=0, RIGHT(TEXT(AL73,"0.#"),1)&lt;&gt;"."),TRUE,FALSE)</formula>
    </cfRule>
    <cfRule type="expression" dxfId="4" priority="4">
      <formula>IF(AND(AL73&gt;=0, RIGHT(TEXT(AL73,"0.#"),1)="."),TRUE,FALSE)</formula>
    </cfRule>
    <cfRule type="expression" dxfId="3" priority="5">
      <formula>IF(AND(AL73&lt;0, RIGHT(TEXT(AL73,"0.#"),1)&lt;&gt;"."),TRUE,FALSE)</formula>
    </cfRule>
    <cfRule type="expression" dxfId="2" priority="6">
      <formula>IF(AND(AL73&lt;0, RIGHT(TEXT(AL73,"0.#"),1)="."),TRUE,FALSE)</formula>
    </cfRule>
  </conditionalFormatting>
  <conditionalFormatting sqref="Y73">
    <cfRule type="expression" dxfId="1" priority="1">
      <formula>IF(RIGHT(TEXT(Y73,"0.#"),1)=".",FALSE,TRUE)</formula>
    </cfRule>
    <cfRule type="expression" dxfId="0" priority="2">
      <formula>IF(RIGHT(TEXT(Y73,"0.#"),1)=".",TRUE,FALSE)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99" max="4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2022-06-02T02:59:55Z</cp:lastPrinted>
  <dcterms:created xsi:type="dcterms:W3CDTF">2012-03-13T00:50:25Z</dcterms:created>
  <dcterms:modified xsi:type="dcterms:W3CDTF">2022-08-23T06:46:50Z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