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597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76" i="11" l="1"/>
  <c r="AY123" i="11"/>
  <c r="AY153" i="11"/>
  <c r="AY179" i="11"/>
  <c r="AY206" i="11"/>
  <c r="AY124" i="11"/>
  <c r="AY115" i="11"/>
  <c r="AY207" i="11"/>
  <c r="AY100" i="11"/>
  <c r="AY119" i="11"/>
  <c r="AY202" i="11"/>
  <c r="AY175" i="11"/>
  <c r="AY203" i="11"/>
  <c r="AY210" i="11"/>
  <c r="AY143" i="11"/>
  <c r="AY116" i="11"/>
  <c r="AY120" i="11"/>
  <c r="AY128" i="11"/>
  <c r="AY154" i="11"/>
  <c r="AY163" i="11"/>
  <c r="AY140" i="11"/>
  <c r="AY144" i="11"/>
  <c r="AY134" i="11"/>
  <c r="AY113" i="11"/>
  <c r="AY117" i="11"/>
  <c r="AY121" i="11"/>
  <c r="AY125" i="11"/>
  <c r="AY129" i="11"/>
  <c r="AY151" i="11"/>
  <c r="AY155" i="11"/>
  <c r="AY164" i="11"/>
  <c r="AY141" i="11"/>
  <c r="AY145" i="11"/>
  <c r="AY177" i="11"/>
  <c r="AY204" i="11"/>
  <c r="AY212" i="11"/>
  <c r="AY131" i="11"/>
  <c r="AY198"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81" i="11"/>
  <c r="AY55"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<sst xmlns="http://schemas.openxmlformats.org/spreadsheetml/2006/main" count="2092" uniqueCount="778">
  <si>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</si>
  <si>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</si>
  <si>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</si>
  <si>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</si>
  <si>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</si>
  <si>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</si>
  <si>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</si>
  <si>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</si>
  <si>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</si>
  <si>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</si>
  <si>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</si>
  <si>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</si>
  <si>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</si>
  <si>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</si>
  <si>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</si>
  <si>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</si>
  <si>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</si>
  <si>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</si>
  <si>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</si>
  <si>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</si>
  <si>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</si>
  <si>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</si>
  <si>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</si>
  <si>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</si>
  <si>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</si>
  <si>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</si>
  <si>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</si>
  <si>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</si>
  <si>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</si>
  <si>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</si>
  <si>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</si>
  <si>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</si>
  <si>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</si>
  <si>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</si>
  <si>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</si>
  <si>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</si>
  <si>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</si>
  <si>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</si>
  <si>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</si>
  <si>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</si>
  <si>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</si>
  <si>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</si>
  <si>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</si>
  <si>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</si>
  <si>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</si>
  <si>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</si>
  <si>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</si>
  <si>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</si>
  <si>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</si>
  <si>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</si>
  <si>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</si>
  <si>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</si>
  <si>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</si>
  <si>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</si>
  <si>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</si>
  <si>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</si>
  <si>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</si>
  <si>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</si>
  <si>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</si>
  <si>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</si>
  <si>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</si>
  <si>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</si>
  <si>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</si>
  <si>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</si>
  <si>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</si>
  <si>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</si>
  <si>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</si>
  <si>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</si>
  <si>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</si>
  <si>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</si>
  <si>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</si>
  <si>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</si>
  <si>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</si>
  <si>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</si>
  <si>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</si>
  <si>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</si>
  <si>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</si>
  <si>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</si>
  <si>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</si>
  <si>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</si>
  <si>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</si>
  <si>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</si>
  <si>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</si>
  <si>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</si>
  <si>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</si>
  <si>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</si>
  <si>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</si>
  <si>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</si>
  <si>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</si>
  <si>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</si>
  <si>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</si>
  <si>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</si>
  <si>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</si>
  <si>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</si>
  <si>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</si>
  <si>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</si>
  <si>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</si>
  <si>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</si>
  <si>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</si>
  <si>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</si>
  <si>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</si>
  <si>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</si>
  <si>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</si>
  <si>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</si>
  <si>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</si>
  <si>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</si>
  <si>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</si>
  <si>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</si>
  <si>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</si>
  <si>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</si>
  <si>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</si>
  <si>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</si>
  <si>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</si>
  <si>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</si>
  <si>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</si>
  <si>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</si>
  <si>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</si>
  <si>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</si>
  <si>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</si>
  <si>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</si>
  <si>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</si>
  <si>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</si>
  <si>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</si>
  <si>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</si>
  <si>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</si>
  <si>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</si>
  <si>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</si>
  <si>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</si>
  <si>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</si>
  <si>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</si>
  <si>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</si>
  <si>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</si>
  <si>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</si>
  <si>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</si>
  <si>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</si>
  <si>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</si>
  <si>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</si>
  <si>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</si>
  <si>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</si>
  <si>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</si>
  <si>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</si>
  <si>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</si>
  <si>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</si>
  <si>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</si>
  <si>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</si>
  <si>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</si>
  <si>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</si>
  <si>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</si>
  <si>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</si>
  <si>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</si>
  <si>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</si>
  <si>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</si>
  <si>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</si>
  <si>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</si>
  <si>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</si>
  <si>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</si>
  <si>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</si>
  <si>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</si>
  <si>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</si>
  <si>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</si>
  <si>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</si>
  <si>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</si>
  <si>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</si>
  <si>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</si>
  <si>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</si>
  <si>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</si>
  <si>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</si>
  <si>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</si>
  <si>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</si>
  <si>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</si>
  <si>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</si>
  <si>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</si>
  <si>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</si>
  <si>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</si>
  <si>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</si>
  <si>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</si>
  <si>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</si>
  <si>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</si>
  <si>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</si>
  <si>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</si>
  <si>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</si>
  <si>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</si>
  <si>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</si>
  <si>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</si>
  <si>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</si>
  <si>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</si>
  <si>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</si>
  <si>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</si>
  <si>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</si>
  <si>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</si>
  <si>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</si>
  <si>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</si>
  <si>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</si>
  <si>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</si>
  <si>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</si>
  <si>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</si>
  <si>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</si>
  <si>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</si>
  <si>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</si>
  <si>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</si>
  <si>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</si>
  <si>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</si>
  <si>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</si>
  <si>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</si>
  <si>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</si>
  <si>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</si>
  <si>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</si>
  <si>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</si>
  <si>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</si>
  <si>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</si>
  <si>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</si>
  <si>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</si>
  <si>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</si>
  <si>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</si>
  <si>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</si>
  <si>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</si>
  <si>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</si>
  <si>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</si>
  <si>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</si>
  <si>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</si>
  <si>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</si>
  <si>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</si>
  <si>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</si>
  <si>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</si>
  <si>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</si>
  <si>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</si>
  <si>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</si>
  <si>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</si>
  <si>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</si>
  <si>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</si>
  <si>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</si>
  <si>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</si>
  <si>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</si>
  <si>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</si>
  <si>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</si>
  <si>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</si>
  <si>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</si>
  <si>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</si>
  <si>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</si>
  <si>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</si>
  <si>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</si>
  <si>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</si>
  <si>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</si>
  <si>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</si>
  <si>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</si>
  <si>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</si>
  <si>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</si>
  <si>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</si>
  <si>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</si>
  <si>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</si>
  <si>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</si>
  <si>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</si>
  <si>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</si>
  <si>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</si>
  <si>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</si>
  <si>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</si>
  <si>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</si>
  <si>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</si>
  <si>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</si>
  <si>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</si>
  <si>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</si>
  <si>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</si>
  <si>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</si>
  <si>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</si>
  <si>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</si>
  <si>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</si>
  <si>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</si>
  <si>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</si>
  <si>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</si>
  <si>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</si>
  <si>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</si>
  <si>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</si>
  <si>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</si>
  <si>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</si>
  <si>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</si>
  <si>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</si>
  <si>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</si>
  <si>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</si>
  <si>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</si>
  <si>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</si>
  <si>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</si>
  <si>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</si>
  <si>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</si>
  <si>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</si>
  <si>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</si>
  <si>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</si>
  <si>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</si>
  <si>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</si>
  <si>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</si>
  <si>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</si>
  <si>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</si>
  <si>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</si>
  <si>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</si>
  <si>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</si>
  <si>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</si>
  <si>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</si>
  <si>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</si>
  <si>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</si>
  <si>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</si>
  <si>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</si>
  <si>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</si>
  <si>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</si>
  <si>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</si>
  <si>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</si>
  <si>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</si>
  <si>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</si>
  <si>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</si>
  <si>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</si>
  <si>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</si>
  <si>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</si>
  <si>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</si>
  <si>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</si>
  <si>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</si>
  <si>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</si>
  <si>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</si>
  <si>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</si>
  <si>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</si>
  <si>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</si>
  <si>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</si>
  <si>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</si>
  <si>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</si>
  <si>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</si>
  <si>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</si>
  <si>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</si>
  <si>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</si>
  <si>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</si>
  <si>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</si>
  <si>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</si>
  <si>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</si>
  <si>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</si>
  <si>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</si>
  <si>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</si>
  <si>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</si>
  <si>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</si>
  <si>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</si>
  <si>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</si>
  <si>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</si>
  <si>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</si>
  <si>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</si>
  <si>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</si>
  <si>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</si>
  <si>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</si>
  <si>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</si>
  <si>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</si>
  <si>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</si>
  <si>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</si>
  <si>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</si>
  <si>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</si>
  <si>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</si>
  <si>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</si>
  <si>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</si>
  <si>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</si>
  <si>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</si>
  <si>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</si>
  <si>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</si>
  <si>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</si>
  <si>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</si>
  <si>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</si>
  <si>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</si>
  <si>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</si>
  <si>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</si>
  <si>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</si>
  <si>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</si>
  <si>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</si>
  <si>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</si>
  <si>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</si>
  <si>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</si>
  <si>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</si>
  <si>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</si>
  <si>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</si>
  <si>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</si>
  <si>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</si>
  <si>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</si>
  <si>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</si>
  <si>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</si>
  <si>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</si>
  <si>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</si>
  <si>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</si>
  <si>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</si>
  <si>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</si>
  <si>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</si>
  <si>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</si>
  <si>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</si>
  <si>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</si>
  <si>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</si>
  <si>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</si>
  <si>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</si>
  <si>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</si>
  <si>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</si>
  <si>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</si>
  <si>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</si>
  <si>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</si>
  <si>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</si>
  <si>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</si>
  <si>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</si>
  <si>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</si>
  <si>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</si>
  <si>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</si>
  <si>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</si>
  <si>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</si>
  <si>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</si>
  <si>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</si>
  <si>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</si>
  <si>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</si>
  <si>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</si>
  <si>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</si>
  <si>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</si>
  <si>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</si>
  <si>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</si>
  <si>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</si>
  <si>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</si>
  <si>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</si>
  <si>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</si>
  <si>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</si>
  <si>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</si>
  <si>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</si>
  <si>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</si>
  <si>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</si>
  <si>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</si>
  <si>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</si>
  <si>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</si>
  <si>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</si>
  <si>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</si>
  <si>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</si>
  <si>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</si>
  <si>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</si>
  <si>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</si>
  <si>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</si>
  <si>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</si>
  <si>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</si>
  <si>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</si>
  <si>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</si>
  <si>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</si>
  <si>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</si>
  <si>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</si>
  <si>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</si>
  <si>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</si>
  <si>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</si>
  <si>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</si>
  <si>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</si>
  <si>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</si>
  <si>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</si>
  <si>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</si>
  <si>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</si>
  <si>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</si>
  <si>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</si>
  <si>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</si>
  <si>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</si>
  <si>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</si>
  <si>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</si>
  <si>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</si>
  <si>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</si>
  <si>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</si>
  <si>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</si>
  <si>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</si>
  <si>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</si>
  <si>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</si>
  <si>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</si>
  <si>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</si>
  <si>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</si>
  <si>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</si>
  <si>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</si>
  <si>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</si>
  <si>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</si>
  <si>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</si>
  <si>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</si>
  <si>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</si>
  <si>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</si>
  <si>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</si>
  <si>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</si>
  <si>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</si>
  <si>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</si>
  <si>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</si>
  <si>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</si>
  <si>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</si>
  <si>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</si>
  <si>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</si>
  <si>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</si>
  <si>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</si>
  <si>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</si>
  <si>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</si>
  <si>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</si>
  <si>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</si>
  <si>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</si>
  <si>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</si>
  <si>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</si>
  <si>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</si>
  <si>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</si>
  <si>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</si>
  <si>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</si>
  <si>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</si>
  <si>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</si>
  <si>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</si>
  <si>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</si>
  <si>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</si>
  <si>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</si>
  <si>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</si>
  <si>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</si>
  <si>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</si>
  <si>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</si>
  <si>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</si>
  <si>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</si>
  <si>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</si>
  <si>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</si>
  <si>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</si>
  <si>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</si>
  <si>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</si>
  <si>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</si>
  <si>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</si>
  <si>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</si>
  <si>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</si>
  <si>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</si>
  <si>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</si>
  <si>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</si>
  <si>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</si>
  <si>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</si>
  <si>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</si>
  <si>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</si>
  <si>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</si>
  <si>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</si>
  <si>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</si>
  <si>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</si>
  <si>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</si>
  <si>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</si>
  <si>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</si>
  <si>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</si>
  <si>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</si>
  <si>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</si>
  <si>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</si>
  <si>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</si>
  <si>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</si>
  <si>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</si>
  <si>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</si>
  <si>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</si>
  <si>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</si>
  <si>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</si>
  <si>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</si>
  <si>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</si>
  <si>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</si>
  <si>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</si>
  <si>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</si>
  <si>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</si>
  <si>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</si>
  <si>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</si>
  <si>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</si>
  <si>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</si>
  <si>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</si>
  <si>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</si>
  <si>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</si>
  <si>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</si>
  <si>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</si>
  <si>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</si>
  <si>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</si>
  <si>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</si>
  <si>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</si>
  <si>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</si>
  <si>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</si>
  <si>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</si>
  <si>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</si>
  <si>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</si>
  <si>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</si>
  <si>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</si>
  <si>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</si>
  <si>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</si>
  <si>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</si>
  <si>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</si>
  <si>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</si>
  <si>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</si>
  <si>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</si>
  <si>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</si>
  <si>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</si>
  <si>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</si>
  <si>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</si>
  <si>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</si>
  <si>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</si>
  <si>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</si>
  <si>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</si>
  <si>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</si>
  <si>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</si>
  <si>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</si>
  <si>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</si>
  <si>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</si>
  <si>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</si>
  <si>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</si>
  <si>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</si>
  <si>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</si>
  <si>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</si>
  <si>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</si>
  <si>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</si>
  <si>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</si>
  <si>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</si>
  <si>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</si>
  <si>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</si>
  <si>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</si>
  <si>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</si>
  <si>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</si>
  <si>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</si>
  <si>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</si>
  <si>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</si>
  <si>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</si>
  <si>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</si>
  <si>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</si>
  <si>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</si>
  <si>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</si>
  <si>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</si>
  <si>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</si>
  <si>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</si>
  <si>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</si>
  <si>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</si>
  <si>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</si>
  <si>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</si>
  <si>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</si>
  <si>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</si>
  <si>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</si>
  <si>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</si>
  <si>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</si>
  <si>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</si>
  <si>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</si>
  <si>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</si>
  <si>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</si>
  <si>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</si>
  <si>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</si>
  <si>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</si>
  <si>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</si>
  <si>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</si>
  <si>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</si>
  <si>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</si>
  <si>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</si>
  <si>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</si>
  <si>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</si>
  <si>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</si>
  <si>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</si>
  <si>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</si>
  <si>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</si>
  <si>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</si>
  <si>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</si>
  <si>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</si>
  <si>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</si>
  <si>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</si>
  <si>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</si>
  <si>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</si>
  <si>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</si>
  <si>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</si>
  <si>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</si>
  <si>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</si>
  <si>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</si>
  <si>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</si>
  <si>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</si>
  <si>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</si>
  <si>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</si>
  <si>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</si>
  <si>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</si>
  <si>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</si>
  <si>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</si>
  <si>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</si>
  <si>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</si>
  <si>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</si>
  <si>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</si>
  <si>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</si>
  <si>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</si>
  <si>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</si>
  <si>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</si>
  <si>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</si>
  <si>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</si>
  <si>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</si>
  <si>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</si>
  <si>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</si>
  <si>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</si>
  <si>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</si>
  <si>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</si>
  <si>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</si>
  <si>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</si>
  <si>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</si>
  <si>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</si>
  <si>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</si>
  <si>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</si>
  <si>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</si>
  <si>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</si>
  <si>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</si>
  <si>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</si>
  <si>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</si>
  <si>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</si>
  <si>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</si>
  <si>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</si>
  <si>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</si>
  <si>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</si>
  <si>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</si>
  <si>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医療情報データベースを活用した医薬品等安全対策総合推進事業</t>
  </si>
  <si>
    <t>医薬・生活衛生局</t>
  </si>
  <si>
    <t>課長　中井　清人</t>
  </si>
  <si>
    <t>平成23年度</t>
  </si>
  <si>
    <t>終了予定なし</t>
  </si>
  <si>
    <t>医薬安全対策課</t>
  </si>
  <si>
    <t>-</t>
  </si>
  <si>
    <t>世界最先端デジタル国家創造宣言・官民データ活用推進基本計画（令和２年７月17日閣議決定）</t>
  </si>
  <si>
    <t>本事業は、行政自らがPMDAが管理・運営する医療情報データベースであるMID-NETを利用した薬剤疫学調査を実施することにより、医薬品等の安全対策の高度化に直接的に寄与するとともに、MID-NET事業に参加する医療機関の拡充や他の医療情報ベースとの連携などによるMID-NETのデータ規模拡大や医療情報の標準化・品質管理の推進により、薬剤疫学的な評価基盤の拡充を進める。
【補助金（医療情報データベースを活用した医薬品の先進的適正使用推進事業）：補助率1/2】
【補助金（医療情報データベース連携推進事業）：補助率10/10】
【補助金（研究拠点病院医療データ活用事業）：補助率10/10】</t>
  </si>
  <si>
    <t>医療施設運営費等補助金</t>
  </si>
  <si>
    <t>医療提供体制確保対策等委託費</t>
  </si>
  <si>
    <t>集積可能症例数の増加</t>
  </si>
  <si>
    <t>集積可能症例数（累計）</t>
  </si>
  <si>
    <t>症例</t>
  </si>
  <si>
    <t>集積可能症例数</t>
  </si>
  <si>
    <t>行政がMID-NETを利活用した件数（行政利活用件数）</t>
  </si>
  <si>
    <t>件</t>
  </si>
  <si>
    <t>Ｘ：医療情報データベースを活用した医薬品の先進的適正使用推進事業額
/Ｙ：行政利活用件数</t>
    <phoneticPr fontId="5"/>
  </si>
  <si>
    <t>千円</t>
  </si>
  <si>
    <t>　　X/Y</t>
    <phoneticPr fontId="5"/>
  </si>
  <si>
    <t>280,186/28</t>
  </si>
  <si>
    <t>258,130/26</t>
  </si>
  <si>
    <t>－</t>
  </si>
  <si>
    <t>１８８</t>
  </si>
  <si>
    <t>１５７</t>
  </si>
  <si>
    <t>１９２</t>
  </si>
  <si>
    <t>２０６</t>
  </si>
  <si>
    <t>２１４</t>
  </si>
  <si>
    <t>２１７</t>
  </si>
  <si>
    <t>２２６</t>
  </si>
  <si>
    <t>○</t>
  </si>
  <si>
    <t>PMDAが運営管理するMID-NETについて、医薬品の安全性評価に資することを目的に、データの信頼性が確保できるよう、データの品質管理や標準化等を実施する。また、MID-NETデータを活用して治療実態の把握やリスク評価、リスク因子の探索等の薬剤疫学調査を実施し、その結果に基づき必要な安全対策措置を検討する。調査結果については、医薬品等安全対策部会へ報告するとともに、PMDAのホームページ等で公表する。</t>
    <phoneticPr fontId="5"/>
  </si>
  <si>
    <t>MID-NETを利用した薬剤疫学調査を実施し医薬品等の安全対策の高度化に寄与する。</t>
    <phoneticPr fontId="5"/>
  </si>
  <si>
    <t>258,130/30</t>
    <phoneticPr fontId="5"/>
  </si>
  <si>
    <t>258,130/27</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</si>
  <si>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</si>
  <si>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</si>
  <si>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https://www.mhlw.go.jp/wp/seisaku/hyouka/dl/r03_jizenbunseki/I-6-2.pdf</t>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</si>
  <si>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</si>
  <si>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</si>
  <si>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</si>
  <si>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</si>
  <si>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医薬品の市販後安全対策について、その最終的な受益者は国民であるが、医薬品を製造販売する製薬企業についても安全対策を担う責務があることから、行政利活用に係る利用料の半額を製薬企業の安全対策拠出金で負担している。</t>
    <rPh sb="69" eb="71">
      <t>ギョウセイ</t>
    </rPh>
    <rPh sb="71" eb="74">
      <t>リカツヨウ</t>
    </rPh>
    <rPh sb="75" eb="76">
      <t>カカ</t>
    </rPh>
    <rPh sb="77" eb="80">
      <t>リヨウリョウ</t>
    </rPh>
    <phoneticPr fontId="5"/>
  </si>
  <si>
    <t>補助金交付額の範囲内で事業が実施されており、また、経費についても適切な予定価格をもって積算しており、妥当なコスト水準と考えられる。</t>
    <phoneticPr fontId="5"/>
  </si>
  <si>
    <t>行政利活用にかかる経費は、MID-NET利用料としての（独）医薬品医療機器総合機構への補助金であり、合理的な支出となっている。</t>
    <rPh sb="0" eb="2">
      <t>ギョウセイ</t>
    </rPh>
    <rPh sb="2" eb="5">
      <t>リカツヨウ</t>
    </rPh>
    <rPh sb="20" eb="23">
      <t>リヨウリョウ</t>
    </rPh>
    <phoneticPr fontId="5"/>
  </si>
  <si>
    <t>本事業にかかる経費の構成は、行政利活用のためのMID-NET利用料、MID-NETの規模拡大等に必要な人件費などであり、必要な経費に限定されている。</t>
    <rPh sb="14" eb="16">
      <t>ギョウセイ</t>
    </rPh>
    <rPh sb="16" eb="19">
      <t>リカツヨウ</t>
    </rPh>
    <rPh sb="30" eb="33">
      <t>リヨウリョウ</t>
    </rPh>
    <rPh sb="42" eb="44">
      <t>キボ</t>
    </rPh>
    <rPh sb="44" eb="46">
      <t>カクダイ</t>
    </rPh>
    <rPh sb="46" eb="47">
      <t>トウ</t>
    </rPh>
    <rPh sb="48" eb="50">
      <t>ヒツヨウ</t>
    </rPh>
    <rPh sb="51" eb="54">
      <t>ジンケンヒ</t>
    </rPh>
    <phoneticPr fontId="5"/>
  </si>
  <si>
    <t>集積可能症例数は目標値を達成している。</t>
    <phoneticPr fontId="5"/>
  </si>
  <si>
    <t>計画どおり進めている。</t>
    <phoneticPr fontId="5"/>
  </si>
  <si>
    <t>MID-NETは平成30年度に本格運用を開始し、行政に加え、製薬企業やアカデミアにも利活用されている。</t>
    <rPh sb="17" eb="19">
      <t>ウンヨウ</t>
    </rPh>
    <rPh sb="20" eb="22">
      <t>カイシ</t>
    </rPh>
    <rPh sb="24" eb="26">
      <t>ギョウセイ</t>
    </rPh>
    <rPh sb="27" eb="28">
      <t>クワ</t>
    </rPh>
    <rPh sb="30" eb="32">
      <t>セイヤク</t>
    </rPh>
    <rPh sb="32" eb="34">
      <t>キギョウ</t>
    </rPh>
    <rPh sb="42" eb="45">
      <t>リカツヨウ</t>
    </rPh>
    <phoneticPr fontId="5"/>
  </si>
  <si>
    <t>無</t>
  </si>
  <si>
    <t>‐</t>
  </si>
  <si>
    <t>MID-NETの集積可能症例数は目標値を達成しており、収集されたデータを分析することにより、より高度な医薬品等の安全対策を進める。</t>
    <rPh sb="16" eb="19">
      <t>モクヒョウチ</t>
    </rPh>
    <rPh sb="20" eb="22">
      <t>タッセイ</t>
    </rPh>
    <rPh sb="27" eb="29">
      <t>シュウシュウ</t>
    </rPh>
    <rPh sb="36" eb="38">
      <t>ブンセキ</t>
    </rPh>
    <rPh sb="48" eb="50">
      <t>コウド</t>
    </rPh>
    <rPh sb="51" eb="54">
      <t>イヤクヒン</t>
    </rPh>
    <rPh sb="54" eb="55">
      <t>トウ</t>
    </rPh>
    <rPh sb="56" eb="58">
      <t>アンゼン</t>
    </rPh>
    <rPh sb="58" eb="60">
      <t>タイサク</t>
    </rPh>
    <phoneticPr fontId="5"/>
  </si>
  <si>
    <t>平成30年度からMID-NETの本格運用を開始し、今年度も目標値を達成している。
来年度以降も、計画的な執行が出来るよう随時見直すとともに、1,000万人規模の症例数を目指して、他の医療情報データベースとの連携を図るなどより効率的な基盤の整備を図っていく。</t>
    <rPh sb="21" eb="23">
      <t>カイシ</t>
    </rPh>
    <rPh sb="25" eb="28">
      <t>コンネンド</t>
    </rPh>
    <rPh sb="29" eb="32">
      <t>モクヒョウチ</t>
    </rPh>
    <rPh sb="33" eb="35">
      <t>タッセイ</t>
    </rPh>
    <rPh sb="41" eb="44">
      <t>ライネンド</t>
    </rPh>
    <rPh sb="44" eb="46">
      <t>イコウ</t>
    </rPh>
    <phoneticPr fontId="5"/>
  </si>
  <si>
    <t>その他</t>
    <rPh sb="2" eb="3">
      <t>タ</t>
    </rPh>
    <phoneticPr fontId="5"/>
  </si>
  <si>
    <t>厚労</t>
  </si>
  <si>
    <t>雑役務費</t>
    <rPh sb="0" eb="4">
      <t>ザツエキムヒ</t>
    </rPh>
    <phoneticPr fontId="5"/>
  </si>
  <si>
    <t xml:space="preserve">研究拠点病院医療データ活用事業
</t>
    <phoneticPr fontId="5"/>
  </si>
  <si>
    <t>医療情報データーベース推進コンソーシアム事業</t>
    <rPh sb="0" eb="4">
      <t>イリョウジョウホウ</t>
    </rPh>
    <rPh sb="11" eb="13">
      <t>スイシン</t>
    </rPh>
    <rPh sb="20" eb="22">
      <t>ジギョウ</t>
    </rPh>
    <phoneticPr fontId="5"/>
  </si>
  <si>
    <t xml:space="preserve">医療情報データベース活用推進事業
</t>
    <phoneticPr fontId="5"/>
  </si>
  <si>
    <t xml:space="preserve">新型コロナウイルス感染症治療薬緊急調査事業
</t>
    <phoneticPr fontId="5"/>
  </si>
  <si>
    <t>医療情報データベース遠隔利用環境整備事業</t>
    <rPh sb="0" eb="2">
      <t>イリョウ</t>
    </rPh>
    <rPh sb="2" eb="4">
      <t>ジョウホウ</t>
    </rPh>
    <rPh sb="10" eb="12">
      <t>エンカク</t>
    </rPh>
    <rPh sb="12" eb="14">
      <t>リヨウ</t>
    </rPh>
    <rPh sb="14" eb="16">
      <t>カンキョウ</t>
    </rPh>
    <rPh sb="16" eb="18">
      <t>セイビ</t>
    </rPh>
    <rPh sb="18" eb="20">
      <t>ジギョウ</t>
    </rPh>
    <phoneticPr fontId="5"/>
  </si>
  <si>
    <t>補助金等交付</t>
  </si>
  <si>
    <t>医療情報データベース活用推進事業</t>
    <rPh sb="0" eb="2">
      <t>イリョウ</t>
    </rPh>
    <rPh sb="2" eb="4">
      <t>ジョウホウ</t>
    </rPh>
    <rPh sb="10" eb="12">
      <t>カツヨウ</t>
    </rPh>
    <rPh sb="12" eb="14">
      <t>スイシン</t>
    </rPh>
    <rPh sb="14" eb="16">
      <t>ジギョウ</t>
    </rPh>
    <phoneticPr fontId="5"/>
  </si>
  <si>
    <t>医療情報データベース遠隔利用環境整備事業</t>
    <phoneticPr fontId="5"/>
  </si>
  <si>
    <t>-</t>
    <phoneticPr fontId="5"/>
  </si>
  <si>
    <t>-</t>
    <phoneticPr fontId="5"/>
  </si>
  <si>
    <t>医療情報データベースを活用した医薬品の先進的適正使用推進事業</t>
    <phoneticPr fontId="5"/>
  </si>
  <si>
    <t>医療情報データベース連携推進事業</t>
    <phoneticPr fontId="5"/>
  </si>
  <si>
    <t>研究拠点病院医療データ活用事業</t>
    <phoneticPr fontId="5"/>
  </si>
  <si>
    <t>医療情報データベース連携推進事業</t>
    <phoneticPr fontId="5"/>
  </si>
  <si>
    <t>医療情報データベースを活用した医薬品の先進的適正使用推進事業</t>
    <phoneticPr fontId="5"/>
  </si>
  <si>
    <t>医療情報データーベース推進コンソーシアム事業</t>
    <phoneticPr fontId="5"/>
  </si>
  <si>
    <t>有</t>
  </si>
  <si>
    <t>契約にあたっては、支出先の選定を適正に行っている。なお、一者入札となった調達があったため、適宜要件の見直しを図りたい。</t>
    <rPh sb="28" eb="29">
      <t>イッ</t>
    </rPh>
    <rPh sb="29" eb="30">
      <t>シャ</t>
    </rPh>
    <rPh sb="30" eb="32">
      <t>ニュウサツ</t>
    </rPh>
    <rPh sb="36" eb="38">
      <t>チョウタツ</t>
    </rPh>
    <rPh sb="45" eb="47">
      <t>テキギ</t>
    </rPh>
    <rPh sb="47" eb="49">
      <t>ヨウケン</t>
    </rPh>
    <rPh sb="50" eb="52">
      <t>ミナオ</t>
    </rPh>
    <rPh sb="54" eb="55">
      <t>ハカ</t>
    </rPh>
    <phoneticPr fontId="5"/>
  </si>
  <si>
    <t>点検対象外</t>
    <rPh sb="0" eb="2">
      <t>テンケン</t>
    </rPh>
    <rPh sb="2" eb="5">
      <t>タイショウガイ</t>
    </rPh>
    <phoneticPr fontId="5"/>
  </si>
  <si>
    <t>新型コロナウイルス感染症治療薬緊急調査事業</t>
    <phoneticPr fontId="5"/>
  </si>
  <si>
    <t>「薬害肝炎事件の検証及び再発防止のための医薬品行政のあり方検討委員会」の最終提言及び「医薬品の安全対策等における医療関係データベースの活用方策に関する懇談会」の提言を踏まえ、構築されたMID-NETを活用し、集積されたデータを薬剤疫学手法を用いて分析・評価することにより、医薬品等の市販後安全対策の高度化を推進することを目的とする。</t>
    <phoneticPr fontId="5"/>
  </si>
  <si>
    <t>医薬品等の市販後安全対策の高度化を推進するために必要な事業であるが、一者応札となっている要因を分析し、改善を図ること。</t>
    <rPh sb="24" eb="26">
      <t>ヒツヨウ</t>
    </rPh>
    <rPh sb="27" eb="29">
      <t>ジギョウ</t>
    </rPh>
    <phoneticPr fontId="5"/>
  </si>
  <si>
    <t>一者応札となっていた事業について、説明会の実施や公告期間を延長することでより多くの事業者が応札しやすくした。</t>
    <rPh sb="0" eb="1">
      <t>イッ</t>
    </rPh>
    <rPh sb="1" eb="2">
      <t>シャ</t>
    </rPh>
    <rPh sb="2" eb="4">
      <t>オウサツ</t>
    </rPh>
    <rPh sb="10" eb="12">
      <t>ジギョウ</t>
    </rPh>
    <rPh sb="17" eb="20">
      <t>セツメイカイ</t>
    </rPh>
    <rPh sb="21" eb="23">
      <t>ジッシ</t>
    </rPh>
    <rPh sb="24" eb="26">
      <t>コウコク</t>
    </rPh>
    <rPh sb="26" eb="28">
      <t>キカン</t>
    </rPh>
    <rPh sb="29" eb="31">
      <t>エンチョウ</t>
    </rPh>
    <rPh sb="38" eb="39">
      <t>オオ</t>
    </rPh>
    <rPh sb="41" eb="44">
      <t>ジギョウシャ</t>
    </rPh>
    <rPh sb="45" eb="47">
      <t>オウサツ</t>
    </rPh>
    <phoneticPr fontId="5"/>
  </si>
  <si>
    <t>-</t>
    <phoneticPr fontId="5"/>
  </si>
  <si>
    <t>独立行政法人医薬品医療機器総合機構</t>
    <rPh sb="0" eb="2">
      <t>ドクリツ</t>
    </rPh>
    <rPh sb="2" eb="6">
      <t>ギョウセイホウジン</t>
    </rPh>
    <rPh sb="6" eb="9">
      <t>イヤクヒン</t>
    </rPh>
    <rPh sb="9" eb="11">
      <t>イリョウ</t>
    </rPh>
    <rPh sb="11" eb="13">
      <t>キキ</t>
    </rPh>
    <rPh sb="13" eb="15">
      <t>ソウゴウ</t>
    </rPh>
    <rPh sb="15" eb="17">
      <t>キコウ</t>
    </rPh>
    <phoneticPr fontId="5"/>
  </si>
  <si>
    <t>独立行政法人国立病院機構</t>
    <rPh sb="0" eb="2">
      <t>ドクリツ</t>
    </rPh>
    <rPh sb="2" eb="6">
      <t>ギョウセイホウジン</t>
    </rPh>
    <rPh sb="6" eb="8">
      <t>コクリツ</t>
    </rPh>
    <rPh sb="8" eb="10">
      <t>ビョウイン</t>
    </rPh>
    <rPh sb="10" eb="12">
      <t>キコウ</t>
    </rPh>
    <phoneticPr fontId="5"/>
  </si>
  <si>
    <t>新型コロナウイルス感染症等の緊急時におけるワクチン・治療薬等の安全性評価事業における必要人員の増加に伴う要求増
「重要政策推進枠」111百万円</t>
    <rPh sb="0" eb="2">
      <t>シンガタ</t>
    </rPh>
    <rPh sb="9" eb="12">
      <t>カンセンショウ</t>
    </rPh>
    <rPh sb="12" eb="13">
      <t>トウ</t>
    </rPh>
    <rPh sb="14" eb="17">
      <t>キンキュウジ</t>
    </rPh>
    <rPh sb="26" eb="29">
      <t>チリョウヤク</t>
    </rPh>
    <rPh sb="29" eb="30">
      <t>トウ</t>
    </rPh>
    <rPh sb="31" eb="38">
      <t>アンゼンセイヒョウカジギョウ</t>
    </rPh>
    <rPh sb="42" eb="44">
      <t>ヒツヨウ</t>
    </rPh>
    <rPh sb="44" eb="46">
      <t>ジンイン</t>
    </rPh>
    <rPh sb="47" eb="49">
      <t>ゾウカ</t>
    </rPh>
    <rPh sb="50" eb="51">
      <t>トモナ</t>
    </rPh>
    <rPh sb="52" eb="54">
      <t>ヨウキュウ</t>
    </rPh>
    <rPh sb="54" eb="55">
      <t>ゾウ</t>
    </rPh>
    <phoneticPr fontId="5"/>
  </si>
  <si>
    <t>IQVIAソリューションズジャパン株式会社</t>
    <rPh sb="17" eb="21">
      <t>カブシキガイシャ</t>
    </rPh>
    <phoneticPr fontId="5"/>
  </si>
  <si>
    <t>A.独立行政法人医薬品医療機器総合機構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</si>
  <si>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B.独立行政法人医薬品医療機器総合機構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</si>
  <si>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C.独立行政法人医薬品医療機器総合機構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</si>
  <si>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D.IQVIAソリューションズジャパン株式会社</t>
    <rPh sb="19" eb="23">
      <t>カブシキガイシャ</t>
    </rPh>
    <phoneticPr fontId="5"/>
  </si>
  <si>
    <t>E.独立行政法人医薬品医療機器総合機構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</si>
  <si>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F. 独立行政法人医薬品医療機器総合機構</t>
    <rPh sb="3" eb="5">
      <t>ドクリツ</t>
    </rPh>
    <rPh sb="5" eb="9">
      <t>ギョウセイホウジン</t>
    </rPh>
    <rPh sb="9" eb="12">
      <t>イヤクヒン</t>
    </rPh>
    <rPh sb="12" eb="14">
      <t>イリョウ</t>
    </rPh>
    <rPh sb="14" eb="16">
      <t>キキ</t>
    </rPh>
    <rPh sb="16" eb="18">
      <t>ソウゴウ</t>
    </rPh>
    <rPh sb="18" eb="20">
      <t>キコウ</t>
    </rPh>
    <phoneticPr fontId="5"/>
  </si>
  <si>
    <t>G.独立行政法人医薬品医療機器総合機構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</si>
</sst>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269</xdr:row>
      <xdr:rowOff>89647</xdr:rowOff>
    </xdr:from>
    <xdr:to>
      <xdr:col>20</xdr:col>
      <xdr:colOff>198439</xdr:colOff>
      <xdr:row>273</xdr:row>
      <xdr:rowOff>236417</xdr:rowOff>
    </xdr:to>
    <xdr:sp macro="" textlink="">
      <xdr:nvSpPr>
        <xdr:cNvPr id="3" name="正方形/長方形 2"/>
        <xdr:cNvSpPr/>
      </xdr:nvSpPr>
      <xdr:spPr>
        <a:xfrm>
          <a:off x="1826559" y="39702441"/>
          <a:ext cx="2405998" cy="15363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10</xdr:col>
      <xdr:colOff>67236</xdr:colOff>
      <xdr:row>271</xdr:row>
      <xdr:rowOff>78441</xdr:rowOff>
    </xdr:from>
    <xdr:to>
      <xdr:col>19</xdr:col>
      <xdr:colOff>156884</xdr:colOff>
      <xdr:row>272</xdr:row>
      <xdr:rowOff>282548</xdr:rowOff>
    </xdr:to>
    <xdr:sp macro="" textlink="">
      <xdr:nvSpPr>
        <xdr:cNvPr id="5" name="Text Box 2"/>
        <xdr:cNvSpPr txBox="1">
          <a:spLocks noChangeArrowheads="1"/>
        </xdr:cNvSpPr>
      </xdr:nvSpPr>
      <xdr:spPr bwMode="auto">
        <a:xfrm>
          <a:off x="2084295" y="40386000"/>
          <a:ext cx="1905001" cy="55148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1,370.4</a:t>
          </a:r>
          <a:r>
            <a:rPr lang="ja-JP" altLang="en-US" sz="1600" b="0" i="0" u="none" strike="noStrike" baseline="0">
              <a:solidFill>
                <a:srgbClr val="000000"/>
              </a:solidFill>
              <a:latin typeface="ＭＳ Ｐゴシック"/>
              <a:ea typeface="+mn-ea"/>
            </a:rPr>
            <a:t>百万円</a:t>
          </a:r>
          <a:endParaRPr lang="en-US" altLang="ja-JP" sz="1600" b="0" i="0" u="none" strike="noStrike" baseline="0">
            <a:solidFill>
              <a:srgbClr val="000000"/>
            </a:solidFill>
            <a:latin typeface="ＭＳ Ｐゴシック"/>
            <a:ea typeface="+mn-ea"/>
          </a:endParaRPr>
        </a:p>
      </xdr:txBody>
    </xdr:sp>
    <xdr:clientData/>
  </xdr:twoCellAnchor>
  <xdr:twoCellAnchor>
    <xdr:from>
      <xdr:col>22</xdr:col>
      <xdr:colOff>22412</xdr:colOff>
      <xdr:row>270</xdr:row>
      <xdr:rowOff>280147</xdr:rowOff>
    </xdr:from>
    <xdr:to>
      <xdr:col>44</xdr:col>
      <xdr:colOff>57863</xdr:colOff>
      <xdr:row>272</xdr:row>
      <xdr:rowOff>12593</xdr:rowOff>
    </xdr:to>
    <xdr:sp macro="" textlink="">
      <xdr:nvSpPr>
        <xdr:cNvPr id="6" name="Text Box 2"/>
        <xdr:cNvSpPr txBox="1">
          <a:spLocks noChangeArrowheads="1"/>
        </xdr:cNvSpPr>
      </xdr:nvSpPr>
      <xdr:spPr bwMode="auto">
        <a:xfrm>
          <a:off x="4459941" y="40240323"/>
          <a:ext cx="4472981" cy="42721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21</xdr:col>
      <xdr:colOff>134470</xdr:colOff>
      <xdr:row>270</xdr:row>
      <xdr:rowOff>235324</xdr:rowOff>
    </xdr:from>
    <xdr:to>
      <xdr:col>45</xdr:col>
      <xdr:colOff>88706</xdr:colOff>
      <xdr:row>272</xdr:row>
      <xdr:rowOff>160511</xdr:rowOff>
    </xdr:to>
    <xdr:sp macro="" textlink="">
      <xdr:nvSpPr>
        <xdr:cNvPr id="7" name="大かっこ 6"/>
        <xdr:cNvSpPr/>
      </xdr:nvSpPr>
      <xdr:spPr>
        <a:xfrm>
          <a:off x="4370294" y="40195500"/>
          <a:ext cx="4795177" cy="6199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0</xdr:colOff>
      <xdr:row>273</xdr:row>
      <xdr:rowOff>224117</xdr:rowOff>
    </xdr:from>
    <xdr:to>
      <xdr:col>14</xdr:col>
      <xdr:colOff>11206</xdr:colOff>
      <xdr:row>305</xdr:row>
      <xdr:rowOff>2420470</xdr:rowOff>
    </xdr:to>
    <xdr:cxnSp macro="">
      <xdr:nvCxnSpPr>
        <xdr:cNvPr id="9" name="直線矢印コネクタ 8"/>
        <xdr:cNvCxnSpPr/>
      </xdr:nvCxnSpPr>
      <xdr:spPr>
        <a:xfrm>
          <a:off x="2823882" y="41226441"/>
          <a:ext cx="11206" cy="13884088"/>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179294</xdr:colOff>
      <xdr:row>277</xdr:row>
      <xdr:rowOff>257736</xdr:rowOff>
    </xdr:from>
    <xdr:to>
      <xdr:col>21</xdr:col>
      <xdr:colOff>184149</xdr:colOff>
      <xdr:row>277</xdr:row>
      <xdr:rowOff>268940</xdr:rowOff>
    </xdr:to>
    <xdr:cxnSp macro="">
      <xdr:nvCxnSpPr>
        <xdr:cNvPr id="11" name="直線矢印コネクタ 10"/>
        <xdr:cNvCxnSpPr/>
      </xdr:nvCxnSpPr>
      <xdr:spPr>
        <a:xfrm>
          <a:off x="2801470" y="42649589"/>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22412</xdr:colOff>
      <xdr:row>276</xdr:row>
      <xdr:rowOff>257735</xdr:rowOff>
    </xdr:from>
    <xdr:to>
      <xdr:col>49</xdr:col>
      <xdr:colOff>389219</xdr:colOff>
      <xdr:row>280</xdr:row>
      <xdr:rowOff>131689</xdr:rowOff>
    </xdr:to>
    <xdr:grpSp>
      <xdr:nvGrpSpPr>
        <xdr:cNvPr id="15" name="グループ化 14"/>
        <xdr:cNvGrpSpPr/>
      </xdr:nvGrpSpPr>
      <xdr:grpSpPr>
        <a:xfrm>
          <a:off x="4459941" y="41416941"/>
          <a:ext cx="5812866" cy="1263483"/>
          <a:chOff x="1355911" y="46151768"/>
          <a:chExt cx="2173942" cy="1289360"/>
        </a:xfrm>
      </xdr:grpSpPr>
      <xdr:sp macro="" textlink="">
        <xdr:nvSpPr>
          <xdr:cNvPr id="16" name="大かっこ 15"/>
          <xdr:cNvSpPr/>
        </xdr:nvSpPr>
        <xdr:spPr>
          <a:xfrm>
            <a:off x="1355911" y="46960778"/>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1355912" y="46151768"/>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Ａ．独立行政法人医薬品医療機器総合機構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２５８．１百万円</a:t>
            </a:r>
          </a:p>
        </xdr:txBody>
      </xdr:sp>
    </xdr:grpSp>
    <xdr:clientData/>
  </xdr:twoCellAnchor>
  <xdr:twoCellAnchor>
    <xdr:from>
      <xdr:col>22</xdr:col>
      <xdr:colOff>168089</xdr:colOff>
      <xdr:row>275</xdr:row>
      <xdr:rowOff>123265</xdr:rowOff>
    </xdr:from>
    <xdr:to>
      <xdr:col>30</xdr:col>
      <xdr:colOff>171415</xdr:colOff>
      <xdr:row>276</xdr:row>
      <xdr:rowOff>125078</xdr:rowOff>
    </xdr:to>
    <xdr:sp macro="" textlink="">
      <xdr:nvSpPr>
        <xdr:cNvPr id="18" name="Text Box 2"/>
        <xdr:cNvSpPr txBox="1">
          <a:spLocks noChangeArrowheads="1"/>
        </xdr:cNvSpPr>
      </xdr:nvSpPr>
      <xdr:spPr bwMode="auto">
        <a:xfrm>
          <a:off x="4605618" y="41820353"/>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89647</xdr:colOff>
      <xdr:row>279</xdr:row>
      <xdr:rowOff>56029</xdr:rowOff>
    </xdr:from>
    <xdr:to>
      <xdr:col>49</xdr:col>
      <xdr:colOff>297448</xdr:colOff>
      <xdr:row>280</xdr:row>
      <xdr:rowOff>135900</xdr:rowOff>
    </xdr:to>
    <xdr:sp macro="" textlink="">
      <xdr:nvSpPr>
        <xdr:cNvPr id="20" name="Text Box 2"/>
        <xdr:cNvSpPr txBox="1">
          <a:spLocks noChangeArrowheads="1"/>
        </xdr:cNvSpPr>
      </xdr:nvSpPr>
      <xdr:spPr bwMode="auto">
        <a:xfrm>
          <a:off x="4527176" y="43142647"/>
          <a:ext cx="5653860" cy="42725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医療情報データベースを活用した医薬品の先進的適正使用推進事業</a:t>
          </a:r>
        </a:p>
      </xdr:txBody>
    </xdr:sp>
    <xdr:clientData/>
  </xdr:twoCellAnchor>
  <xdr:twoCellAnchor>
    <xdr:from>
      <xdr:col>14</xdr:col>
      <xdr:colOff>33618</xdr:colOff>
      <xdr:row>285</xdr:row>
      <xdr:rowOff>224117</xdr:rowOff>
    </xdr:from>
    <xdr:to>
      <xdr:col>22</xdr:col>
      <xdr:colOff>38474</xdr:colOff>
      <xdr:row>285</xdr:row>
      <xdr:rowOff>235321</xdr:rowOff>
    </xdr:to>
    <xdr:cxnSp macro="">
      <xdr:nvCxnSpPr>
        <xdr:cNvPr id="21" name="直線矢印コネクタ 20"/>
        <xdr:cNvCxnSpPr/>
      </xdr:nvCxnSpPr>
      <xdr:spPr>
        <a:xfrm>
          <a:off x="2857500" y="45395029"/>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56034</xdr:colOff>
      <xdr:row>284</xdr:row>
      <xdr:rowOff>156865</xdr:rowOff>
    </xdr:from>
    <xdr:to>
      <xdr:col>49</xdr:col>
      <xdr:colOff>478867</xdr:colOff>
      <xdr:row>286</xdr:row>
      <xdr:rowOff>411818</xdr:rowOff>
    </xdr:to>
    <xdr:grpSp>
      <xdr:nvGrpSpPr>
        <xdr:cNvPr id="25" name="グループ化 24"/>
        <xdr:cNvGrpSpPr/>
      </xdr:nvGrpSpPr>
      <xdr:grpSpPr>
        <a:xfrm>
          <a:off x="4493563" y="44095130"/>
          <a:ext cx="5868892" cy="1274688"/>
          <a:chOff x="1334958" y="46140332"/>
          <a:chExt cx="2194895" cy="1300796"/>
        </a:xfrm>
      </xdr:grpSpPr>
      <xdr:sp macro="" textlink="">
        <xdr:nvSpPr>
          <xdr:cNvPr id="26" name="大かっこ 25"/>
          <xdr:cNvSpPr/>
        </xdr:nvSpPr>
        <xdr:spPr>
          <a:xfrm>
            <a:off x="1355911" y="46960778"/>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1334958" y="46140332"/>
            <a:ext cx="2141531"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．独立行政法人医薬品医療機器総合機構（他</a:t>
            </a:r>
            <a:r>
              <a:rPr kumimoji="1" lang="en-US" altLang="ja-JP" sz="1600">
                <a:solidFill>
                  <a:schemeClr val="tx1"/>
                </a:solidFill>
                <a:latin typeface="+mn-ea"/>
                <a:ea typeface="+mn-ea"/>
              </a:rPr>
              <a:t>1</a:t>
            </a:r>
            <a:r>
              <a:rPr kumimoji="1" lang="ja-JP" altLang="en-US" sz="1600">
                <a:solidFill>
                  <a:schemeClr val="tx1"/>
                </a:solidFill>
                <a:latin typeface="+mn-ea"/>
                <a:ea typeface="+mn-ea"/>
              </a:rPr>
              <a:t>者）</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９７．８百万円</a:t>
            </a:r>
          </a:p>
        </xdr:txBody>
      </xdr:sp>
    </xdr:grpSp>
    <xdr:clientData/>
  </xdr:twoCellAnchor>
  <xdr:twoCellAnchor>
    <xdr:from>
      <xdr:col>23</xdr:col>
      <xdr:colOff>33619</xdr:colOff>
      <xdr:row>282</xdr:row>
      <xdr:rowOff>324970</xdr:rowOff>
    </xdr:from>
    <xdr:to>
      <xdr:col>31</xdr:col>
      <xdr:colOff>36945</xdr:colOff>
      <xdr:row>283</xdr:row>
      <xdr:rowOff>326784</xdr:rowOff>
    </xdr:to>
    <xdr:sp macro="" textlink="">
      <xdr:nvSpPr>
        <xdr:cNvPr id="28" name="Text Box 2"/>
        <xdr:cNvSpPr txBox="1">
          <a:spLocks noChangeArrowheads="1"/>
        </xdr:cNvSpPr>
      </xdr:nvSpPr>
      <xdr:spPr bwMode="auto">
        <a:xfrm>
          <a:off x="4672854" y="44453735"/>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190500</xdr:colOff>
      <xdr:row>285</xdr:row>
      <xdr:rowOff>582706</xdr:rowOff>
    </xdr:from>
    <xdr:to>
      <xdr:col>49</xdr:col>
      <xdr:colOff>398301</xdr:colOff>
      <xdr:row>286</xdr:row>
      <xdr:rowOff>335792</xdr:rowOff>
    </xdr:to>
    <xdr:sp macro="" textlink="">
      <xdr:nvSpPr>
        <xdr:cNvPr id="30" name="Text Box 2"/>
        <xdr:cNvSpPr txBox="1">
          <a:spLocks noChangeArrowheads="1"/>
        </xdr:cNvSpPr>
      </xdr:nvSpPr>
      <xdr:spPr bwMode="auto">
        <a:xfrm>
          <a:off x="4628029" y="45753618"/>
          <a:ext cx="5653860" cy="4254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14</xdr:col>
      <xdr:colOff>56029</xdr:colOff>
      <xdr:row>287</xdr:row>
      <xdr:rowOff>627528</xdr:rowOff>
    </xdr:from>
    <xdr:to>
      <xdr:col>22</xdr:col>
      <xdr:colOff>60885</xdr:colOff>
      <xdr:row>287</xdr:row>
      <xdr:rowOff>638732</xdr:rowOff>
    </xdr:to>
    <xdr:cxnSp macro="">
      <xdr:nvCxnSpPr>
        <xdr:cNvPr id="35" name="直線矢印コネクタ 34"/>
        <xdr:cNvCxnSpPr/>
      </xdr:nvCxnSpPr>
      <xdr:spPr>
        <a:xfrm>
          <a:off x="2879911" y="47143146"/>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286</xdr:row>
      <xdr:rowOff>661148</xdr:rowOff>
    </xdr:from>
    <xdr:to>
      <xdr:col>30</xdr:col>
      <xdr:colOff>137797</xdr:colOff>
      <xdr:row>287</xdr:row>
      <xdr:rowOff>337991</xdr:rowOff>
    </xdr:to>
    <xdr:sp macro="" textlink="">
      <xdr:nvSpPr>
        <xdr:cNvPr id="38" name="Text Box 2"/>
        <xdr:cNvSpPr txBox="1">
          <a:spLocks noChangeArrowheads="1"/>
        </xdr:cNvSpPr>
      </xdr:nvSpPr>
      <xdr:spPr bwMode="auto">
        <a:xfrm>
          <a:off x="4572000" y="46504413"/>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78438</xdr:colOff>
      <xdr:row>287</xdr:row>
      <xdr:rowOff>336175</xdr:rowOff>
    </xdr:from>
    <xdr:to>
      <xdr:col>49</xdr:col>
      <xdr:colOff>467655</xdr:colOff>
      <xdr:row>290</xdr:row>
      <xdr:rowOff>322188</xdr:rowOff>
    </xdr:to>
    <xdr:grpSp>
      <xdr:nvGrpSpPr>
        <xdr:cNvPr id="41" name="グループ化 40"/>
        <xdr:cNvGrpSpPr/>
      </xdr:nvGrpSpPr>
      <xdr:grpSpPr>
        <a:xfrm>
          <a:off x="4515967" y="45966528"/>
          <a:ext cx="5835276" cy="1252278"/>
          <a:chOff x="1326575" y="46140332"/>
          <a:chExt cx="2182323" cy="1277925"/>
        </a:xfrm>
      </xdr:grpSpPr>
      <xdr:sp macro="" textlink="">
        <xdr:nvSpPr>
          <xdr:cNvPr id="42" name="大かっこ 41"/>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正方形/長方形 42"/>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．独立行政法人医薬品医療機器総合機構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１６．８百万円</a:t>
            </a:r>
          </a:p>
        </xdr:txBody>
      </xdr:sp>
    </xdr:grpSp>
    <xdr:clientData/>
  </xdr:twoCellAnchor>
  <xdr:twoCellAnchor>
    <xdr:from>
      <xdr:col>22</xdr:col>
      <xdr:colOff>123265</xdr:colOff>
      <xdr:row>289</xdr:row>
      <xdr:rowOff>100852</xdr:rowOff>
    </xdr:from>
    <xdr:to>
      <xdr:col>49</xdr:col>
      <xdr:colOff>358867</xdr:colOff>
      <xdr:row>290</xdr:row>
      <xdr:rowOff>301373</xdr:rowOff>
    </xdr:to>
    <xdr:sp macro="" textlink="">
      <xdr:nvSpPr>
        <xdr:cNvPr id="45" name="Text Box 2"/>
        <xdr:cNvSpPr txBox="1">
          <a:spLocks noChangeArrowheads="1"/>
        </xdr:cNvSpPr>
      </xdr:nvSpPr>
      <xdr:spPr bwMode="auto">
        <a:xfrm>
          <a:off x="4560794" y="47658617"/>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研究拠点病院医療データ活用事業</a:t>
          </a:r>
        </a:p>
      </xdr:txBody>
    </xdr:sp>
    <xdr:clientData/>
  </xdr:twoCellAnchor>
  <xdr:twoCellAnchor>
    <xdr:from>
      <xdr:col>14</xdr:col>
      <xdr:colOff>11207</xdr:colOff>
      <xdr:row>293</xdr:row>
      <xdr:rowOff>201707</xdr:rowOff>
    </xdr:from>
    <xdr:to>
      <xdr:col>22</xdr:col>
      <xdr:colOff>16063</xdr:colOff>
      <xdr:row>293</xdr:row>
      <xdr:rowOff>212911</xdr:rowOff>
    </xdr:to>
    <xdr:cxnSp macro="">
      <xdr:nvCxnSpPr>
        <xdr:cNvPr id="48" name="直線矢印コネクタ 47"/>
        <xdr:cNvCxnSpPr/>
      </xdr:nvCxnSpPr>
      <xdr:spPr>
        <a:xfrm>
          <a:off x="2835089" y="49126589"/>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89647</xdr:colOff>
      <xdr:row>291</xdr:row>
      <xdr:rowOff>168088</xdr:rowOff>
    </xdr:from>
    <xdr:to>
      <xdr:col>34</xdr:col>
      <xdr:colOff>112059</xdr:colOff>
      <xdr:row>292</xdr:row>
      <xdr:rowOff>136284</xdr:rowOff>
    </xdr:to>
    <xdr:sp macro="" textlink="">
      <xdr:nvSpPr>
        <xdr:cNvPr id="49" name="Text Box 2"/>
        <xdr:cNvSpPr txBox="1">
          <a:spLocks noChangeArrowheads="1"/>
        </xdr:cNvSpPr>
      </xdr:nvSpPr>
      <xdr:spPr bwMode="auto">
        <a:xfrm>
          <a:off x="4527176" y="48398206"/>
          <a:ext cx="244288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一般競争契約（最低価格）</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67235</xdr:colOff>
      <xdr:row>292</xdr:row>
      <xdr:rowOff>212911</xdr:rowOff>
    </xdr:from>
    <xdr:to>
      <xdr:col>49</xdr:col>
      <xdr:colOff>456452</xdr:colOff>
      <xdr:row>296</xdr:row>
      <xdr:rowOff>210130</xdr:rowOff>
    </xdr:to>
    <xdr:grpSp>
      <xdr:nvGrpSpPr>
        <xdr:cNvPr id="53" name="グループ化 52"/>
        <xdr:cNvGrpSpPr/>
      </xdr:nvGrpSpPr>
      <xdr:grpSpPr>
        <a:xfrm>
          <a:off x="4504764" y="47938764"/>
          <a:ext cx="5835276" cy="1252278"/>
          <a:chOff x="1326575" y="46140332"/>
          <a:chExt cx="2182323" cy="1277925"/>
        </a:xfrm>
      </xdr:grpSpPr>
      <xdr:sp macro="" textlink="">
        <xdr:nvSpPr>
          <xdr:cNvPr id="54" name="大かっこ 53"/>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a:t>
            </a:r>
            <a:r>
              <a:rPr kumimoji="1" lang="en-US" altLang="ja-JP" sz="1600">
                <a:solidFill>
                  <a:schemeClr val="tx1"/>
                </a:solidFill>
                <a:latin typeface="+mn-ea"/>
                <a:ea typeface="+mn-ea"/>
              </a:rPr>
              <a:t>IQVIA</a:t>
            </a:r>
            <a:r>
              <a:rPr kumimoji="1" lang="ja-JP" altLang="en-US" sz="1600">
                <a:solidFill>
                  <a:schemeClr val="tx1"/>
                </a:solidFill>
                <a:latin typeface="+mn-ea"/>
                <a:ea typeface="+mn-ea"/>
              </a:rPr>
              <a:t>ソリューションズジャパン株式会社</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１０．４百万円</a:t>
            </a:r>
          </a:p>
        </xdr:txBody>
      </xdr:sp>
    </xdr:grpSp>
    <xdr:clientData/>
  </xdr:twoCellAnchor>
  <xdr:twoCellAnchor>
    <xdr:from>
      <xdr:col>22</xdr:col>
      <xdr:colOff>134471</xdr:colOff>
      <xdr:row>295</xdr:row>
      <xdr:rowOff>100851</xdr:rowOff>
    </xdr:from>
    <xdr:to>
      <xdr:col>49</xdr:col>
      <xdr:colOff>370073</xdr:colOff>
      <xdr:row>296</xdr:row>
      <xdr:rowOff>211725</xdr:rowOff>
    </xdr:to>
    <xdr:sp macro="" textlink="">
      <xdr:nvSpPr>
        <xdr:cNvPr id="57" name="Text Box 2"/>
        <xdr:cNvSpPr txBox="1">
          <a:spLocks noChangeArrowheads="1"/>
        </xdr:cNvSpPr>
      </xdr:nvSpPr>
      <xdr:spPr bwMode="auto">
        <a:xfrm>
          <a:off x="4572000" y="49653263"/>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医療情報データーベース推進コンソーシアム事業</a:t>
          </a:r>
        </a:p>
      </xdr:txBody>
    </xdr:sp>
    <xdr:clientData/>
  </xdr:twoCellAnchor>
  <xdr:twoCellAnchor>
    <xdr:from>
      <xdr:col>14</xdr:col>
      <xdr:colOff>22412</xdr:colOff>
      <xdr:row>300</xdr:row>
      <xdr:rowOff>33618</xdr:rowOff>
    </xdr:from>
    <xdr:to>
      <xdr:col>22</xdr:col>
      <xdr:colOff>27268</xdr:colOff>
      <xdr:row>300</xdr:row>
      <xdr:rowOff>44822</xdr:rowOff>
    </xdr:to>
    <xdr:cxnSp macro="">
      <xdr:nvCxnSpPr>
        <xdr:cNvPr id="59" name="直線矢印コネクタ 58"/>
        <xdr:cNvCxnSpPr/>
      </xdr:nvCxnSpPr>
      <xdr:spPr>
        <a:xfrm>
          <a:off x="2846294" y="51154853"/>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78443</xdr:colOff>
      <xdr:row>299</xdr:row>
      <xdr:rowOff>11206</xdr:rowOff>
    </xdr:from>
    <xdr:to>
      <xdr:col>49</xdr:col>
      <xdr:colOff>467660</xdr:colOff>
      <xdr:row>303</xdr:row>
      <xdr:rowOff>8425</xdr:rowOff>
    </xdr:to>
    <xdr:grpSp>
      <xdr:nvGrpSpPr>
        <xdr:cNvPr id="60" name="グループ化 59"/>
        <xdr:cNvGrpSpPr/>
      </xdr:nvGrpSpPr>
      <xdr:grpSpPr>
        <a:xfrm>
          <a:off x="4515972" y="49933412"/>
          <a:ext cx="5835276" cy="1252278"/>
          <a:chOff x="1326575" y="46140332"/>
          <a:chExt cx="2182323" cy="1277925"/>
        </a:xfrm>
      </xdr:grpSpPr>
      <xdr:sp macro="" textlink="">
        <xdr:nvSpPr>
          <xdr:cNvPr id="61" name="大かっこ 60"/>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正方形/長方形 61"/>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．独立行政法人医薬品医療機器総合機構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３０．８百万円</a:t>
            </a:r>
          </a:p>
        </xdr:txBody>
      </xdr:sp>
    </xdr:grpSp>
    <xdr:clientData/>
  </xdr:twoCellAnchor>
  <xdr:twoCellAnchor>
    <xdr:from>
      <xdr:col>22</xdr:col>
      <xdr:colOff>123265</xdr:colOff>
      <xdr:row>297</xdr:row>
      <xdr:rowOff>212912</xdr:rowOff>
    </xdr:from>
    <xdr:to>
      <xdr:col>30</xdr:col>
      <xdr:colOff>126591</xdr:colOff>
      <xdr:row>298</xdr:row>
      <xdr:rowOff>248343</xdr:rowOff>
    </xdr:to>
    <xdr:sp macro="" textlink="">
      <xdr:nvSpPr>
        <xdr:cNvPr id="63" name="Text Box 2"/>
        <xdr:cNvSpPr txBox="1">
          <a:spLocks noChangeArrowheads="1"/>
        </xdr:cNvSpPr>
      </xdr:nvSpPr>
      <xdr:spPr bwMode="auto">
        <a:xfrm>
          <a:off x="4560794" y="50392853"/>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179294</xdr:colOff>
      <xdr:row>301</xdr:row>
      <xdr:rowOff>201707</xdr:rowOff>
    </xdr:from>
    <xdr:to>
      <xdr:col>49</xdr:col>
      <xdr:colOff>414896</xdr:colOff>
      <xdr:row>302</xdr:row>
      <xdr:rowOff>312580</xdr:rowOff>
    </xdr:to>
    <xdr:sp macro="" textlink="">
      <xdr:nvSpPr>
        <xdr:cNvPr id="66" name="Text Box 2"/>
        <xdr:cNvSpPr txBox="1">
          <a:spLocks noChangeArrowheads="1"/>
        </xdr:cNvSpPr>
      </xdr:nvSpPr>
      <xdr:spPr bwMode="auto">
        <a:xfrm>
          <a:off x="4616823" y="51636707"/>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医療情報データベース活用推進事業</a:t>
          </a:r>
        </a:p>
      </xdr:txBody>
    </xdr:sp>
    <xdr:clientData/>
  </xdr:twoCellAnchor>
  <xdr:twoCellAnchor>
    <xdr:from>
      <xdr:col>14</xdr:col>
      <xdr:colOff>22412</xdr:colOff>
      <xdr:row>305</xdr:row>
      <xdr:rowOff>481853</xdr:rowOff>
    </xdr:from>
    <xdr:to>
      <xdr:col>22</xdr:col>
      <xdr:colOff>27268</xdr:colOff>
      <xdr:row>305</xdr:row>
      <xdr:rowOff>493057</xdr:rowOff>
    </xdr:to>
    <xdr:cxnSp macro="">
      <xdr:nvCxnSpPr>
        <xdr:cNvPr id="69" name="直線矢印コネクタ 68"/>
        <xdr:cNvCxnSpPr/>
      </xdr:nvCxnSpPr>
      <xdr:spPr>
        <a:xfrm>
          <a:off x="2846294" y="53171912"/>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123266</xdr:colOff>
      <xdr:row>304</xdr:row>
      <xdr:rowOff>33617</xdr:rowOff>
    </xdr:from>
    <xdr:to>
      <xdr:col>30</xdr:col>
      <xdr:colOff>126592</xdr:colOff>
      <xdr:row>305</xdr:row>
      <xdr:rowOff>69048</xdr:rowOff>
    </xdr:to>
    <xdr:sp macro="" textlink="">
      <xdr:nvSpPr>
        <xdr:cNvPr id="70" name="Text Box 2"/>
        <xdr:cNvSpPr txBox="1">
          <a:spLocks noChangeArrowheads="1"/>
        </xdr:cNvSpPr>
      </xdr:nvSpPr>
      <xdr:spPr bwMode="auto">
        <a:xfrm>
          <a:off x="4560795" y="52409911"/>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11206</xdr:colOff>
      <xdr:row>305</xdr:row>
      <xdr:rowOff>123265</xdr:rowOff>
    </xdr:from>
    <xdr:to>
      <xdr:col>49</xdr:col>
      <xdr:colOff>400423</xdr:colOff>
      <xdr:row>305</xdr:row>
      <xdr:rowOff>1375542</xdr:rowOff>
    </xdr:to>
    <xdr:grpSp>
      <xdr:nvGrpSpPr>
        <xdr:cNvPr id="72" name="グループ化 71"/>
        <xdr:cNvGrpSpPr/>
      </xdr:nvGrpSpPr>
      <xdr:grpSpPr>
        <a:xfrm>
          <a:off x="4448735" y="51928059"/>
          <a:ext cx="5835276" cy="1252277"/>
          <a:chOff x="1326575" y="46140332"/>
          <a:chExt cx="2182323" cy="1277925"/>
        </a:xfrm>
      </xdr:grpSpPr>
      <xdr:sp macro="" textlink="">
        <xdr:nvSpPr>
          <xdr:cNvPr id="73" name="大かっこ 72"/>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4" name="正方形/長方形 73"/>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．独立行政法人医薬品医療機器総合機構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１６３．６百万円</a:t>
            </a:r>
          </a:p>
        </xdr:txBody>
      </xdr:sp>
    </xdr:grpSp>
    <xdr:clientData/>
  </xdr:twoCellAnchor>
  <xdr:twoCellAnchor>
    <xdr:from>
      <xdr:col>22</xdr:col>
      <xdr:colOff>100853</xdr:colOff>
      <xdr:row>305</xdr:row>
      <xdr:rowOff>941294</xdr:rowOff>
    </xdr:from>
    <xdr:to>
      <xdr:col>49</xdr:col>
      <xdr:colOff>336455</xdr:colOff>
      <xdr:row>305</xdr:row>
      <xdr:rowOff>1365932</xdr:rowOff>
    </xdr:to>
    <xdr:sp macro="" textlink="">
      <xdr:nvSpPr>
        <xdr:cNvPr id="75" name="Text Box 2"/>
        <xdr:cNvSpPr txBox="1">
          <a:spLocks noChangeArrowheads="1"/>
        </xdr:cNvSpPr>
      </xdr:nvSpPr>
      <xdr:spPr bwMode="auto">
        <a:xfrm>
          <a:off x="4538382" y="53631353"/>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新型コロナウイルス感染症治療薬緊急調査事業</a:t>
          </a:r>
        </a:p>
      </xdr:txBody>
    </xdr:sp>
    <xdr:clientData/>
  </xdr:twoCellAnchor>
  <xdr:twoCellAnchor>
    <xdr:from>
      <xdr:col>21</xdr:col>
      <xdr:colOff>179293</xdr:colOff>
      <xdr:row>305</xdr:row>
      <xdr:rowOff>1714501</xdr:rowOff>
    </xdr:from>
    <xdr:to>
      <xdr:col>29</xdr:col>
      <xdr:colOff>182619</xdr:colOff>
      <xdr:row>305</xdr:row>
      <xdr:rowOff>2063697</xdr:rowOff>
    </xdr:to>
    <xdr:sp macro="" textlink="">
      <xdr:nvSpPr>
        <xdr:cNvPr id="78" name="Text Box 2"/>
        <xdr:cNvSpPr txBox="1">
          <a:spLocks noChangeArrowheads="1"/>
        </xdr:cNvSpPr>
      </xdr:nvSpPr>
      <xdr:spPr bwMode="auto">
        <a:xfrm>
          <a:off x="4415117" y="54404560"/>
          <a:ext cx="1616973" cy="349196"/>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0</xdr:colOff>
      <xdr:row>305</xdr:row>
      <xdr:rowOff>2073089</xdr:rowOff>
    </xdr:from>
    <xdr:to>
      <xdr:col>49</xdr:col>
      <xdr:colOff>389217</xdr:colOff>
      <xdr:row>306</xdr:row>
      <xdr:rowOff>557513</xdr:rowOff>
    </xdr:to>
    <xdr:grpSp>
      <xdr:nvGrpSpPr>
        <xdr:cNvPr id="79" name="グループ化 78"/>
        <xdr:cNvGrpSpPr/>
      </xdr:nvGrpSpPr>
      <xdr:grpSpPr>
        <a:xfrm>
          <a:off x="4437529" y="53877883"/>
          <a:ext cx="5835276" cy="1252277"/>
          <a:chOff x="1326575" y="46140332"/>
          <a:chExt cx="2182323" cy="1277925"/>
        </a:xfrm>
      </xdr:grpSpPr>
      <xdr:sp macro="" textlink="">
        <xdr:nvSpPr>
          <xdr:cNvPr id="80" name="大かっこ 79"/>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1" name="正方形/長方形 80"/>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．独立行政法人医薬品医療機器総合機構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７９２．９百万円</a:t>
            </a:r>
          </a:p>
        </xdr:txBody>
      </xdr:sp>
    </xdr:grpSp>
    <xdr:clientData/>
  </xdr:twoCellAnchor>
  <xdr:twoCellAnchor>
    <xdr:from>
      <xdr:col>14</xdr:col>
      <xdr:colOff>22412</xdr:colOff>
      <xdr:row>305</xdr:row>
      <xdr:rowOff>2386854</xdr:rowOff>
    </xdr:from>
    <xdr:to>
      <xdr:col>22</xdr:col>
      <xdr:colOff>27268</xdr:colOff>
      <xdr:row>305</xdr:row>
      <xdr:rowOff>2398058</xdr:rowOff>
    </xdr:to>
    <xdr:cxnSp macro="">
      <xdr:nvCxnSpPr>
        <xdr:cNvPr id="85" name="直線矢印コネクタ 84"/>
        <xdr:cNvCxnSpPr/>
      </xdr:nvCxnSpPr>
      <xdr:spPr>
        <a:xfrm>
          <a:off x="2846294" y="55076913"/>
          <a:ext cx="1618503"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306</xdr:row>
      <xdr:rowOff>89647</xdr:rowOff>
    </xdr:from>
    <xdr:to>
      <xdr:col>49</xdr:col>
      <xdr:colOff>269220</xdr:colOff>
      <xdr:row>306</xdr:row>
      <xdr:rowOff>514285</xdr:rowOff>
    </xdr:to>
    <xdr:sp macro="" textlink="">
      <xdr:nvSpPr>
        <xdr:cNvPr id="89" name="Text Box 2"/>
        <xdr:cNvSpPr txBox="1">
          <a:spLocks noChangeArrowheads="1"/>
        </xdr:cNvSpPr>
      </xdr:nvSpPr>
      <xdr:spPr bwMode="auto">
        <a:xfrm>
          <a:off x="4471147" y="55547559"/>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医療情報データベース遠隔利用環境等整備事業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85" zoomScaleNormal="75" zoomScaleSheetLayoutView="85" zoomScalePageLayoutView="85" workbookViewId="0">
      <selection activeCell="AL362" sqref="AL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362</v>
      </c>
      <c r="AJ2" s="188" t="s">
        <v>741</v>
      </c>
      <c r="AK2" s="188"/>
      <c r="AL2" s="188"/>
      <c r="AM2" s="188"/>
      <c r="AN2" s="90" t="s">
        <v>362</v>
      </c>
      <c r="AO2" s="188">
        <v>21</v>
      </c>
      <c r="AP2" s="188"/>
      <c r="AQ2" s="188"/>
      <c r="AR2" s="91" t="s">
        <v>362</v>
      </c>
      <c r="AS2" s="189">
        <v>301</v>
      </c>
      <c r="AT2" s="189"/>
      <c r="AU2" s="189"/>
      <c r="AV2" s="90" t="str">
        <f>IF(AW2="","","-")</f>
        <v/>
      </c>
      <c r="AW2" s="190"/>
      <c r="AX2" s="190"/>
    </row>
    <row r="3" spans="1:50" ht="21" customHeight="1" thickBot="1" x14ac:dyDescent="0.2">
      <c r="A3" s="191" t="s">
        <v>676</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686</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687</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688</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690</v>
      </c>
      <c r="H5" s="179"/>
      <c r="I5" s="179"/>
      <c r="J5" s="179"/>
      <c r="K5" s="179"/>
      <c r="L5" s="179"/>
      <c r="M5" s="180" t="s">
        <v>62</v>
      </c>
      <c r="N5" s="181"/>
      <c r="O5" s="181"/>
      <c r="P5" s="181"/>
      <c r="Q5" s="181"/>
      <c r="R5" s="182"/>
      <c r="S5" s="183" t="s">
        <v>691</v>
      </c>
      <c r="T5" s="179"/>
      <c r="U5" s="179"/>
      <c r="V5" s="179"/>
      <c r="W5" s="179"/>
      <c r="X5" s="184"/>
      <c r="Y5" s="185" t="s">
        <v>3</v>
      </c>
      <c r="Z5" s="186"/>
      <c r="AA5" s="186"/>
      <c r="AB5" s="186"/>
      <c r="AC5" s="186"/>
      <c r="AD5" s="187"/>
      <c r="AE5" s="210" t="s">
        <v>692</v>
      </c>
      <c r="AF5" s="210"/>
      <c r="AG5" s="210"/>
      <c r="AH5" s="210"/>
      <c r="AI5" s="210"/>
      <c r="AJ5" s="210"/>
      <c r="AK5" s="210"/>
      <c r="AL5" s="210"/>
      <c r="AM5" s="210"/>
      <c r="AN5" s="210"/>
      <c r="AO5" s="210"/>
      <c r="AP5" s="211"/>
      <c r="AQ5" s="212" t="s">
        <v>689</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693</v>
      </c>
      <c r="H7" s="221"/>
      <c r="I7" s="221"/>
      <c r="J7" s="221"/>
      <c r="K7" s="221"/>
      <c r="L7" s="221"/>
      <c r="M7" s="221"/>
      <c r="N7" s="221"/>
      <c r="O7" s="221"/>
      <c r="P7" s="221"/>
      <c r="Q7" s="221"/>
      <c r="R7" s="221"/>
      <c r="S7" s="221"/>
      <c r="T7" s="221"/>
      <c r="U7" s="221"/>
      <c r="V7" s="221"/>
      <c r="W7" s="221"/>
      <c r="X7" s="222"/>
      <c r="Y7" s="223" t="s">
        <v>347</v>
      </c>
      <c r="Z7" s="224"/>
      <c r="AA7" s="224"/>
      <c r="AB7" s="224"/>
      <c r="AC7" s="224"/>
      <c r="AD7" s="225"/>
      <c r="AE7" s="226" t="s">
        <v>694</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763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94.5" customHeight="1" x14ac:dyDescent="0.15">
      <c r="A10" s="250" t="s">
        <v>28</v>
      </c>
      <c r="B10" s="251"/>
      <c r="C10" s="251"/>
      <c r="D10" s="251"/>
      <c r="E10" s="251"/>
      <c r="F10" s="251"/>
      <c r="G10" s="252" t="s">
        <v>695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495</v>
      </c>
      <c r="Q12" s="239"/>
      <c r="R12" s="239"/>
      <c r="S12" s="239"/>
      <c r="T12" s="239"/>
      <c r="U12" s="239"/>
      <c r="V12" s="268"/>
      <c r="W12" s="238" t="s">
        <v>647</v>
      </c>
      <c r="X12" s="239"/>
      <c r="Y12" s="239"/>
      <c r="Z12" s="239"/>
      <c r="AA12" s="239"/>
      <c r="AB12" s="239"/>
      <c r="AC12" s="268"/>
      <c r="AD12" s="238" t="s">
        <v>649</v>
      </c>
      <c r="AE12" s="239"/>
      <c r="AF12" s="239"/>
      <c r="AG12" s="239"/>
      <c r="AH12" s="239"/>
      <c r="AI12" s="239"/>
      <c r="AJ12" s="268"/>
      <c r="AK12" s="238" t="s">
        <v>667</v>
      </c>
      <c r="AL12" s="239"/>
      <c r="AM12" s="239"/>
      <c r="AN12" s="239"/>
      <c r="AO12" s="239"/>
      <c r="AP12" s="239"/>
      <c r="AQ12" s="268"/>
      <c r="AR12" s="238" t="s">
        <v>668</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561</v>
      </c>
      <c r="Q13" s="233"/>
      <c r="R13" s="233"/>
      <c r="S13" s="233"/>
      <c r="T13" s="233"/>
      <c r="U13" s="233"/>
      <c r="V13" s="234"/>
      <c r="W13" s="232">
        <v>459</v>
      </c>
      <c r="X13" s="233"/>
      <c r="Y13" s="233"/>
      <c r="Z13" s="233"/>
      <c r="AA13" s="233"/>
      <c r="AB13" s="233"/>
      <c r="AC13" s="234"/>
      <c r="AD13" s="232">
        <v>435</v>
      </c>
      <c r="AE13" s="233"/>
      <c r="AF13" s="233"/>
      <c r="AG13" s="233"/>
      <c r="AH13" s="233"/>
      <c r="AI13" s="233"/>
      <c r="AJ13" s="234"/>
      <c r="AK13" s="232">
        <v>481</v>
      </c>
      <c r="AL13" s="233"/>
      <c r="AM13" s="233"/>
      <c r="AN13" s="233"/>
      <c r="AO13" s="233"/>
      <c r="AP13" s="233"/>
      <c r="AQ13" s="234"/>
      <c r="AR13" s="244">
        <v>548</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693</v>
      </c>
      <c r="Q14" s="233"/>
      <c r="R14" s="233"/>
      <c r="S14" s="233"/>
      <c r="T14" s="233"/>
      <c r="U14" s="233"/>
      <c r="V14" s="234"/>
      <c r="W14" s="232">
        <v>956</v>
      </c>
      <c r="X14" s="233"/>
      <c r="Y14" s="233"/>
      <c r="Z14" s="233"/>
      <c r="AA14" s="233"/>
      <c r="AB14" s="233"/>
      <c r="AC14" s="234"/>
      <c r="AD14" s="232" t="s">
        <v>693</v>
      </c>
      <c r="AE14" s="233"/>
      <c r="AF14" s="233"/>
      <c r="AG14" s="233"/>
      <c r="AH14" s="233"/>
      <c r="AI14" s="233"/>
      <c r="AJ14" s="234"/>
      <c r="AK14" s="232" t="s">
        <v>725</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693</v>
      </c>
      <c r="Q15" s="233"/>
      <c r="R15" s="233"/>
      <c r="S15" s="233"/>
      <c r="T15" s="233"/>
      <c r="U15" s="233"/>
      <c r="V15" s="234"/>
      <c r="W15" s="232" t="s">
        <v>693</v>
      </c>
      <c r="X15" s="233"/>
      <c r="Y15" s="233"/>
      <c r="Z15" s="233"/>
      <c r="AA15" s="233"/>
      <c r="AB15" s="233"/>
      <c r="AC15" s="234"/>
      <c r="AD15" s="232">
        <v>956</v>
      </c>
      <c r="AE15" s="233"/>
      <c r="AF15" s="233"/>
      <c r="AG15" s="233"/>
      <c r="AH15" s="233"/>
      <c r="AI15" s="233"/>
      <c r="AJ15" s="234"/>
      <c r="AK15" s="232" t="s">
        <v>725</v>
      </c>
      <c r="AL15" s="233"/>
      <c r="AM15" s="233"/>
      <c r="AN15" s="233"/>
      <c r="AO15" s="233"/>
      <c r="AP15" s="233"/>
      <c r="AQ15" s="234"/>
      <c r="AR15" s="232" t="s">
        <v>766</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693</v>
      </c>
      <c r="Q16" s="233"/>
      <c r="R16" s="233"/>
      <c r="S16" s="233"/>
      <c r="T16" s="233"/>
      <c r="U16" s="233"/>
      <c r="V16" s="234"/>
      <c r="W16" s="232">
        <v>-956</v>
      </c>
      <c r="X16" s="233"/>
      <c r="Y16" s="233"/>
      <c r="Z16" s="233"/>
      <c r="AA16" s="233"/>
      <c r="AB16" s="233"/>
      <c r="AC16" s="234"/>
      <c r="AD16" s="232" t="s">
        <v>693</v>
      </c>
      <c r="AE16" s="233"/>
      <c r="AF16" s="233"/>
      <c r="AG16" s="233"/>
      <c r="AH16" s="233"/>
      <c r="AI16" s="233"/>
      <c r="AJ16" s="234"/>
      <c r="AK16" s="232" t="s">
        <v>725</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693</v>
      </c>
      <c r="Q17" s="233"/>
      <c r="R17" s="233"/>
      <c r="S17" s="233"/>
      <c r="T17" s="233"/>
      <c r="U17" s="233"/>
      <c r="V17" s="234"/>
      <c r="W17" s="232" t="s">
        <v>693</v>
      </c>
      <c r="X17" s="233"/>
      <c r="Y17" s="233"/>
      <c r="Z17" s="233"/>
      <c r="AA17" s="233"/>
      <c r="AB17" s="233"/>
      <c r="AC17" s="234"/>
      <c r="AD17" s="232" t="s">
        <v>693</v>
      </c>
      <c r="AE17" s="233"/>
      <c r="AF17" s="233"/>
      <c r="AG17" s="233"/>
      <c r="AH17" s="233"/>
      <c r="AI17" s="233"/>
      <c r="AJ17" s="234"/>
      <c r="AK17" s="232" t="s">
        <v>725</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561</v>
      </c>
      <c r="Q18" s="277"/>
      <c r="R18" s="277"/>
      <c r="S18" s="277"/>
      <c r="T18" s="277"/>
      <c r="U18" s="277"/>
      <c r="V18" s="278"/>
      <c r="W18" s="276">
        <f>SUM(W13:AC17)</f>
        <v>459</v>
      </c>
      <c r="X18" s="277"/>
      <c r="Y18" s="277"/>
      <c r="Z18" s="277"/>
      <c r="AA18" s="277"/>
      <c r="AB18" s="277"/>
      <c r="AC18" s="278"/>
      <c r="AD18" s="276">
        <f>SUM(AD13:AJ17)</f>
        <v>1391</v>
      </c>
      <c r="AE18" s="277"/>
      <c r="AF18" s="277"/>
      <c r="AG18" s="277"/>
      <c r="AH18" s="277"/>
      <c r="AI18" s="277"/>
      <c r="AJ18" s="278"/>
      <c r="AK18" s="276">
        <f>SUM(AK13:AQ17)</f>
        <v>481</v>
      </c>
      <c r="AL18" s="277"/>
      <c r="AM18" s="277"/>
      <c r="AN18" s="277"/>
      <c r="AO18" s="277"/>
      <c r="AP18" s="277"/>
      <c r="AQ18" s="278"/>
      <c r="AR18" s="276">
        <f>SUM(AR13:AX17)</f>
        <v>548</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560</v>
      </c>
      <c r="Q19" s="233"/>
      <c r="R19" s="233"/>
      <c r="S19" s="233"/>
      <c r="T19" s="233"/>
      <c r="U19" s="233"/>
      <c r="V19" s="234"/>
      <c r="W19" s="232">
        <v>459</v>
      </c>
      <c r="X19" s="233"/>
      <c r="Y19" s="233"/>
      <c r="Z19" s="233"/>
      <c r="AA19" s="233"/>
      <c r="AB19" s="233"/>
      <c r="AC19" s="234"/>
      <c r="AD19" s="232">
        <v>1370</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0.99821746880570406</v>
      </c>
      <c r="Q20" s="308"/>
      <c r="R20" s="308"/>
      <c r="S20" s="308"/>
      <c r="T20" s="308"/>
      <c r="U20" s="308"/>
      <c r="V20" s="308"/>
      <c r="W20" s="308">
        <f>IF(W18=0, "-", SUM(W19)/W18)</f>
        <v>1</v>
      </c>
      <c r="X20" s="308"/>
      <c r="Y20" s="308"/>
      <c r="Z20" s="308"/>
      <c r="AA20" s="308"/>
      <c r="AB20" s="308"/>
      <c r="AC20" s="308"/>
      <c r="AD20" s="308">
        <f>IF(AD18=0, "-", SUM(AD19)/AD18)</f>
        <v>0.98490294751976992</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315</v>
      </c>
      <c r="H21" s="307"/>
      <c r="I21" s="307"/>
      <c r="J21" s="307"/>
      <c r="K21" s="307"/>
      <c r="L21" s="307"/>
      <c r="M21" s="307"/>
      <c r="N21" s="307"/>
      <c r="O21" s="307"/>
      <c r="P21" s="308">
        <f>IF(P19=0, "-", SUM(P19)/SUM(P13,P14))</f>
        <v>0.99821746880570406</v>
      </c>
      <c r="Q21" s="308"/>
      <c r="R21" s="308"/>
      <c r="S21" s="308"/>
      <c r="T21" s="308"/>
      <c r="U21" s="308"/>
      <c r="V21" s="308"/>
      <c r="W21" s="308">
        <f>IF(W19=0, "-", SUM(W19)/SUM(W13,W14))</f>
        <v>0.32438162544169613</v>
      </c>
      <c r="X21" s="308"/>
      <c r="Y21" s="308"/>
      <c r="Z21" s="308"/>
      <c r="AA21" s="308"/>
      <c r="AB21" s="308"/>
      <c r="AC21" s="308"/>
      <c r="AD21" s="308">
        <f>IF(AD19=0, "-", SUM(AD19)/SUM(AD13,AD14))</f>
        <v>3.1494252873563218</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671</v>
      </c>
      <c r="B22" s="317"/>
      <c r="C22" s="317"/>
      <c r="D22" s="317"/>
      <c r="E22" s="317"/>
      <c r="F22" s="318"/>
      <c r="G22" s="322" t="s">
        <v>304</v>
      </c>
      <c r="H22" s="291"/>
      <c r="I22" s="291"/>
      <c r="J22" s="291"/>
      <c r="K22" s="291"/>
      <c r="L22" s="291"/>
      <c r="M22" s="291"/>
      <c r="N22" s="291"/>
      <c r="O22" s="323"/>
      <c r="P22" s="290" t="s">
        <v>669</v>
      </c>
      <c r="Q22" s="291"/>
      <c r="R22" s="291"/>
      <c r="S22" s="291"/>
      <c r="T22" s="291"/>
      <c r="U22" s="291"/>
      <c r="V22" s="323"/>
      <c r="W22" s="290" t="s">
        <v>670</v>
      </c>
      <c r="X22" s="291"/>
      <c r="Y22" s="291"/>
      <c r="Z22" s="291"/>
      <c r="AA22" s="291"/>
      <c r="AB22" s="291"/>
      <c r="AC22" s="323"/>
      <c r="AD22" s="290" t="s">
        <v>303</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696</v>
      </c>
      <c r="H23" s="294"/>
      <c r="I23" s="294"/>
      <c r="J23" s="294"/>
      <c r="K23" s="294"/>
      <c r="L23" s="294"/>
      <c r="M23" s="294"/>
      <c r="N23" s="294"/>
      <c r="O23" s="295"/>
      <c r="P23" s="244">
        <v>470</v>
      </c>
      <c r="Q23" s="245"/>
      <c r="R23" s="245"/>
      <c r="S23" s="245"/>
      <c r="T23" s="245"/>
      <c r="U23" s="245"/>
      <c r="V23" s="296"/>
      <c r="W23" s="244">
        <v>536</v>
      </c>
      <c r="X23" s="245"/>
      <c r="Y23" s="245"/>
      <c r="Z23" s="245"/>
      <c r="AA23" s="245"/>
      <c r="AB23" s="245"/>
      <c r="AC23" s="296"/>
      <c r="AD23" s="297" t="s">
        <v>769</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697</v>
      </c>
      <c r="H24" s="304"/>
      <c r="I24" s="304"/>
      <c r="J24" s="304"/>
      <c r="K24" s="304"/>
      <c r="L24" s="304"/>
      <c r="M24" s="304"/>
      <c r="N24" s="304"/>
      <c r="O24" s="305"/>
      <c r="P24" s="232">
        <v>11</v>
      </c>
      <c r="Q24" s="233"/>
      <c r="R24" s="233"/>
      <c r="S24" s="233"/>
      <c r="T24" s="233"/>
      <c r="U24" s="233"/>
      <c r="V24" s="234"/>
      <c r="W24" s="232">
        <v>11</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740</v>
      </c>
      <c r="H25" s="304"/>
      <c r="I25" s="304"/>
      <c r="J25" s="304"/>
      <c r="K25" s="304"/>
      <c r="L25" s="304"/>
      <c r="M25" s="304"/>
      <c r="N25" s="304"/>
      <c r="O25" s="305"/>
      <c r="P25" s="232">
        <v>1</v>
      </c>
      <c r="Q25" s="233"/>
      <c r="R25" s="233"/>
      <c r="S25" s="233"/>
      <c r="T25" s="233"/>
      <c r="U25" s="233"/>
      <c r="V25" s="234"/>
      <c r="W25" s="232">
        <v>1</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481</v>
      </c>
      <c r="Q29" s="347"/>
      <c r="R29" s="347"/>
      <c r="S29" s="347"/>
      <c r="T29" s="347"/>
      <c r="U29" s="347"/>
      <c r="V29" s="348"/>
      <c r="W29" s="349">
        <f>AR18</f>
        <v>548</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59.25" customHeight="1" x14ac:dyDescent="0.15">
      <c r="A30" s="352" t="s">
        <v>658</v>
      </c>
      <c r="B30" s="353"/>
      <c r="C30" s="353"/>
      <c r="D30" s="353"/>
      <c r="E30" s="353"/>
      <c r="F30" s="354"/>
      <c r="G30" s="355" t="s">
        <v>718</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659</v>
      </c>
      <c r="B31" s="333"/>
      <c r="C31" s="333"/>
      <c r="D31" s="333"/>
      <c r="E31" s="333"/>
      <c r="F31" s="334"/>
      <c r="G31" s="366" t="s">
        <v>651</v>
      </c>
      <c r="H31" s="367"/>
      <c r="I31" s="367"/>
      <c r="J31" s="367"/>
      <c r="K31" s="367"/>
      <c r="L31" s="367"/>
      <c r="M31" s="367"/>
      <c r="N31" s="367"/>
      <c r="O31" s="367"/>
      <c r="P31" s="368" t="s">
        <v>650</v>
      </c>
      <c r="Q31" s="367"/>
      <c r="R31" s="367"/>
      <c r="S31" s="367"/>
      <c r="T31" s="367"/>
      <c r="U31" s="367"/>
      <c r="V31" s="367"/>
      <c r="W31" s="367"/>
      <c r="X31" s="369"/>
      <c r="Y31" s="370"/>
      <c r="Z31" s="371"/>
      <c r="AA31" s="372"/>
      <c r="AB31" s="417" t="s">
        <v>11</v>
      </c>
      <c r="AC31" s="417"/>
      <c r="AD31" s="417"/>
      <c r="AE31" s="418" t="s">
        <v>495</v>
      </c>
      <c r="AF31" s="419"/>
      <c r="AG31" s="419"/>
      <c r="AH31" s="420"/>
      <c r="AI31" s="418" t="s">
        <v>647</v>
      </c>
      <c r="AJ31" s="419"/>
      <c r="AK31" s="419"/>
      <c r="AL31" s="420"/>
      <c r="AM31" s="418" t="s">
        <v>463</v>
      </c>
      <c r="AN31" s="419"/>
      <c r="AO31" s="419"/>
      <c r="AP31" s="420"/>
      <c r="AQ31" s="427" t="s">
        <v>494</v>
      </c>
      <c r="AR31" s="428"/>
      <c r="AS31" s="428"/>
      <c r="AT31" s="429"/>
      <c r="AU31" s="427" t="s">
        <v>672</v>
      </c>
      <c r="AV31" s="428"/>
      <c r="AW31" s="428"/>
      <c r="AX31" s="430"/>
    </row>
    <row r="32" spans="1:50" ht="31.5" customHeight="1" x14ac:dyDescent="0.15">
      <c r="A32" s="364"/>
      <c r="B32" s="333"/>
      <c r="C32" s="333"/>
      <c r="D32" s="333"/>
      <c r="E32" s="333"/>
      <c r="F32" s="334"/>
      <c r="G32" s="373" t="s">
        <v>719</v>
      </c>
      <c r="H32" s="374"/>
      <c r="I32" s="374"/>
      <c r="J32" s="374"/>
      <c r="K32" s="374"/>
      <c r="L32" s="374"/>
      <c r="M32" s="374"/>
      <c r="N32" s="374"/>
      <c r="O32" s="374"/>
      <c r="P32" s="377" t="s">
        <v>702</v>
      </c>
      <c r="Q32" s="378"/>
      <c r="R32" s="378"/>
      <c r="S32" s="378"/>
      <c r="T32" s="378"/>
      <c r="U32" s="378"/>
      <c r="V32" s="378"/>
      <c r="W32" s="378"/>
      <c r="X32" s="379"/>
      <c r="Y32" s="383" t="s">
        <v>52</v>
      </c>
      <c r="Z32" s="384"/>
      <c r="AA32" s="385"/>
      <c r="AB32" s="386" t="s">
        <v>703</v>
      </c>
      <c r="AC32" s="386"/>
      <c r="AD32" s="386"/>
      <c r="AE32" s="387">
        <v>28</v>
      </c>
      <c r="AF32" s="387"/>
      <c r="AG32" s="387"/>
      <c r="AH32" s="387"/>
      <c r="AI32" s="387">
        <v>26</v>
      </c>
      <c r="AJ32" s="387"/>
      <c r="AK32" s="387"/>
      <c r="AL32" s="387"/>
      <c r="AM32" s="387">
        <v>30</v>
      </c>
      <c r="AN32" s="387"/>
      <c r="AO32" s="387"/>
      <c r="AP32" s="387"/>
      <c r="AQ32" s="414" t="s">
        <v>752</v>
      </c>
      <c r="AR32" s="387"/>
      <c r="AS32" s="387"/>
      <c r="AT32" s="387"/>
      <c r="AU32" s="405" t="s">
        <v>752</v>
      </c>
      <c r="AV32" s="421"/>
      <c r="AW32" s="421"/>
      <c r="AX32" s="422"/>
    </row>
    <row r="33" spans="1:51" ht="31.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703</v>
      </c>
      <c r="AC33" s="386"/>
      <c r="AD33" s="386"/>
      <c r="AE33" s="387">
        <v>26</v>
      </c>
      <c r="AF33" s="387"/>
      <c r="AG33" s="387"/>
      <c r="AH33" s="387"/>
      <c r="AI33" s="387">
        <v>24</v>
      </c>
      <c r="AJ33" s="387"/>
      <c r="AK33" s="387"/>
      <c r="AL33" s="387"/>
      <c r="AM33" s="387">
        <v>27</v>
      </c>
      <c r="AN33" s="387"/>
      <c r="AO33" s="387"/>
      <c r="AP33" s="387"/>
      <c r="AQ33" s="387">
        <v>27</v>
      </c>
      <c r="AR33" s="387"/>
      <c r="AS33" s="387"/>
      <c r="AT33" s="387"/>
      <c r="AU33" s="426">
        <v>25</v>
      </c>
      <c r="AV33" s="421"/>
      <c r="AW33" s="421"/>
      <c r="AX33" s="422"/>
    </row>
    <row r="34" spans="1:51" ht="23.25" customHeight="1" x14ac:dyDescent="0.15">
      <c r="A34" s="452" t="s">
        <v>660</v>
      </c>
      <c r="B34" s="453"/>
      <c r="C34" s="453"/>
      <c r="D34" s="453"/>
      <c r="E34" s="453"/>
      <c r="F34" s="454"/>
      <c r="G34" s="239" t="s">
        <v>661</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495</v>
      </c>
      <c r="AF34" s="239"/>
      <c r="AG34" s="239"/>
      <c r="AH34" s="268"/>
      <c r="AI34" s="238" t="s">
        <v>647</v>
      </c>
      <c r="AJ34" s="239"/>
      <c r="AK34" s="239"/>
      <c r="AL34" s="268"/>
      <c r="AM34" s="238" t="s">
        <v>463</v>
      </c>
      <c r="AN34" s="239"/>
      <c r="AO34" s="239"/>
      <c r="AP34" s="268"/>
      <c r="AQ34" s="432" t="s">
        <v>673</v>
      </c>
      <c r="AR34" s="433"/>
      <c r="AS34" s="433"/>
      <c r="AT34" s="433"/>
      <c r="AU34" s="433"/>
      <c r="AV34" s="433"/>
      <c r="AW34" s="433"/>
      <c r="AX34" s="434"/>
    </row>
    <row r="35" spans="1:51" ht="23.25" customHeight="1" x14ac:dyDescent="0.15">
      <c r="A35" s="455"/>
      <c r="B35" s="456"/>
      <c r="C35" s="456"/>
      <c r="D35" s="456"/>
      <c r="E35" s="456"/>
      <c r="F35" s="457"/>
      <c r="G35" s="410" t="s">
        <v>704</v>
      </c>
      <c r="H35" s="411"/>
      <c r="I35" s="411"/>
      <c r="J35" s="411"/>
      <c r="K35" s="411"/>
      <c r="L35" s="411"/>
      <c r="M35" s="411"/>
      <c r="N35" s="411"/>
      <c r="O35" s="411"/>
      <c r="P35" s="411"/>
      <c r="Q35" s="411"/>
      <c r="R35" s="411"/>
      <c r="S35" s="411"/>
      <c r="T35" s="411"/>
      <c r="U35" s="411"/>
      <c r="V35" s="411"/>
      <c r="W35" s="411"/>
      <c r="X35" s="411"/>
      <c r="Y35" s="435" t="s">
        <v>660</v>
      </c>
      <c r="Z35" s="436"/>
      <c r="AA35" s="437"/>
      <c r="AB35" s="438" t="s">
        <v>705</v>
      </c>
      <c r="AC35" s="439"/>
      <c r="AD35" s="440"/>
      <c r="AE35" s="414">
        <v>10007</v>
      </c>
      <c r="AF35" s="414"/>
      <c r="AG35" s="414"/>
      <c r="AH35" s="414"/>
      <c r="AI35" s="414">
        <v>9928</v>
      </c>
      <c r="AJ35" s="414"/>
      <c r="AK35" s="414"/>
      <c r="AL35" s="414"/>
      <c r="AM35" s="414">
        <v>8604</v>
      </c>
      <c r="AN35" s="414"/>
      <c r="AO35" s="414"/>
      <c r="AP35" s="414"/>
      <c r="AQ35" s="405">
        <v>9560</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663</v>
      </c>
      <c r="Z36" s="415"/>
      <c r="AA36" s="416"/>
      <c r="AB36" s="441" t="s">
        <v>706</v>
      </c>
      <c r="AC36" s="442"/>
      <c r="AD36" s="443"/>
      <c r="AE36" s="444" t="s">
        <v>707</v>
      </c>
      <c r="AF36" s="444"/>
      <c r="AG36" s="444"/>
      <c r="AH36" s="444"/>
      <c r="AI36" s="444" t="s">
        <v>708</v>
      </c>
      <c r="AJ36" s="444"/>
      <c r="AK36" s="444"/>
      <c r="AL36" s="444"/>
      <c r="AM36" s="444" t="s">
        <v>720</v>
      </c>
      <c r="AN36" s="444"/>
      <c r="AO36" s="444"/>
      <c r="AP36" s="444"/>
      <c r="AQ36" s="444" t="s">
        <v>721</v>
      </c>
      <c r="AR36" s="444"/>
      <c r="AS36" s="444"/>
      <c r="AT36" s="444"/>
      <c r="AU36" s="444"/>
      <c r="AV36" s="444"/>
      <c r="AW36" s="444"/>
      <c r="AX36" s="446"/>
    </row>
    <row r="37" spans="1:51" ht="18.75" customHeight="1" x14ac:dyDescent="0.15">
      <c r="A37" s="482" t="s">
        <v>311</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495</v>
      </c>
      <c r="AF37" s="500"/>
      <c r="AG37" s="500"/>
      <c r="AH37" s="501"/>
      <c r="AI37" s="504" t="s">
        <v>647</v>
      </c>
      <c r="AJ37" s="504"/>
      <c r="AK37" s="504"/>
      <c r="AL37" s="499"/>
      <c r="AM37" s="504" t="s">
        <v>463</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t="s">
        <v>693</v>
      </c>
      <c r="AR38" s="448"/>
      <c r="AS38" s="449" t="s">
        <v>224</v>
      </c>
      <c r="AT38" s="450"/>
      <c r="AU38" s="451">
        <v>4</v>
      </c>
      <c r="AV38" s="451"/>
      <c r="AW38" s="340" t="s">
        <v>170</v>
      </c>
      <c r="AX38" s="345"/>
    </row>
    <row r="39" spans="1:51" ht="23.25" customHeight="1" x14ac:dyDescent="0.15">
      <c r="A39" s="488"/>
      <c r="B39" s="486"/>
      <c r="C39" s="486"/>
      <c r="D39" s="486"/>
      <c r="E39" s="486"/>
      <c r="F39" s="487"/>
      <c r="G39" s="390" t="s">
        <v>698</v>
      </c>
      <c r="H39" s="391"/>
      <c r="I39" s="391"/>
      <c r="J39" s="391"/>
      <c r="K39" s="391"/>
      <c r="L39" s="391"/>
      <c r="M39" s="391"/>
      <c r="N39" s="391"/>
      <c r="O39" s="392"/>
      <c r="P39" s="155" t="s">
        <v>699</v>
      </c>
      <c r="Q39" s="155"/>
      <c r="R39" s="155"/>
      <c r="S39" s="155"/>
      <c r="T39" s="155"/>
      <c r="U39" s="155"/>
      <c r="V39" s="155"/>
      <c r="W39" s="155"/>
      <c r="X39" s="156"/>
      <c r="Y39" s="401" t="s">
        <v>12</v>
      </c>
      <c r="Z39" s="402"/>
      <c r="AA39" s="403"/>
      <c r="AB39" s="404" t="s">
        <v>700</v>
      </c>
      <c r="AC39" s="404"/>
      <c r="AD39" s="404"/>
      <c r="AE39" s="405">
        <v>5050000</v>
      </c>
      <c r="AF39" s="388"/>
      <c r="AG39" s="388"/>
      <c r="AH39" s="388"/>
      <c r="AI39" s="405">
        <v>5360000</v>
      </c>
      <c r="AJ39" s="388"/>
      <c r="AK39" s="388"/>
      <c r="AL39" s="388"/>
      <c r="AM39" s="405">
        <v>5710000</v>
      </c>
      <c r="AN39" s="388"/>
      <c r="AO39" s="388"/>
      <c r="AP39" s="388"/>
      <c r="AQ39" s="407" t="s">
        <v>693</v>
      </c>
      <c r="AR39" s="408"/>
      <c r="AS39" s="408"/>
      <c r="AT39" s="409"/>
      <c r="AU39" s="388" t="s">
        <v>693</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700</v>
      </c>
      <c r="AC40" s="463"/>
      <c r="AD40" s="463"/>
      <c r="AE40" s="405">
        <v>4800000</v>
      </c>
      <c r="AF40" s="388"/>
      <c r="AG40" s="388"/>
      <c r="AH40" s="388"/>
      <c r="AI40" s="405">
        <v>5200000</v>
      </c>
      <c r="AJ40" s="388"/>
      <c r="AK40" s="388"/>
      <c r="AL40" s="388"/>
      <c r="AM40" s="405">
        <v>5600000</v>
      </c>
      <c r="AN40" s="388"/>
      <c r="AO40" s="388"/>
      <c r="AP40" s="388"/>
      <c r="AQ40" s="407" t="s">
        <v>693</v>
      </c>
      <c r="AR40" s="408"/>
      <c r="AS40" s="408"/>
      <c r="AT40" s="409"/>
      <c r="AU40" s="388">
        <v>5900000</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105</v>
      </c>
      <c r="AF41" s="388"/>
      <c r="AG41" s="388"/>
      <c r="AH41" s="388"/>
      <c r="AI41" s="405">
        <v>103</v>
      </c>
      <c r="AJ41" s="388"/>
      <c r="AK41" s="388"/>
      <c r="AL41" s="388"/>
      <c r="AM41" s="405">
        <v>102</v>
      </c>
      <c r="AN41" s="388"/>
      <c r="AO41" s="388"/>
      <c r="AP41" s="388"/>
      <c r="AQ41" s="407" t="s">
        <v>693</v>
      </c>
      <c r="AR41" s="408"/>
      <c r="AS41" s="408"/>
      <c r="AT41" s="409"/>
      <c r="AU41" s="388" t="s">
        <v>693</v>
      </c>
      <c r="AV41" s="388"/>
      <c r="AW41" s="388"/>
      <c r="AX41" s="389"/>
    </row>
    <row r="42" spans="1:51" ht="23.25" customHeight="1" x14ac:dyDescent="0.15">
      <c r="A42" s="476" t="s">
        <v>338</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652</v>
      </c>
      <c r="B44" s="332" t="s">
        <v>653</v>
      </c>
      <c r="C44" s="333"/>
      <c r="D44" s="333"/>
      <c r="E44" s="333"/>
      <c r="F44" s="334"/>
      <c r="G44" s="338" t="s">
        <v>654</v>
      </c>
      <c r="H44" s="338"/>
      <c r="I44" s="338"/>
      <c r="J44" s="338"/>
      <c r="K44" s="338"/>
      <c r="L44" s="338"/>
      <c r="M44" s="338"/>
      <c r="N44" s="338"/>
      <c r="O44" s="338"/>
      <c r="P44" s="338"/>
      <c r="Q44" s="338"/>
      <c r="R44" s="338"/>
      <c r="S44" s="338"/>
      <c r="T44" s="338"/>
      <c r="U44" s="338"/>
      <c r="V44" s="338"/>
      <c r="W44" s="338"/>
      <c r="X44" s="338"/>
      <c r="Y44" s="338"/>
      <c r="Z44" s="338"/>
      <c r="AA44" s="339"/>
      <c r="AB44" s="342" t="s">
        <v>674</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31" t="s">
        <v>495</v>
      </c>
      <c r="AF49" s="431"/>
      <c r="AG49" s="431"/>
      <c r="AH49" s="431"/>
      <c r="AI49" s="431" t="s">
        <v>647</v>
      </c>
      <c r="AJ49" s="431"/>
      <c r="AK49" s="431"/>
      <c r="AL49" s="431"/>
      <c r="AM49" s="431" t="s">
        <v>463</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5" t="s">
        <v>58</v>
      </c>
      <c r="Z51" s="906"/>
      <c r="AA51" s="907"/>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8"/>
      <c r="H52" s="399"/>
      <c r="I52" s="399"/>
      <c r="J52" s="399"/>
      <c r="K52" s="399"/>
      <c r="L52" s="399"/>
      <c r="M52" s="399"/>
      <c r="N52" s="399"/>
      <c r="O52" s="400"/>
      <c r="P52" s="466"/>
      <c r="Q52" s="466"/>
      <c r="R52" s="466"/>
      <c r="S52" s="466"/>
      <c r="T52" s="466"/>
      <c r="U52" s="466"/>
      <c r="V52" s="466"/>
      <c r="W52" s="466"/>
      <c r="X52" s="467"/>
      <c r="Y52" s="909"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31" t="s">
        <v>495</v>
      </c>
      <c r="AF54" s="431"/>
      <c r="AG54" s="431"/>
      <c r="AH54" s="431"/>
      <c r="AI54" s="431" t="s">
        <v>647</v>
      </c>
      <c r="AJ54" s="431"/>
      <c r="AK54" s="431"/>
      <c r="AL54" s="431"/>
      <c r="AM54" s="431" t="s">
        <v>463</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5" t="s">
        <v>58</v>
      </c>
      <c r="Z56" s="906"/>
      <c r="AA56" s="907"/>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8"/>
      <c r="H57" s="399"/>
      <c r="I57" s="399"/>
      <c r="J57" s="399"/>
      <c r="K57" s="399"/>
      <c r="L57" s="399"/>
      <c r="M57" s="399"/>
      <c r="N57" s="399"/>
      <c r="O57" s="400"/>
      <c r="P57" s="466"/>
      <c r="Q57" s="466"/>
      <c r="R57" s="466"/>
      <c r="S57" s="466"/>
      <c r="T57" s="466"/>
      <c r="U57" s="466"/>
      <c r="V57" s="466"/>
      <c r="W57" s="466"/>
      <c r="X57" s="467"/>
      <c r="Y57" s="909"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31" t="s">
        <v>495</v>
      </c>
      <c r="AF59" s="431"/>
      <c r="AG59" s="431"/>
      <c r="AH59" s="431"/>
      <c r="AI59" s="431" t="s">
        <v>647</v>
      </c>
      <c r="AJ59" s="431"/>
      <c r="AK59" s="431"/>
      <c r="AL59" s="431"/>
      <c r="AM59" s="431" t="s">
        <v>463</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5" t="s">
        <v>58</v>
      </c>
      <c r="Z61" s="906"/>
      <c r="AA61" s="907"/>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8"/>
      <c r="H62" s="399"/>
      <c r="I62" s="399"/>
      <c r="J62" s="399"/>
      <c r="K62" s="399"/>
      <c r="L62" s="399"/>
      <c r="M62" s="399"/>
      <c r="N62" s="399"/>
      <c r="O62" s="400"/>
      <c r="P62" s="466"/>
      <c r="Q62" s="466"/>
      <c r="R62" s="466"/>
      <c r="S62" s="466"/>
      <c r="T62" s="466"/>
      <c r="U62" s="466"/>
      <c r="V62" s="466"/>
      <c r="W62" s="466"/>
      <c r="X62" s="467"/>
      <c r="Y62" s="909"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8"/>
      <c r="C63" s="899"/>
      <c r="D63" s="899"/>
      <c r="E63" s="899"/>
      <c r="F63" s="900"/>
      <c r="G63" s="157"/>
      <c r="H63" s="158"/>
      <c r="I63" s="158"/>
      <c r="J63" s="158"/>
      <c r="K63" s="158"/>
      <c r="L63" s="158"/>
      <c r="M63" s="158"/>
      <c r="N63" s="158"/>
      <c r="O63" s="159"/>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658</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659</v>
      </c>
      <c r="B65" s="333"/>
      <c r="C65" s="333"/>
      <c r="D65" s="333"/>
      <c r="E65" s="333"/>
      <c r="F65" s="334"/>
      <c r="G65" s="366" t="s">
        <v>651</v>
      </c>
      <c r="H65" s="367"/>
      <c r="I65" s="367"/>
      <c r="J65" s="367"/>
      <c r="K65" s="367"/>
      <c r="L65" s="367"/>
      <c r="M65" s="367"/>
      <c r="N65" s="367"/>
      <c r="O65" s="367"/>
      <c r="P65" s="368" t="s">
        <v>650</v>
      </c>
      <c r="Q65" s="367"/>
      <c r="R65" s="367"/>
      <c r="S65" s="367"/>
      <c r="T65" s="367"/>
      <c r="U65" s="367"/>
      <c r="V65" s="367"/>
      <c r="W65" s="367"/>
      <c r="X65" s="369"/>
      <c r="Y65" s="370"/>
      <c r="Z65" s="371"/>
      <c r="AA65" s="372"/>
      <c r="AB65" s="417" t="s">
        <v>11</v>
      </c>
      <c r="AC65" s="417"/>
      <c r="AD65" s="417"/>
      <c r="AE65" s="418" t="s">
        <v>495</v>
      </c>
      <c r="AF65" s="419"/>
      <c r="AG65" s="419"/>
      <c r="AH65" s="420"/>
      <c r="AI65" s="418" t="s">
        <v>647</v>
      </c>
      <c r="AJ65" s="419"/>
      <c r="AK65" s="419"/>
      <c r="AL65" s="420"/>
      <c r="AM65" s="418" t="s">
        <v>463</v>
      </c>
      <c r="AN65" s="419"/>
      <c r="AO65" s="419"/>
      <c r="AP65" s="420"/>
      <c r="AQ65" s="427" t="s">
        <v>494</v>
      </c>
      <c r="AR65" s="428"/>
      <c r="AS65" s="428"/>
      <c r="AT65" s="429"/>
      <c r="AU65" s="427" t="s">
        <v>672</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2" t="s">
        <v>660</v>
      </c>
      <c r="B68" s="453"/>
      <c r="C68" s="453"/>
      <c r="D68" s="453"/>
      <c r="E68" s="453"/>
      <c r="F68" s="454"/>
      <c r="G68" s="239" t="s">
        <v>661</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495</v>
      </c>
      <c r="AF68" s="431"/>
      <c r="AG68" s="431"/>
      <c r="AH68" s="431"/>
      <c r="AI68" s="431" t="s">
        <v>647</v>
      </c>
      <c r="AJ68" s="431"/>
      <c r="AK68" s="431"/>
      <c r="AL68" s="431"/>
      <c r="AM68" s="431" t="s">
        <v>463</v>
      </c>
      <c r="AN68" s="431"/>
      <c r="AO68" s="431"/>
      <c r="AP68" s="431"/>
      <c r="AQ68" s="432" t="s">
        <v>673</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662</v>
      </c>
      <c r="H69" s="411"/>
      <c r="I69" s="411"/>
      <c r="J69" s="411"/>
      <c r="K69" s="411"/>
      <c r="L69" s="411"/>
      <c r="M69" s="411"/>
      <c r="N69" s="411"/>
      <c r="O69" s="411"/>
      <c r="P69" s="411"/>
      <c r="Q69" s="411"/>
      <c r="R69" s="411"/>
      <c r="S69" s="411"/>
      <c r="T69" s="411"/>
      <c r="U69" s="411"/>
      <c r="V69" s="411"/>
      <c r="W69" s="411"/>
      <c r="X69" s="411"/>
      <c r="Y69" s="435" t="s">
        <v>660</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663</v>
      </c>
      <c r="Z70" s="415"/>
      <c r="AA70" s="416"/>
      <c r="AB70" s="441" t="s">
        <v>664</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311</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495</v>
      </c>
      <c r="AF71" s="431"/>
      <c r="AG71" s="431"/>
      <c r="AH71" s="431"/>
      <c r="AI71" s="431" t="s">
        <v>647</v>
      </c>
      <c r="AJ71" s="431"/>
      <c r="AK71" s="431"/>
      <c r="AL71" s="431"/>
      <c r="AM71" s="431" t="s">
        <v>463</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338</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652</v>
      </c>
      <c r="B78" s="332" t="s">
        <v>653</v>
      </c>
      <c r="C78" s="333"/>
      <c r="D78" s="333"/>
      <c r="E78" s="333"/>
      <c r="F78" s="334"/>
      <c r="G78" s="338" t="s">
        <v>654</v>
      </c>
      <c r="H78" s="338"/>
      <c r="I78" s="338"/>
      <c r="J78" s="338"/>
      <c r="K78" s="338"/>
      <c r="L78" s="338"/>
      <c r="M78" s="338"/>
      <c r="N78" s="338"/>
      <c r="O78" s="338"/>
      <c r="P78" s="338"/>
      <c r="Q78" s="338"/>
      <c r="R78" s="338"/>
      <c r="S78" s="338"/>
      <c r="T78" s="338"/>
      <c r="U78" s="338"/>
      <c r="V78" s="338"/>
      <c r="W78" s="338"/>
      <c r="X78" s="338"/>
      <c r="Y78" s="338"/>
      <c r="Z78" s="338"/>
      <c r="AA78" s="339"/>
      <c r="AB78" s="342" t="s">
        <v>674</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31" t="s">
        <v>495</v>
      </c>
      <c r="AF83" s="431"/>
      <c r="AG83" s="431"/>
      <c r="AH83" s="431"/>
      <c r="AI83" s="431" t="s">
        <v>647</v>
      </c>
      <c r="AJ83" s="431"/>
      <c r="AK83" s="431"/>
      <c r="AL83" s="431"/>
      <c r="AM83" s="431" t="s">
        <v>463</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5" t="s">
        <v>58</v>
      </c>
      <c r="Z85" s="906"/>
      <c r="AA85" s="907"/>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8"/>
      <c r="H86" s="399"/>
      <c r="I86" s="399"/>
      <c r="J86" s="399"/>
      <c r="K86" s="399"/>
      <c r="L86" s="399"/>
      <c r="M86" s="399"/>
      <c r="N86" s="399"/>
      <c r="O86" s="400"/>
      <c r="P86" s="466"/>
      <c r="Q86" s="466"/>
      <c r="R86" s="466"/>
      <c r="S86" s="466"/>
      <c r="T86" s="466"/>
      <c r="U86" s="466"/>
      <c r="V86" s="466"/>
      <c r="W86" s="466"/>
      <c r="X86" s="467"/>
      <c r="Y86" s="909"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31" t="s">
        <v>495</v>
      </c>
      <c r="AF88" s="431"/>
      <c r="AG88" s="431"/>
      <c r="AH88" s="431"/>
      <c r="AI88" s="431" t="s">
        <v>647</v>
      </c>
      <c r="AJ88" s="431"/>
      <c r="AK88" s="431"/>
      <c r="AL88" s="431"/>
      <c r="AM88" s="431" t="s">
        <v>463</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5" t="s">
        <v>58</v>
      </c>
      <c r="Z90" s="906"/>
      <c r="AA90" s="907"/>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8"/>
      <c r="H91" s="399"/>
      <c r="I91" s="399"/>
      <c r="J91" s="399"/>
      <c r="K91" s="399"/>
      <c r="L91" s="399"/>
      <c r="M91" s="399"/>
      <c r="N91" s="399"/>
      <c r="O91" s="400"/>
      <c r="P91" s="466"/>
      <c r="Q91" s="466"/>
      <c r="R91" s="466"/>
      <c r="S91" s="466"/>
      <c r="T91" s="466"/>
      <c r="U91" s="466"/>
      <c r="V91" s="466"/>
      <c r="W91" s="466"/>
      <c r="X91" s="467"/>
      <c r="Y91" s="909"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31" t="s">
        <v>495</v>
      </c>
      <c r="AF93" s="431"/>
      <c r="AG93" s="431"/>
      <c r="AH93" s="431"/>
      <c r="AI93" s="431" t="s">
        <v>647</v>
      </c>
      <c r="AJ93" s="431"/>
      <c r="AK93" s="431"/>
      <c r="AL93" s="431"/>
      <c r="AM93" s="431" t="s">
        <v>463</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5" t="s">
        <v>58</v>
      </c>
      <c r="Z95" s="906"/>
      <c r="AA95" s="907"/>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8"/>
      <c r="H96" s="399"/>
      <c r="I96" s="399"/>
      <c r="J96" s="399"/>
      <c r="K96" s="399"/>
      <c r="L96" s="399"/>
      <c r="M96" s="399"/>
      <c r="N96" s="399"/>
      <c r="O96" s="400"/>
      <c r="P96" s="466"/>
      <c r="Q96" s="466"/>
      <c r="R96" s="466"/>
      <c r="S96" s="466"/>
      <c r="T96" s="466"/>
      <c r="U96" s="466"/>
      <c r="V96" s="466"/>
      <c r="W96" s="466"/>
      <c r="X96" s="467"/>
      <c r="Y96" s="909"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8"/>
      <c r="C97" s="899"/>
      <c r="D97" s="899"/>
      <c r="E97" s="899"/>
      <c r="F97" s="900"/>
      <c r="G97" s="157"/>
      <c r="H97" s="158"/>
      <c r="I97" s="158"/>
      <c r="J97" s="158"/>
      <c r="K97" s="158"/>
      <c r="L97" s="158"/>
      <c r="M97" s="158"/>
      <c r="N97" s="158"/>
      <c r="O97" s="159"/>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658</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659</v>
      </c>
      <c r="B99" s="333"/>
      <c r="C99" s="333"/>
      <c r="D99" s="333"/>
      <c r="E99" s="333"/>
      <c r="F99" s="334"/>
      <c r="G99" s="366" t="s">
        <v>651</v>
      </c>
      <c r="H99" s="367"/>
      <c r="I99" s="367"/>
      <c r="J99" s="367"/>
      <c r="K99" s="367"/>
      <c r="L99" s="367"/>
      <c r="M99" s="367"/>
      <c r="N99" s="367"/>
      <c r="O99" s="367"/>
      <c r="P99" s="368" t="s">
        <v>650</v>
      </c>
      <c r="Q99" s="367"/>
      <c r="R99" s="367"/>
      <c r="S99" s="367"/>
      <c r="T99" s="367"/>
      <c r="U99" s="367"/>
      <c r="V99" s="367"/>
      <c r="W99" s="367"/>
      <c r="X99" s="369"/>
      <c r="Y99" s="370"/>
      <c r="Z99" s="371"/>
      <c r="AA99" s="372"/>
      <c r="AB99" s="417" t="s">
        <v>11</v>
      </c>
      <c r="AC99" s="417"/>
      <c r="AD99" s="417"/>
      <c r="AE99" s="431" t="s">
        <v>495</v>
      </c>
      <c r="AF99" s="431"/>
      <c r="AG99" s="431"/>
      <c r="AH99" s="431"/>
      <c r="AI99" s="431" t="s">
        <v>647</v>
      </c>
      <c r="AJ99" s="431"/>
      <c r="AK99" s="431"/>
      <c r="AL99" s="431"/>
      <c r="AM99" s="431" t="s">
        <v>463</v>
      </c>
      <c r="AN99" s="431"/>
      <c r="AO99" s="431"/>
      <c r="AP99" s="431"/>
      <c r="AQ99" s="427" t="s">
        <v>494</v>
      </c>
      <c r="AR99" s="428"/>
      <c r="AS99" s="428"/>
      <c r="AT99" s="429"/>
      <c r="AU99" s="427" t="s">
        <v>672</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6" t="s">
        <v>660</v>
      </c>
      <c r="B102" s="357"/>
      <c r="C102" s="357"/>
      <c r="D102" s="357"/>
      <c r="E102" s="357"/>
      <c r="F102" s="477"/>
      <c r="G102" s="239" t="s">
        <v>661</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495</v>
      </c>
      <c r="AF102" s="431"/>
      <c r="AG102" s="431"/>
      <c r="AH102" s="431"/>
      <c r="AI102" s="431" t="s">
        <v>647</v>
      </c>
      <c r="AJ102" s="431"/>
      <c r="AK102" s="431"/>
      <c r="AL102" s="431"/>
      <c r="AM102" s="431" t="s">
        <v>463</v>
      </c>
      <c r="AN102" s="431"/>
      <c r="AO102" s="431"/>
      <c r="AP102" s="431"/>
      <c r="AQ102" s="432" t="s">
        <v>673</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662</v>
      </c>
      <c r="H103" s="411"/>
      <c r="I103" s="411"/>
      <c r="J103" s="411"/>
      <c r="K103" s="411"/>
      <c r="L103" s="411"/>
      <c r="M103" s="411"/>
      <c r="N103" s="411"/>
      <c r="O103" s="411"/>
      <c r="P103" s="411"/>
      <c r="Q103" s="411"/>
      <c r="R103" s="411"/>
      <c r="S103" s="411"/>
      <c r="T103" s="411"/>
      <c r="U103" s="411"/>
      <c r="V103" s="411"/>
      <c r="W103" s="411"/>
      <c r="X103" s="411"/>
      <c r="Y103" s="435" t="s">
        <v>660</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663</v>
      </c>
      <c r="Z104" s="415"/>
      <c r="AA104" s="416"/>
      <c r="AB104" s="441" t="s">
        <v>664</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311</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495</v>
      </c>
      <c r="AF105" s="431"/>
      <c r="AG105" s="431"/>
      <c r="AH105" s="431"/>
      <c r="AI105" s="431" t="s">
        <v>647</v>
      </c>
      <c r="AJ105" s="431"/>
      <c r="AK105" s="431"/>
      <c r="AL105" s="431"/>
      <c r="AM105" s="431" t="s">
        <v>463</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338</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652</v>
      </c>
      <c r="B112" s="332" t="s">
        <v>653</v>
      </c>
      <c r="C112" s="333"/>
      <c r="D112" s="333"/>
      <c r="E112" s="333"/>
      <c r="F112" s="334"/>
      <c r="G112" s="338" t="s">
        <v>654</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674</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31" t="s">
        <v>495</v>
      </c>
      <c r="AF117" s="431"/>
      <c r="AG117" s="431"/>
      <c r="AH117" s="431"/>
      <c r="AI117" s="431" t="s">
        <v>647</v>
      </c>
      <c r="AJ117" s="431"/>
      <c r="AK117" s="431"/>
      <c r="AL117" s="431"/>
      <c r="AM117" s="431" t="s">
        <v>463</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5" t="s">
        <v>58</v>
      </c>
      <c r="Z119" s="906"/>
      <c r="AA119" s="907"/>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8"/>
      <c r="H120" s="399"/>
      <c r="I120" s="399"/>
      <c r="J120" s="399"/>
      <c r="K120" s="399"/>
      <c r="L120" s="399"/>
      <c r="M120" s="399"/>
      <c r="N120" s="399"/>
      <c r="O120" s="400"/>
      <c r="P120" s="466"/>
      <c r="Q120" s="466"/>
      <c r="R120" s="466"/>
      <c r="S120" s="466"/>
      <c r="T120" s="466"/>
      <c r="U120" s="466"/>
      <c r="V120" s="466"/>
      <c r="W120" s="466"/>
      <c r="X120" s="467"/>
      <c r="Y120" s="909"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31" t="s">
        <v>495</v>
      </c>
      <c r="AF122" s="431"/>
      <c r="AG122" s="431"/>
      <c r="AH122" s="431"/>
      <c r="AI122" s="431" t="s">
        <v>647</v>
      </c>
      <c r="AJ122" s="431"/>
      <c r="AK122" s="431"/>
      <c r="AL122" s="431"/>
      <c r="AM122" s="431" t="s">
        <v>463</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5" t="s">
        <v>58</v>
      </c>
      <c r="Z124" s="906"/>
      <c r="AA124" s="907"/>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8"/>
      <c r="H125" s="399"/>
      <c r="I125" s="399"/>
      <c r="J125" s="399"/>
      <c r="K125" s="399"/>
      <c r="L125" s="399"/>
      <c r="M125" s="399"/>
      <c r="N125" s="399"/>
      <c r="O125" s="400"/>
      <c r="P125" s="466"/>
      <c r="Q125" s="466"/>
      <c r="R125" s="466"/>
      <c r="S125" s="466"/>
      <c r="T125" s="466"/>
      <c r="U125" s="466"/>
      <c r="V125" s="466"/>
      <c r="W125" s="466"/>
      <c r="X125" s="467"/>
      <c r="Y125" s="909"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31" t="s">
        <v>495</v>
      </c>
      <c r="AF127" s="431"/>
      <c r="AG127" s="431"/>
      <c r="AH127" s="431"/>
      <c r="AI127" s="431" t="s">
        <v>647</v>
      </c>
      <c r="AJ127" s="431"/>
      <c r="AK127" s="431"/>
      <c r="AL127" s="431"/>
      <c r="AM127" s="431" t="s">
        <v>463</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5" t="s">
        <v>58</v>
      </c>
      <c r="Z129" s="906"/>
      <c r="AA129" s="907"/>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8"/>
      <c r="H130" s="399"/>
      <c r="I130" s="399"/>
      <c r="J130" s="399"/>
      <c r="K130" s="399"/>
      <c r="L130" s="399"/>
      <c r="M130" s="399"/>
      <c r="N130" s="399"/>
      <c r="O130" s="400"/>
      <c r="P130" s="466"/>
      <c r="Q130" s="466"/>
      <c r="R130" s="466"/>
      <c r="S130" s="466"/>
      <c r="T130" s="466"/>
      <c r="U130" s="466"/>
      <c r="V130" s="466"/>
      <c r="W130" s="466"/>
      <c r="X130" s="467"/>
      <c r="Y130" s="909"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8"/>
      <c r="C131" s="899"/>
      <c r="D131" s="899"/>
      <c r="E131" s="899"/>
      <c r="F131" s="900"/>
      <c r="G131" s="157"/>
      <c r="H131" s="158"/>
      <c r="I131" s="158"/>
      <c r="J131" s="158"/>
      <c r="K131" s="158"/>
      <c r="L131" s="158"/>
      <c r="M131" s="158"/>
      <c r="N131" s="158"/>
      <c r="O131" s="159"/>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658</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659</v>
      </c>
      <c r="B133" s="333"/>
      <c r="C133" s="333"/>
      <c r="D133" s="333"/>
      <c r="E133" s="333"/>
      <c r="F133" s="334"/>
      <c r="G133" s="366" t="s">
        <v>651</v>
      </c>
      <c r="H133" s="367"/>
      <c r="I133" s="367"/>
      <c r="J133" s="367"/>
      <c r="K133" s="367"/>
      <c r="L133" s="367"/>
      <c r="M133" s="367"/>
      <c r="N133" s="367"/>
      <c r="O133" s="367"/>
      <c r="P133" s="368" t="s">
        <v>650</v>
      </c>
      <c r="Q133" s="367"/>
      <c r="R133" s="367"/>
      <c r="S133" s="367"/>
      <c r="T133" s="367"/>
      <c r="U133" s="367"/>
      <c r="V133" s="367"/>
      <c r="W133" s="367"/>
      <c r="X133" s="369"/>
      <c r="Y133" s="370"/>
      <c r="Z133" s="371"/>
      <c r="AA133" s="372"/>
      <c r="AB133" s="417" t="s">
        <v>11</v>
      </c>
      <c r="AC133" s="417"/>
      <c r="AD133" s="417"/>
      <c r="AE133" s="431" t="s">
        <v>495</v>
      </c>
      <c r="AF133" s="431"/>
      <c r="AG133" s="431"/>
      <c r="AH133" s="431"/>
      <c r="AI133" s="431" t="s">
        <v>647</v>
      </c>
      <c r="AJ133" s="431"/>
      <c r="AK133" s="431"/>
      <c r="AL133" s="431"/>
      <c r="AM133" s="431" t="s">
        <v>463</v>
      </c>
      <c r="AN133" s="431"/>
      <c r="AO133" s="431"/>
      <c r="AP133" s="431"/>
      <c r="AQ133" s="427" t="s">
        <v>494</v>
      </c>
      <c r="AR133" s="428"/>
      <c r="AS133" s="428"/>
      <c r="AT133" s="429"/>
      <c r="AU133" s="427" t="s">
        <v>672</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6" t="s">
        <v>660</v>
      </c>
      <c r="B136" s="357"/>
      <c r="C136" s="357"/>
      <c r="D136" s="357"/>
      <c r="E136" s="357"/>
      <c r="F136" s="477"/>
      <c r="G136" s="239" t="s">
        <v>661</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495</v>
      </c>
      <c r="AF136" s="431"/>
      <c r="AG136" s="431"/>
      <c r="AH136" s="431"/>
      <c r="AI136" s="431" t="s">
        <v>647</v>
      </c>
      <c r="AJ136" s="431"/>
      <c r="AK136" s="431"/>
      <c r="AL136" s="431"/>
      <c r="AM136" s="431" t="s">
        <v>463</v>
      </c>
      <c r="AN136" s="431"/>
      <c r="AO136" s="431"/>
      <c r="AP136" s="431"/>
      <c r="AQ136" s="432" t="s">
        <v>673</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662</v>
      </c>
      <c r="H137" s="411"/>
      <c r="I137" s="411"/>
      <c r="J137" s="411"/>
      <c r="K137" s="411"/>
      <c r="L137" s="411"/>
      <c r="M137" s="411"/>
      <c r="N137" s="411"/>
      <c r="O137" s="411"/>
      <c r="P137" s="411"/>
      <c r="Q137" s="411"/>
      <c r="R137" s="411"/>
      <c r="S137" s="411"/>
      <c r="T137" s="411"/>
      <c r="U137" s="411"/>
      <c r="V137" s="411"/>
      <c r="W137" s="411"/>
      <c r="X137" s="411"/>
      <c r="Y137" s="435" t="s">
        <v>660</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663</v>
      </c>
      <c r="Z138" s="415"/>
      <c r="AA138" s="416"/>
      <c r="AB138" s="441" t="s">
        <v>664</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311</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495</v>
      </c>
      <c r="AF139" s="431"/>
      <c r="AG139" s="431"/>
      <c r="AH139" s="431"/>
      <c r="AI139" s="431" t="s">
        <v>647</v>
      </c>
      <c r="AJ139" s="431"/>
      <c r="AK139" s="431"/>
      <c r="AL139" s="431"/>
      <c r="AM139" s="431" t="s">
        <v>463</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338</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652</v>
      </c>
      <c r="B146" s="332" t="s">
        <v>653</v>
      </c>
      <c r="C146" s="333"/>
      <c r="D146" s="333"/>
      <c r="E146" s="333"/>
      <c r="F146" s="334"/>
      <c r="G146" s="338" t="s">
        <v>654</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674</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31" t="s">
        <v>495</v>
      </c>
      <c r="AF151" s="431"/>
      <c r="AG151" s="431"/>
      <c r="AH151" s="431"/>
      <c r="AI151" s="431" t="s">
        <v>647</v>
      </c>
      <c r="AJ151" s="431"/>
      <c r="AK151" s="431"/>
      <c r="AL151" s="431"/>
      <c r="AM151" s="431" t="s">
        <v>463</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5" t="s">
        <v>58</v>
      </c>
      <c r="Z153" s="906"/>
      <c r="AA153" s="907"/>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8"/>
      <c r="H154" s="399"/>
      <c r="I154" s="399"/>
      <c r="J154" s="399"/>
      <c r="K154" s="399"/>
      <c r="L154" s="399"/>
      <c r="M154" s="399"/>
      <c r="N154" s="399"/>
      <c r="O154" s="400"/>
      <c r="P154" s="466"/>
      <c r="Q154" s="466"/>
      <c r="R154" s="466"/>
      <c r="S154" s="466"/>
      <c r="T154" s="466"/>
      <c r="U154" s="466"/>
      <c r="V154" s="466"/>
      <c r="W154" s="466"/>
      <c r="X154" s="467"/>
      <c r="Y154" s="909"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31" t="s">
        <v>495</v>
      </c>
      <c r="AF156" s="431"/>
      <c r="AG156" s="431"/>
      <c r="AH156" s="431"/>
      <c r="AI156" s="431" t="s">
        <v>647</v>
      </c>
      <c r="AJ156" s="431"/>
      <c r="AK156" s="431"/>
      <c r="AL156" s="431"/>
      <c r="AM156" s="431" t="s">
        <v>463</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5" t="s">
        <v>58</v>
      </c>
      <c r="Z158" s="906"/>
      <c r="AA158" s="907"/>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8"/>
      <c r="H159" s="399"/>
      <c r="I159" s="399"/>
      <c r="J159" s="399"/>
      <c r="K159" s="399"/>
      <c r="L159" s="399"/>
      <c r="M159" s="399"/>
      <c r="N159" s="399"/>
      <c r="O159" s="400"/>
      <c r="P159" s="466"/>
      <c r="Q159" s="466"/>
      <c r="R159" s="466"/>
      <c r="S159" s="466"/>
      <c r="T159" s="466"/>
      <c r="U159" s="466"/>
      <c r="V159" s="466"/>
      <c r="W159" s="466"/>
      <c r="X159" s="467"/>
      <c r="Y159" s="909"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31" t="s">
        <v>495</v>
      </c>
      <c r="AF161" s="431"/>
      <c r="AG161" s="431"/>
      <c r="AH161" s="431"/>
      <c r="AI161" s="431" t="s">
        <v>647</v>
      </c>
      <c r="AJ161" s="431"/>
      <c r="AK161" s="431"/>
      <c r="AL161" s="431"/>
      <c r="AM161" s="431" t="s">
        <v>463</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5" t="s">
        <v>58</v>
      </c>
      <c r="Z163" s="906"/>
      <c r="AA163" s="907"/>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8"/>
      <c r="H164" s="399"/>
      <c r="I164" s="399"/>
      <c r="J164" s="399"/>
      <c r="K164" s="399"/>
      <c r="L164" s="399"/>
      <c r="M164" s="399"/>
      <c r="N164" s="399"/>
      <c r="O164" s="400"/>
      <c r="P164" s="466"/>
      <c r="Q164" s="466"/>
      <c r="R164" s="466"/>
      <c r="S164" s="466"/>
      <c r="T164" s="466"/>
      <c r="U164" s="466"/>
      <c r="V164" s="466"/>
      <c r="W164" s="466"/>
      <c r="X164" s="467"/>
      <c r="Y164" s="909"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658</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659</v>
      </c>
      <c r="B167" s="333"/>
      <c r="C167" s="333"/>
      <c r="D167" s="333"/>
      <c r="E167" s="333"/>
      <c r="F167" s="334"/>
      <c r="G167" s="366" t="s">
        <v>651</v>
      </c>
      <c r="H167" s="367"/>
      <c r="I167" s="367"/>
      <c r="J167" s="367"/>
      <c r="K167" s="367"/>
      <c r="L167" s="367"/>
      <c r="M167" s="367"/>
      <c r="N167" s="367"/>
      <c r="O167" s="367"/>
      <c r="P167" s="368" t="s">
        <v>650</v>
      </c>
      <c r="Q167" s="367"/>
      <c r="R167" s="367"/>
      <c r="S167" s="367"/>
      <c r="T167" s="367"/>
      <c r="U167" s="367"/>
      <c r="V167" s="367"/>
      <c r="W167" s="367"/>
      <c r="X167" s="369"/>
      <c r="Y167" s="370"/>
      <c r="Z167" s="371"/>
      <c r="AA167" s="372"/>
      <c r="AB167" s="417" t="s">
        <v>11</v>
      </c>
      <c r="AC167" s="417"/>
      <c r="AD167" s="417"/>
      <c r="AE167" s="431" t="s">
        <v>495</v>
      </c>
      <c r="AF167" s="431"/>
      <c r="AG167" s="431"/>
      <c r="AH167" s="431"/>
      <c r="AI167" s="431" t="s">
        <v>647</v>
      </c>
      <c r="AJ167" s="431"/>
      <c r="AK167" s="431"/>
      <c r="AL167" s="431"/>
      <c r="AM167" s="431" t="s">
        <v>463</v>
      </c>
      <c r="AN167" s="431"/>
      <c r="AO167" s="431"/>
      <c r="AP167" s="431"/>
      <c r="AQ167" s="427" t="s">
        <v>494</v>
      </c>
      <c r="AR167" s="428"/>
      <c r="AS167" s="428"/>
      <c r="AT167" s="429"/>
      <c r="AU167" s="427" t="s">
        <v>672</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6" t="s">
        <v>660</v>
      </c>
      <c r="B170" s="357"/>
      <c r="C170" s="357"/>
      <c r="D170" s="357"/>
      <c r="E170" s="357"/>
      <c r="F170" s="477"/>
      <c r="G170" s="239" t="s">
        <v>661</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495</v>
      </c>
      <c r="AF170" s="431"/>
      <c r="AG170" s="431"/>
      <c r="AH170" s="431"/>
      <c r="AI170" s="431" t="s">
        <v>647</v>
      </c>
      <c r="AJ170" s="431"/>
      <c r="AK170" s="431"/>
      <c r="AL170" s="431"/>
      <c r="AM170" s="431" t="s">
        <v>463</v>
      </c>
      <c r="AN170" s="431"/>
      <c r="AO170" s="431"/>
      <c r="AP170" s="431"/>
      <c r="AQ170" s="432" t="s">
        <v>673</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662</v>
      </c>
      <c r="H171" s="411"/>
      <c r="I171" s="411"/>
      <c r="J171" s="411"/>
      <c r="K171" s="411"/>
      <c r="L171" s="411"/>
      <c r="M171" s="411"/>
      <c r="N171" s="411"/>
      <c r="O171" s="411"/>
      <c r="P171" s="411"/>
      <c r="Q171" s="411"/>
      <c r="R171" s="411"/>
      <c r="S171" s="411"/>
      <c r="T171" s="411"/>
      <c r="U171" s="411"/>
      <c r="V171" s="411"/>
      <c r="W171" s="411"/>
      <c r="X171" s="411"/>
      <c r="Y171" s="435" t="s">
        <v>660</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663</v>
      </c>
      <c r="Z172" s="415"/>
      <c r="AA172" s="416"/>
      <c r="AB172" s="441" t="s">
        <v>664</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311</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495</v>
      </c>
      <c r="AF173" s="431"/>
      <c r="AG173" s="431"/>
      <c r="AH173" s="431"/>
      <c r="AI173" s="431" t="s">
        <v>647</v>
      </c>
      <c r="AJ173" s="431"/>
      <c r="AK173" s="431"/>
      <c r="AL173" s="431"/>
      <c r="AM173" s="431" t="s">
        <v>463</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338</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652</v>
      </c>
      <c r="B180" s="332" t="s">
        <v>653</v>
      </c>
      <c r="C180" s="333"/>
      <c r="D180" s="333"/>
      <c r="E180" s="333"/>
      <c r="F180" s="334"/>
      <c r="G180" s="338" t="s">
        <v>654</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674</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31" t="s">
        <v>495</v>
      </c>
      <c r="AF185" s="431"/>
      <c r="AG185" s="431"/>
      <c r="AH185" s="431"/>
      <c r="AI185" s="431" t="s">
        <v>647</v>
      </c>
      <c r="AJ185" s="431"/>
      <c r="AK185" s="431"/>
      <c r="AL185" s="431"/>
      <c r="AM185" s="431" t="s">
        <v>463</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5" t="s">
        <v>58</v>
      </c>
      <c r="Z187" s="906"/>
      <c r="AA187" s="907"/>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8"/>
      <c r="H188" s="399"/>
      <c r="I188" s="399"/>
      <c r="J188" s="399"/>
      <c r="K188" s="399"/>
      <c r="L188" s="399"/>
      <c r="M188" s="399"/>
      <c r="N188" s="399"/>
      <c r="O188" s="400"/>
      <c r="P188" s="466"/>
      <c r="Q188" s="466"/>
      <c r="R188" s="466"/>
      <c r="S188" s="466"/>
      <c r="T188" s="466"/>
      <c r="U188" s="466"/>
      <c r="V188" s="466"/>
      <c r="W188" s="466"/>
      <c r="X188" s="467"/>
      <c r="Y188" s="909"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31" t="s">
        <v>495</v>
      </c>
      <c r="AF190" s="431"/>
      <c r="AG190" s="431"/>
      <c r="AH190" s="431"/>
      <c r="AI190" s="431" t="s">
        <v>647</v>
      </c>
      <c r="AJ190" s="431"/>
      <c r="AK190" s="431"/>
      <c r="AL190" s="431"/>
      <c r="AM190" s="431" t="s">
        <v>463</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5" t="s">
        <v>58</v>
      </c>
      <c r="Z192" s="906"/>
      <c r="AA192" s="907"/>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8"/>
      <c r="H193" s="399"/>
      <c r="I193" s="399"/>
      <c r="J193" s="399"/>
      <c r="K193" s="399"/>
      <c r="L193" s="399"/>
      <c r="M193" s="399"/>
      <c r="N193" s="399"/>
      <c r="O193" s="400"/>
      <c r="P193" s="466"/>
      <c r="Q193" s="466"/>
      <c r="R193" s="466"/>
      <c r="S193" s="466"/>
      <c r="T193" s="466"/>
      <c r="U193" s="466"/>
      <c r="V193" s="466"/>
      <c r="W193" s="466"/>
      <c r="X193" s="467"/>
      <c r="Y193" s="909"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31" t="s">
        <v>495</v>
      </c>
      <c r="AF195" s="431"/>
      <c r="AG195" s="431"/>
      <c r="AH195" s="431"/>
      <c r="AI195" s="431" t="s">
        <v>647</v>
      </c>
      <c r="AJ195" s="431"/>
      <c r="AK195" s="431"/>
      <c r="AL195" s="431"/>
      <c r="AM195" s="431" t="s">
        <v>463</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5" t="s">
        <v>58</v>
      </c>
      <c r="Z197" s="906"/>
      <c r="AA197" s="907"/>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8"/>
      <c r="H198" s="399"/>
      <c r="I198" s="399"/>
      <c r="J198" s="399"/>
      <c r="K198" s="399"/>
      <c r="L198" s="399"/>
      <c r="M198" s="399"/>
      <c r="N198" s="399"/>
      <c r="O198" s="400"/>
      <c r="P198" s="466"/>
      <c r="Q198" s="466"/>
      <c r="R198" s="466"/>
      <c r="S198" s="466"/>
      <c r="T198" s="466"/>
      <c r="U198" s="466"/>
      <c r="V198" s="466"/>
      <c r="W198" s="466"/>
      <c r="X198" s="467"/>
      <c r="Y198" s="909"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312</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308</v>
      </c>
      <c r="X200" s="570"/>
      <c r="Y200" s="573"/>
      <c r="Z200" s="573"/>
      <c r="AA200" s="574"/>
      <c r="AB200" s="567" t="s">
        <v>11</v>
      </c>
      <c r="AC200" s="564"/>
      <c r="AD200" s="565"/>
      <c r="AE200" s="431" t="s">
        <v>495</v>
      </c>
      <c r="AF200" s="431"/>
      <c r="AG200" s="431"/>
      <c r="AH200" s="431"/>
      <c r="AI200" s="431" t="s">
        <v>647</v>
      </c>
      <c r="AJ200" s="431"/>
      <c r="AK200" s="431"/>
      <c r="AL200" s="431"/>
      <c r="AM200" s="431" t="s">
        <v>463</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328</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328</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329</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316</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327</v>
      </c>
      <c r="X205" s="591"/>
      <c r="Y205" s="555" t="s">
        <v>12</v>
      </c>
      <c r="Z205" s="555"/>
      <c r="AA205" s="556"/>
      <c r="AB205" s="557" t="s">
        <v>328</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328</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329</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312</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495</v>
      </c>
      <c r="AF208" s="152"/>
      <c r="AG208" s="152"/>
      <c r="AH208" s="152"/>
      <c r="AI208" s="431" t="s">
        <v>647</v>
      </c>
      <c r="AJ208" s="431"/>
      <c r="AK208" s="431"/>
      <c r="AL208" s="431"/>
      <c r="AM208" s="431" t="s">
        <v>463</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341</v>
      </c>
      <c r="B213" s="661"/>
      <c r="C213" s="661"/>
      <c r="D213" s="661"/>
      <c r="E213" s="585" t="s">
        <v>300</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655</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307</v>
      </c>
      <c r="AP214" s="677"/>
      <c r="AQ214" s="677"/>
      <c r="AR214" s="96"/>
      <c r="AS214" s="676"/>
      <c r="AT214" s="677"/>
      <c r="AU214" s="677"/>
      <c r="AV214" s="677"/>
      <c r="AW214" s="677"/>
      <c r="AX214" s="678"/>
      <c r="AY214">
        <f>COUNTIF($AR$214,"☑")</f>
        <v>0</v>
      </c>
    </row>
    <row r="215" spans="1:51" ht="45" customHeight="1" x14ac:dyDescent="0.15">
      <c r="A215" s="666" t="s">
        <v>361</v>
      </c>
      <c r="B215" s="667"/>
      <c r="C215" s="669" t="s">
        <v>227</v>
      </c>
      <c r="D215" s="667"/>
      <c r="E215" s="670" t="s">
        <v>243</v>
      </c>
      <c r="F215" s="671"/>
      <c r="G215" s="672" t="s">
        <v>722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723</v>
      </c>
      <c r="H216" s="155"/>
      <c r="I216" s="155"/>
      <c r="J216" s="155"/>
      <c r="K216" s="155"/>
      <c r="L216" s="155"/>
      <c r="M216" s="155"/>
      <c r="N216" s="155"/>
      <c r="O216" s="155"/>
      <c r="P216" s="155"/>
      <c r="Q216" s="155"/>
      <c r="R216" s="155"/>
      <c r="S216" s="155"/>
      <c r="T216" s="155"/>
      <c r="U216" s="155"/>
      <c r="V216" s="156"/>
      <c r="W216" s="644" t="s">
        <v>665</v>
      </c>
      <c r="X216" s="645"/>
      <c r="Y216" s="645"/>
      <c r="Z216" s="645"/>
      <c r="AA216" s="646"/>
      <c r="AB216" s="647" t="s">
        <v>724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666</v>
      </c>
      <c r="X217" s="651"/>
      <c r="Y217" s="651"/>
      <c r="Z217" s="651"/>
      <c r="AA217" s="652"/>
      <c r="AB217" s="647" t="s">
        <v>725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678</v>
      </c>
      <c r="D218" s="654"/>
      <c r="E218" s="470" t="s">
        <v>357</v>
      </c>
      <c r="F218" s="472"/>
      <c r="G218" s="634" t="s">
        <v>230</v>
      </c>
      <c r="H218" s="635"/>
      <c r="I218" s="635"/>
      <c r="J218" s="657" t="s">
        <v>693</v>
      </c>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679</v>
      </c>
      <c r="H219" s="635"/>
      <c r="I219" s="635"/>
      <c r="J219" s="635"/>
      <c r="K219" s="635"/>
      <c r="L219" s="635"/>
      <c r="M219" s="635"/>
      <c r="N219" s="635"/>
      <c r="O219" s="635"/>
      <c r="P219" s="635"/>
      <c r="Q219" s="635"/>
      <c r="R219" s="635"/>
      <c r="S219" s="635"/>
      <c r="T219" s="635"/>
      <c r="U219" s="631" t="s">
        <v>725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666</v>
      </c>
      <c r="H220" s="635"/>
      <c r="I220" s="635"/>
      <c r="J220" s="635"/>
      <c r="K220" s="635"/>
      <c r="L220" s="635"/>
      <c r="M220" s="635"/>
      <c r="N220" s="635"/>
      <c r="O220" s="635"/>
      <c r="P220" s="635"/>
      <c r="Q220" s="635"/>
      <c r="R220" s="635"/>
      <c r="S220" s="635"/>
      <c r="T220" s="635"/>
      <c r="U220" s="160" t="s">
        <v>725</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717</v>
      </c>
      <c r="AE223" s="724"/>
      <c r="AF223" s="724"/>
      <c r="AG223" s="725" t="s">
        <v>726</v>
      </c>
      <c r="AH223" s="726"/>
      <c r="AI223" s="726"/>
      <c r="AJ223" s="726"/>
      <c r="AK223" s="726"/>
      <c r="AL223" s="726"/>
      <c r="AM223" s="726"/>
      <c r="AN223" s="726"/>
      <c r="AO223" s="726"/>
      <c r="AP223" s="726"/>
      <c r="AQ223" s="726"/>
      <c r="AR223" s="726"/>
      <c r="AS223" s="726"/>
      <c r="AT223" s="726"/>
      <c r="AU223" s="726"/>
      <c r="AV223" s="726"/>
      <c r="AW223" s="726"/>
      <c r="AX223" s="727"/>
    </row>
    <row r="224" spans="1:51" ht="55.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717</v>
      </c>
      <c r="AE224" s="705"/>
      <c r="AF224" s="705"/>
      <c r="AG224" s="731" t="s">
        <v>727</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717</v>
      </c>
      <c r="AE225" s="738"/>
      <c r="AF225" s="738"/>
      <c r="AG225" s="693" t="s">
        <v>728</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760</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7"/>
      <c r="D227" s="698"/>
      <c r="E227" s="701" t="s">
        <v>339</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759</v>
      </c>
      <c r="AE227" s="705"/>
      <c r="AF227" s="706"/>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9"/>
      <c r="D228" s="700"/>
      <c r="E228" s="707" t="s">
        <v>292</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736</v>
      </c>
      <c r="AE228" s="711"/>
      <c r="AF228" s="711"/>
      <c r="AG228" s="695"/>
      <c r="AH228" s="158"/>
      <c r="AI228" s="158"/>
      <c r="AJ228" s="158"/>
      <c r="AK228" s="158"/>
      <c r="AL228" s="158"/>
      <c r="AM228" s="158"/>
      <c r="AN228" s="158"/>
      <c r="AO228" s="158"/>
      <c r="AP228" s="158"/>
      <c r="AQ228" s="158"/>
      <c r="AR228" s="158"/>
      <c r="AS228" s="158"/>
      <c r="AT228" s="158"/>
      <c r="AU228" s="158"/>
      <c r="AV228" s="158"/>
      <c r="AW228" s="158"/>
      <c r="AX228" s="696"/>
    </row>
    <row r="229" spans="1:50" ht="60" customHeight="1" x14ac:dyDescent="0.15">
      <c r="A229" s="680"/>
      <c r="B229" s="682"/>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717</v>
      </c>
      <c r="AE229" s="757"/>
      <c r="AF229" s="757"/>
      <c r="AG229" s="758" t="s">
        <v>729</v>
      </c>
      <c r="AH229" s="759"/>
      <c r="AI229" s="759"/>
      <c r="AJ229" s="759"/>
      <c r="AK229" s="759"/>
      <c r="AL229" s="759"/>
      <c r="AM229" s="759"/>
      <c r="AN229" s="759"/>
      <c r="AO229" s="759"/>
      <c r="AP229" s="759"/>
      <c r="AQ229" s="759"/>
      <c r="AR229" s="759"/>
      <c r="AS229" s="759"/>
      <c r="AT229" s="759"/>
      <c r="AU229" s="759"/>
      <c r="AV229" s="759"/>
      <c r="AW229" s="759"/>
      <c r="AX229" s="760"/>
    </row>
    <row r="230" spans="1:50" ht="50.25" customHeight="1" x14ac:dyDescent="0.15">
      <c r="A230" s="680"/>
      <c r="B230" s="682"/>
      <c r="C230" s="754"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717</v>
      </c>
      <c r="AE230" s="705"/>
      <c r="AF230" s="705"/>
      <c r="AG230" s="731" t="s">
        <v>730</v>
      </c>
      <c r="AH230" s="732"/>
      <c r="AI230" s="732"/>
      <c r="AJ230" s="732"/>
      <c r="AK230" s="732"/>
      <c r="AL230" s="732"/>
      <c r="AM230" s="732"/>
      <c r="AN230" s="732"/>
      <c r="AO230" s="732"/>
      <c r="AP230" s="732"/>
      <c r="AQ230" s="732"/>
      <c r="AR230" s="732"/>
      <c r="AS230" s="732"/>
      <c r="AT230" s="732"/>
      <c r="AU230" s="732"/>
      <c r="AV230" s="732"/>
      <c r="AW230" s="732"/>
      <c r="AX230" s="733"/>
    </row>
    <row r="231" spans="1:50" ht="55.5" customHeight="1" x14ac:dyDescent="0.15">
      <c r="A231" s="680"/>
      <c r="B231" s="682"/>
      <c r="C231" s="754"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717</v>
      </c>
      <c r="AE231" s="705"/>
      <c r="AF231" s="705"/>
      <c r="AG231" s="731" t="s">
        <v>731</v>
      </c>
      <c r="AH231" s="732"/>
      <c r="AI231" s="732"/>
      <c r="AJ231" s="732"/>
      <c r="AK231" s="732"/>
      <c r="AL231" s="732"/>
      <c r="AM231" s="732"/>
      <c r="AN231" s="732"/>
      <c r="AO231" s="732"/>
      <c r="AP231" s="732"/>
      <c r="AQ231" s="732"/>
      <c r="AR231" s="732"/>
      <c r="AS231" s="732"/>
      <c r="AT231" s="732"/>
      <c r="AU231" s="732"/>
      <c r="AV231" s="732"/>
      <c r="AW231" s="732"/>
      <c r="AX231" s="733"/>
    </row>
    <row r="232" spans="1:50" ht="54.75" customHeight="1" x14ac:dyDescent="0.15">
      <c r="A232" s="680"/>
      <c r="B232" s="682"/>
      <c r="C232" s="754"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5"/>
      <c r="AD232" s="704" t="s">
        <v>717</v>
      </c>
      <c r="AE232" s="705"/>
      <c r="AF232" s="705"/>
      <c r="AG232" s="731" t="s">
        <v>732</v>
      </c>
      <c r="AH232" s="732"/>
      <c r="AI232" s="732"/>
      <c r="AJ232" s="732"/>
      <c r="AK232" s="732"/>
      <c r="AL232" s="732"/>
      <c r="AM232" s="732"/>
      <c r="AN232" s="732"/>
      <c r="AO232" s="732"/>
      <c r="AP232" s="732"/>
      <c r="AQ232" s="732"/>
      <c r="AR232" s="732"/>
      <c r="AS232" s="732"/>
      <c r="AT232" s="732"/>
      <c r="AU232" s="732"/>
      <c r="AV232" s="732"/>
      <c r="AW232" s="732"/>
      <c r="AX232" s="733"/>
    </row>
    <row r="233" spans="1:50" ht="36" customHeight="1" x14ac:dyDescent="0.15">
      <c r="A233" s="680"/>
      <c r="B233" s="682"/>
      <c r="C233" s="754" t="s">
        <v>309</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5"/>
      <c r="AD233" s="737" t="s">
        <v>737</v>
      </c>
      <c r="AE233" s="738"/>
      <c r="AF233" s="738"/>
      <c r="AG233" s="742" t="s">
        <v>362</v>
      </c>
      <c r="AH233" s="743"/>
      <c r="AI233" s="743"/>
      <c r="AJ233" s="743"/>
      <c r="AK233" s="743"/>
      <c r="AL233" s="743"/>
      <c r="AM233" s="743"/>
      <c r="AN233" s="743"/>
      <c r="AO233" s="743"/>
      <c r="AP233" s="743"/>
      <c r="AQ233" s="743"/>
      <c r="AR233" s="743"/>
      <c r="AS233" s="743"/>
      <c r="AT233" s="743"/>
      <c r="AU233" s="743"/>
      <c r="AV233" s="743"/>
      <c r="AW233" s="743"/>
      <c r="AX233" s="744"/>
    </row>
    <row r="234" spans="1:50" ht="72" customHeight="1" x14ac:dyDescent="0.15">
      <c r="A234" s="680"/>
      <c r="B234" s="682"/>
      <c r="C234" s="739" t="s">
        <v>310</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737</v>
      </c>
      <c r="AE234" s="705"/>
      <c r="AF234" s="706"/>
      <c r="AG234" s="742" t="s">
        <v>362</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3"/>
      <c r="B235" s="684"/>
      <c r="C235" s="745" t="s">
        <v>297</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737</v>
      </c>
      <c r="AE235" s="749"/>
      <c r="AF235" s="750"/>
      <c r="AG235" s="751" t="s">
        <v>362</v>
      </c>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15">
      <c r="A236" s="138" t="s">
        <v>38</v>
      </c>
      <c r="B236" s="761"/>
      <c r="C236" s="762" t="s">
        <v>298</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6" t="s">
        <v>717</v>
      </c>
      <c r="AE236" s="757"/>
      <c r="AF236" s="765"/>
      <c r="AG236" s="758" t="s">
        <v>733</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737</v>
      </c>
      <c r="AE237" s="770"/>
      <c r="AF237" s="770"/>
      <c r="AG237" s="731" t="s">
        <v>693</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0"/>
      <c r="B238" s="682"/>
      <c r="C238" s="754"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717</v>
      </c>
      <c r="AE238" s="705"/>
      <c r="AF238" s="705"/>
      <c r="AG238" s="731" t="s">
        <v>734</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3"/>
      <c r="B239" s="684"/>
      <c r="C239" s="754"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717</v>
      </c>
      <c r="AE239" s="705"/>
      <c r="AF239" s="705"/>
      <c r="AG239" s="695" t="s">
        <v>735</v>
      </c>
      <c r="AH239" s="158"/>
      <c r="AI239" s="158"/>
      <c r="AJ239" s="158"/>
      <c r="AK239" s="158"/>
      <c r="AL239" s="158"/>
      <c r="AM239" s="158"/>
      <c r="AN239" s="158"/>
      <c r="AO239" s="158"/>
      <c r="AP239" s="158"/>
      <c r="AQ239" s="158"/>
      <c r="AR239" s="158"/>
      <c r="AS239" s="158"/>
      <c r="AT239" s="158"/>
      <c r="AU239" s="158"/>
      <c r="AV239" s="158"/>
      <c r="AW239" s="158"/>
      <c r="AX239" s="696"/>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737</v>
      </c>
      <c r="AE240" s="690"/>
      <c r="AF240" s="782"/>
      <c r="AG240" s="691" t="s">
        <v>362</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684</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t="s">
        <v>709</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695"/>
      <c r="AH246" s="158"/>
      <c r="AI246" s="158"/>
      <c r="AJ246" s="158"/>
      <c r="AK246" s="158"/>
      <c r="AL246" s="158"/>
      <c r="AM246" s="158"/>
      <c r="AN246" s="158"/>
      <c r="AO246" s="158"/>
      <c r="AP246" s="158"/>
      <c r="AQ246" s="158"/>
      <c r="AR246" s="158"/>
      <c r="AS246" s="158"/>
      <c r="AT246" s="158"/>
      <c r="AU246" s="158"/>
      <c r="AV246" s="158"/>
      <c r="AW246" s="158"/>
      <c r="AX246" s="696"/>
    </row>
    <row r="247" spans="1:50" ht="67.5" customHeight="1" x14ac:dyDescent="0.15">
      <c r="A247" s="138" t="s">
        <v>46</v>
      </c>
      <c r="B247" s="139"/>
      <c r="C247" s="142" t="s">
        <v>50</v>
      </c>
      <c r="D247" s="143"/>
      <c r="E247" s="143"/>
      <c r="F247" s="144"/>
      <c r="G247" s="145" t="s">
        <v>738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739</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761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764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343</v>
      </c>
      <c r="B254" s="135"/>
      <c r="C254" s="135"/>
      <c r="D254" s="135"/>
      <c r="E254" s="136"/>
      <c r="F254" s="790" t="s">
        <v>765</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313</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355</v>
      </c>
      <c r="B258" s="801"/>
      <c r="C258" s="801"/>
      <c r="D258" s="802"/>
      <c r="E258" s="786" t="s">
        <v>710</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354</v>
      </c>
      <c r="B259" s="152"/>
      <c r="C259" s="152"/>
      <c r="D259" s="152"/>
      <c r="E259" s="786" t="s">
        <v>711</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353</v>
      </c>
      <c r="B260" s="152"/>
      <c r="C260" s="152"/>
      <c r="D260" s="152"/>
      <c r="E260" s="786" t="s">
        <v>712</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352</v>
      </c>
      <c r="B261" s="152"/>
      <c r="C261" s="152"/>
      <c r="D261" s="152"/>
      <c r="E261" s="786" t="s">
        <v>713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351</v>
      </c>
      <c r="B262" s="152"/>
      <c r="C262" s="152"/>
      <c r="D262" s="152"/>
      <c r="E262" s="786" t="s">
        <v>714</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350</v>
      </c>
      <c r="B263" s="152"/>
      <c r="C263" s="152"/>
      <c r="D263" s="152"/>
      <c r="E263" s="786" t="s">
        <v>714</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349</v>
      </c>
      <c r="B264" s="152"/>
      <c r="C264" s="152"/>
      <c r="D264" s="152"/>
      <c r="E264" s="786" t="s">
        <v>715</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348</v>
      </c>
      <c r="B265" s="152"/>
      <c r="C265" s="152"/>
      <c r="D265" s="152"/>
      <c r="E265" s="786" t="s">
        <v>716</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495</v>
      </c>
      <c r="B266" s="152"/>
      <c r="C266" s="152"/>
      <c r="D266" s="152"/>
      <c r="E266" s="805" t="s">
        <v>686</v>
      </c>
      <c r="F266" s="806"/>
      <c r="G266" s="806"/>
      <c r="H266" s="92" t="str">
        <f>IF(E266="","","-")</f>
        <v>-</v>
      </c>
      <c r="I266" s="806"/>
      <c r="J266" s="806"/>
      <c r="K266" s="92" t="str">
        <f>IF(I266="","","-")</f>
        <v/>
      </c>
      <c r="L266" s="122">
        <v>237</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675</v>
      </c>
      <c r="B267" s="152"/>
      <c r="C267" s="152"/>
      <c r="D267" s="152"/>
      <c r="E267" s="805" t="s">
        <v>686</v>
      </c>
      <c r="F267" s="806"/>
      <c r="G267" s="806"/>
      <c r="H267" s="92"/>
      <c r="I267" s="806"/>
      <c r="J267" s="806"/>
      <c r="K267" s="92"/>
      <c r="L267" s="122">
        <v>245</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463</v>
      </c>
      <c r="B268" s="152"/>
      <c r="C268" s="152"/>
      <c r="D268" s="152"/>
      <c r="E268" s="808">
        <v>2021</v>
      </c>
      <c r="F268" s="153"/>
      <c r="G268" s="806" t="s">
        <v>741</v>
      </c>
      <c r="H268" s="806"/>
      <c r="I268" s="806"/>
      <c r="J268" s="153">
        <v>20</v>
      </c>
      <c r="K268" s="153"/>
      <c r="L268" s="122">
        <v>291</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342</v>
      </c>
      <c r="B269" s="263"/>
      <c r="C269" s="263"/>
      <c r="D269" s="263"/>
      <c r="E269" s="263"/>
      <c r="F269" s="264"/>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99"/>
      <c r="AM301" s="45"/>
      <c r="AN301" s="45"/>
      <c r="AO301" s="45"/>
      <c r="AP301" s="45"/>
      <c r="AQ301" s="45"/>
      <c r="AR301" s="45"/>
      <c r="AS301" s="45"/>
      <c r="AT301" s="45"/>
      <c r="AU301" s="45"/>
      <c r="AV301" s="45"/>
      <c r="AW301" s="45"/>
      <c r="AX301" s="46"/>
    </row>
    <row r="302" spans="1:50" ht="24.75"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17.5"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7.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344</v>
      </c>
      <c r="B308" s="813"/>
      <c r="C308" s="813"/>
      <c r="D308" s="813"/>
      <c r="E308" s="813"/>
      <c r="F308" s="814"/>
      <c r="G308" s="818" t="s">
        <v>771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772</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0.75" customHeight="1" x14ac:dyDescent="0.15">
      <c r="A310" s="815"/>
      <c r="B310" s="816"/>
      <c r="C310" s="816"/>
      <c r="D310" s="816"/>
      <c r="E310" s="816"/>
      <c r="F310" s="817"/>
      <c r="G310" s="839" t="s">
        <v>742</v>
      </c>
      <c r="H310" s="840"/>
      <c r="I310" s="840"/>
      <c r="J310" s="840"/>
      <c r="K310" s="841"/>
      <c r="L310" s="842" t="s">
        <v>753</v>
      </c>
      <c r="M310" s="843"/>
      <c r="N310" s="843"/>
      <c r="O310" s="843"/>
      <c r="P310" s="843"/>
      <c r="Q310" s="843"/>
      <c r="R310" s="843"/>
      <c r="S310" s="843"/>
      <c r="T310" s="843"/>
      <c r="U310" s="843"/>
      <c r="V310" s="843"/>
      <c r="W310" s="843"/>
      <c r="X310" s="844"/>
      <c r="Y310" s="845">
        <v>258.10000000000002</v>
      </c>
      <c r="Z310" s="846"/>
      <c r="AA310" s="846"/>
      <c r="AB310" s="847"/>
      <c r="AC310" s="839" t="s">
        <v>742</v>
      </c>
      <c r="AD310" s="840"/>
      <c r="AE310" s="840"/>
      <c r="AF310" s="840"/>
      <c r="AG310" s="841"/>
      <c r="AH310" s="842" t="s">
        <v>754</v>
      </c>
      <c r="AI310" s="843"/>
      <c r="AJ310" s="843"/>
      <c r="AK310" s="843"/>
      <c r="AL310" s="843"/>
      <c r="AM310" s="843"/>
      <c r="AN310" s="843"/>
      <c r="AO310" s="843"/>
      <c r="AP310" s="843"/>
      <c r="AQ310" s="843"/>
      <c r="AR310" s="843"/>
      <c r="AS310" s="843"/>
      <c r="AT310" s="844"/>
      <c r="AU310" s="845">
        <v>73.3</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258.10000000000002</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73.3</v>
      </c>
      <c r="AV320" s="855"/>
      <c r="AW320" s="855"/>
      <c r="AX320" s="857"/>
    </row>
    <row r="321" spans="1:51" ht="24.75" customHeight="1" x14ac:dyDescent="0.15">
      <c r="A321" s="815"/>
      <c r="B321" s="816"/>
      <c r="C321" s="816"/>
      <c r="D321" s="816"/>
      <c r="E321" s="816"/>
      <c r="F321" s="817"/>
      <c r="G321" s="818" t="s">
        <v>773</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774</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5.5" customHeight="1" x14ac:dyDescent="0.15">
      <c r="A323" s="815"/>
      <c r="B323" s="816"/>
      <c r="C323" s="816"/>
      <c r="D323" s="816"/>
      <c r="E323" s="816"/>
      <c r="F323" s="817"/>
      <c r="G323" s="839" t="s">
        <v>742</v>
      </c>
      <c r="H323" s="840"/>
      <c r="I323" s="840"/>
      <c r="J323" s="840"/>
      <c r="K323" s="841"/>
      <c r="L323" s="842" t="s">
        <v>743</v>
      </c>
      <c r="M323" s="843"/>
      <c r="N323" s="843"/>
      <c r="O323" s="843"/>
      <c r="P323" s="843"/>
      <c r="Q323" s="843"/>
      <c r="R323" s="843"/>
      <c r="S323" s="843"/>
      <c r="T323" s="843"/>
      <c r="U323" s="843"/>
      <c r="V323" s="843"/>
      <c r="W323" s="843"/>
      <c r="X323" s="844"/>
      <c r="Y323" s="845">
        <v>16.8</v>
      </c>
      <c r="Z323" s="846"/>
      <c r="AA323" s="846"/>
      <c r="AB323" s="847"/>
      <c r="AC323" s="839" t="s">
        <v>742</v>
      </c>
      <c r="AD323" s="840"/>
      <c r="AE323" s="840"/>
      <c r="AF323" s="840"/>
      <c r="AG323" s="841"/>
      <c r="AH323" s="842" t="s">
        <v>744</v>
      </c>
      <c r="AI323" s="843"/>
      <c r="AJ323" s="843"/>
      <c r="AK323" s="843"/>
      <c r="AL323" s="843"/>
      <c r="AM323" s="843"/>
      <c r="AN323" s="843"/>
      <c r="AO323" s="843"/>
      <c r="AP323" s="843"/>
      <c r="AQ323" s="843"/>
      <c r="AR323" s="843"/>
      <c r="AS323" s="843"/>
      <c r="AT323" s="844"/>
      <c r="AU323" s="845">
        <v>10.4</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16.8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10.4</v>
      </c>
      <c r="AV333" s="855"/>
      <c r="AW333" s="855"/>
      <c r="AX333" s="857"/>
      <c r="AY333">
        <f t="shared" si="11"/>
        <v>2</v>
      </c>
    </row>
    <row r="334" spans="1:51" ht="24.75" customHeight="1" x14ac:dyDescent="0.15">
      <c r="A334" s="815"/>
      <c r="B334" s="816"/>
      <c r="C334" s="816"/>
      <c r="D334" s="816"/>
      <c r="E334" s="816"/>
      <c r="F334" s="817"/>
      <c r="G334" s="818" t="s">
        <v>775</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776</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742</v>
      </c>
      <c r="H336" s="840"/>
      <c r="I336" s="840"/>
      <c r="J336" s="840"/>
      <c r="K336" s="841"/>
      <c r="L336" s="842" t="s">
        <v>745</v>
      </c>
      <c r="M336" s="843"/>
      <c r="N336" s="843"/>
      <c r="O336" s="843"/>
      <c r="P336" s="843"/>
      <c r="Q336" s="843"/>
      <c r="R336" s="843"/>
      <c r="S336" s="843"/>
      <c r="T336" s="843"/>
      <c r="U336" s="843"/>
      <c r="V336" s="843"/>
      <c r="W336" s="843"/>
      <c r="X336" s="844"/>
      <c r="Y336" s="845">
        <v>30.8</v>
      </c>
      <c r="Z336" s="846"/>
      <c r="AA336" s="846"/>
      <c r="AB336" s="847"/>
      <c r="AC336" s="839" t="s">
        <v>742</v>
      </c>
      <c r="AD336" s="840"/>
      <c r="AE336" s="840"/>
      <c r="AF336" s="840"/>
      <c r="AG336" s="841"/>
      <c r="AH336" s="842" t="s">
        <v>762</v>
      </c>
      <c r="AI336" s="843"/>
      <c r="AJ336" s="843"/>
      <c r="AK336" s="843"/>
      <c r="AL336" s="843"/>
      <c r="AM336" s="843"/>
      <c r="AN336" s="843"/>
      <c r="AO336" s="843"/>
      <c r="AP336" s="843"/>
      <c r="AQ336" s="843"/>
      <c r="AR336" s="843"/>
      <c r="AS336" s="843"/>
      <c r="AT336" s="844"/>
      <c r="AU336" s="845">
        <v>163.6</v>
      </c>
      <c r="AV336" s="846"/>
      <c r="AW336" s="846"/>
      <c r="AX336" s="848"/>
      <c r="AY336">
        <f t="shared" si="12"/>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30.8</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163.6</v>
      </c>
      <c r="AV346" s="855"/>
      <c r="AW346" s="855"/>
      <c r="AX346" s="857"/>
      <c r="AY346">
        <f t="shared" si="13"/>
        <v>2</v>
      </c>
    </row>
    <row r="347" spans="1:51" ht="24.75" customHeight="1" x14ac:dyDescent="0.15">
      <c r="A347" s="815"/>
      <c r="B347" s="816"/>
      <c r="C347" s="816"/>
      <c r="D347" s="816"/>
      <c r="E347" s="816"/>
      <c r="F347" s="817"/>
      <c r="G347" s="818" t="s">
        <v>777</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1</v>
      </c>
    </row>
    <row r="348" spans="1:51" ht="24.75"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1</v>
      </c>
    </row>
    <row r="349" spans="1:51" s="16" customFormat="1" ht="24.75" customHeight="1" x14ac:dyDescent="0.15">
      <c r="A349" s="815"/>
      <c r="B349" s="816"/>
      <c r="C349" s="816"/>
      <c r="D349" s="816"/>
      <c r="E349" s="816"/>
      <c r="F349" s="817"/>
      <c r="G349" s="839" t="s">
        <v>742</v>
      </c>
      <c r="H349" s="840"/>
      <c r="I349" s="840"/>
      <c r="J349" s="840"/>
      <c r="K349" s="841"/>
      <c r="L349" s="842" t="s">
        <v>747</v>
      </c>
      <c r="M349" s="843"/>
      <c r="N349" s="843"/>
      <c r="O349" s="843"/>
      <c r="P349" s="843"/>
      <c r="Q349" s="843"/>
      <c r="R349" s="843"/>
      <c r="S349" s="843"/>
      <c r="T349" s="843"/>
      <c r="U349" s="843"/>
      <c r="V349" s="843"/>
      <c r="W349" s="843"/>
      <c r="X349" s="844"/>
      <c r="Y349" s="845">
        <v>792.9</v>
      </c>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1</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1</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1</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1</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1</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1</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1</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1</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1</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1</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792.9</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1</v>
      </c>
    </row>
    <row r="360" spans="1:51" ht="24.75" hidden="1" customHeight="1" thickBot="1" x14ac:dyDescent="0.2">
      <c r="A360" s="858" t="s">
        <v>656</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307</v>
      </c>
      <c r="AM360" s="862"/>
      <c r="AN360" s="862"/>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273</v>
      </c>
      <c r="K365" s="152"/>
      <c r="L365" s="152"/>
      <c r="M365" s="152"/>
      <c r="N365" s="152"/>
      <c r="O365" s="152"/>
      <c r="P365" s="431" t="s">
        <v>25</v>
      </c>
      <c r="Q365" s="431"/>
      <c r="R365" s="431"/>
      <c r="S365" s="431"/>
      <c r="T365" s="431"/>
      <c r="U365" s="431"/>
      <c r="V365" s="431"/>
      <c r="W365" s="431"/>
      <c r="X365" s="431"/>
      <c r="Y365" s="865" t="s">
        <v>272</v>
      </c>
      <c r="Z365" s="866"/>
      <c r="AA365" s="866"/>
      <c r="AB365" s="866"/>
      <c r="AC365" s="864" t="s">
        <v>305</v>
      </c>
      <c r="AD365" s="864"/>
      <c r="AE365" s="864"/>
      <c r="AF365" s="864"/>
      <c r="AG365" s="864"/>
      <c r="AH365" s="865" t="s">
        <v>325</v>
      </c>
      <c r="AI365" s="863"/>
      <c r="AJ365" s="863"/>
      <c r="AK365" s="863"/>
      <c r="AL365" s="863" t="s">
        <v>19</v>
      </c>
      <c r="AM365" s="863"/>
      <c r="AN365" s="863"/>
      <c r="AO365" s="867"/>
      <c r="AP365" s="888" t="s">
        <v>274</v>
      </c>
      <c r="AQ365" s="888"/>
      <c r="AR365" s="888"/>
      <c r="AS365" s="888"/>
      <c r="AT365" s="888"/>
      <c r="AU365" s="888"/>
      <c r="AV365" s="888"/>
      <c r="AW365" s="888"/>
      <c r="AX365" s="888"/>
    </row>
    <row r="366" spans="1:51" ht="66" customHeight="1" x14ac:dyDescent="0.15">
      <c r="A366" s="874">
        <v>1</v>
      </c>
      <c r="B366" s="874">
        <v>1</v>
      </c>
      <c r="C366" s="875" t="s">
        <v>767</v>
      </c>
      <c r="D366" s="876"/>
      <c r="E366" s="876"/>
      <c r="F366" s="876"/>
      <c r="G366" s="876"/>
      <c r="H366" s="876"/>
      <c r="I366" s="876"/>
      <c r="J366" s="877">
        <v>3010005007409</v>
      </c>
      <c r="K366" s="878"/>
      <c r="L366" s="878"/>
      <c r="M366" s="878"/>
      <c r="N366" s="878"/>
      <c r="O366" s="878"/>
      <c r="P366" s="879" t="s">
        <v>757</v>
      </c>
      <c r="Q366" s="880"/>
      <c r="R366" s="880"/>
      <c r="S366" s="880"/>
      <c r="T366" s="880"/>
      <c r="U366" s="880"/>
      <c r="V366" s="880"/>
      <c r="W366" s="880"/>
      <c r="X366" s="880"/>
      <c r="Y366" s="881">
        <v>258.10000000000002</v>
      </c>
      <c r="Z366" s="882"/>
      <c r="AA366" s="882"/>
      <c r="AB366" s="883"/>
      <c r="AC366" s="884" t="s">
        <v>748</v>
      </c>
      <c r="AD366" s="885"/>
      <c r="AE366" s="885"/>
      <c r="AF366" s="885"/>
      <c r="AG366" s="885"/>
      <c r="AH366" s="868" t="s">
        <v>751</v>
      </c>
      <c r="AI366" s="869"/>
      <c r="AJ366" s="869"/>
      <c r="AK366" s="869"/>
      <c r="AL366" s="870" t="s">
        <v>751</v>
      </c>
      <c r="AM366" s="871"/>
      <c r="AN366" s="871"/>
      <c r="AO366" s="872"/>
      <c r="AP366" s="873" t="s">
        <v>751</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273</v>
      </c>
      <c r="K398" s="152"/>
      <c r="L398" s="152"/>
      <c r="M398" s="152"/>
      <c r="N398" s="152"/>
      <c r="O398" s="152"/>
      <c r="P398" s="431" t="s">
        <v>25</v>
      </c>
      <c r="Q398" s="431"/>
      <c r="R398" s="431"/>
      <c r="S398" s="431"/>
      <c r="T398" s="431"/>
      <c r="U398" s="431"/>
      <c r="V398" s="431"/>
      <c r="W398" s="431"/>
      <c r="X398" s="431"/>
      <c r="Y398" s="865" t="s">
        <v>272</v>
      </c>
      <c r="Z398" s="866"/>
      <c r="AA398" s="866"/>
      <c r="AB398" s="866"/>
      <c r="AC398" s="864" t="s">
        <v>305</v>
      </c>
      <c r="AD398" s="864"/>
      <c r="AE398" s="864"/>
      <c r="AF398" s="864"/>
      <c r="AG398" s="864"/>
      <c r="AH398" s="865" t="s">
        <v>325</v>
      </c>
      <c r="AI398" s="863"/>
      <c r="AJ398" s="863"/>
      <c r="AK398" s="863"/>
      <c r="AL398" s="863" t="s">
        <v>19</v>
      </c>
      <c r="AM398" s="863"/>
      <c r="AN398" s="863"/>
      <c r="AO398" s="867"/>
      <c r="AP398" s="888" t="s">
        <v>274</v>
      </c>
      <c r="AQ398" s="888"/>
      <c r="AR398" s="888"/>
      <c r="AS398" s="888"/>
      <c r="AT398" s="888"/>
      <c r="AU398" s="888"/>
      <c r="AV398" s="888"/>
      <c r="AW398" s="888"/>
      <c r="AX398" s="888"/>
      <c r="AY398">
        <f>$AY$396</f>
        <v>1</v>
      </c>
    </row>
    <row r="399" spans="1:51" ht="45.75" customHeight="1" x14ac:dyDescent="0.15">
      <c r="A399" s="874">
        <v>1</v>
      </c>
      <c r="B399" s="874">
        <v>1</v>
      </c>
      <c r="C399" s="875" t="s">
        <v>767</v>
      </c>
      <c r="D399" s="876"/>
      <c r="E399" s="876"/>
      <c r="F399" s="876"/>
      <c r="G399" s="876"/>
      <c r="H399" s="876"/>
      <c r="I399" s="876"/>
      <c r="J399" s="877">
        <v>3010005007409</v>
      </c>
      <c r="K399" s="878"/>
      <c r="L399" s="878"/>
      <c r="M399" s="878"/>
      <c r="N399" s="878"/>
      <c r="O399" s="878"/>
      <c r="P399" s="879" t="s">
        <v>756</v>
      </c>
      <c r="Q399" s="880"/>
      <c r="R399" s="880"/>
      <c r="S399" s="880"/>
      <c r="T399" s="880"/>
      <c r="U399" s="880"/>
      <c r="V399" s="880"/>
      <c r="W399" s="880"/>
      <c r="X399" s="880"/>
      <c r="Y399" s="881">
        <v>73.3</v>
      </c>
      <c r="Z399" s="882"/>
      <c r="AA399" s="882"/>
      <c r="AB399" s="883"/>
      <c r="AC399" s="884" t="s">
        <v>748</v>
      </c>
      <c r="AD399" s="885"/>
      <c r="AE399" s="885"/>
      <c r="AF399" s="885"/>
      <c r="AG399" s="885"/>
      <c r="AH399" s="868" t="s">
        <v>751</v>
      </c>
      <c r="AI399" s="869"/>
      <c r="AJ399" s="869"/>
      <c r="AK399" s="869"/>
      <c r="AL399" s="870" t="s">
        <v>751</v>
      </c>
      <c r="AM399" s="871"/>
      <c r="AN399" s="871"/>
      <c r="AO399" s="872"/>
      <c r="AP399" s="873" t="s">
        <v>751</v>
      </c>
      <c r="AQ399" s="873"/>
      <c r="AR399" s="873"/>
      <c r="AS399" s="873"/>
      <c r="AT399" s="873"/>
      <c r="AU399" s="873"/>
      <c r="AV399" s="873"/>
      <c r="AW399" s="873"/>
      <c r="AX399" s="873"/>
      <c r="AY399">
        <f>$AY$396</f>
        <v>1</v>
      </c>
    </row>
    <row r="400" spans="1:51" ht="42" customHeight="1" x14ac:dyDescent="0.15">
      <c r="A400" s="874">
        <v>2</v>
      </c>
      <c r="B400" s="874">
        <v>1</v>
      </c>
      <c r="C400" s="875" t="s">
        <v>768</v>
      </c>
      <c r="D400" s="876"/>
      <c r="E400" s="876"/>
      <c r="F400" s="876"/>
      <c r="G400" s="876"/>
      <c r="H400" s="876"/>
      <c r="I400" s="876"/>
      <c r="J400" s="877">
        <v>1013205001281</v>
      </c>
      <c r="K400" s="878"/>
      <c r="L400" s="878"/>
      <c r="M400" s="878"/>
      <c r="N400" s="878"/>
      <c r="O400" s="878"/>
      <c r="P400" s="879" t="s">
        <v>756</v>
      </c>
      <c r="Q400" s="880"/>
      <c r="R400" s="880"/>
      <c r="S400" s="880"/>
      <c r="T400" s="880"/>
      <c r="U400" s="880"/>
      <c r="V400" s="880"/>
      <c r="W400" s="880"/>
      <c r="X400" s="880"/>
      <c r="Y400" s="881">
        <v>24.5</v>
      </c>
      <c r="Z400" s="882"/>
      <c r="AA400" s="882"/>
      <c r="AB400" s="883"/>
      <c r="AC400" s="884" t="s">
        <v>748</v>
      </c>
      <c r="AD400" s="885"/>
      <c r="AE400" s="885"/>
      <c r="AF400" s="885"/>
      <c r="AG400" s="885"/>
      <c r="AH400" s="868" t="s">
        <v>751</v>
      </c>
      <c r="AI400" s="869"/>
      <c r="AJ400" s="869"/>
      <c r="AK400" s="869"/>
      <c r="AL400" s="870" t="s">
        <v>751</v>
      </c>
      <c r="AM400" s="871"/>
      <c r="AN400" s="871"/>
      <c r="AO400" s="872"/>
      <c r="AP400" s="873" t="s">
        <v>751</v>
      </c>
      <c r="AQ400" s="873"/>
      <c r="AR400" s="873"/>
      <c r="AS400" s="873"/>
      <c r="AT400" s="873"/>
      <c r="AU400" s="873"/>
      <c r="AV400" s="873"/>
      <c r="AW400" s="873"/>
      <c r="AX400" s="873"/>
      <c r="AY400">
        <f>COUNTA($C$400)</f>
        <v>1</v>
      </c>
    </row>
    <row r="401" spans="1:51" hidden="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idden="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idden="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idden="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idden="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idden="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idden="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idden="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idden="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idden="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idden="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idden="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idden="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idden="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idden="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idden="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idden="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idden="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idden="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idden="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idden="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idden="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idden="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idden="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idden="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idden="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idden="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idden="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273</v>
      </c>
      <c r="K431" s="152"/>
      <c r="L431" s="152"/>
      <c r="M431" s="152"/>
      <c r="N431" s="152"/>
      <c r="O431" s="152"/>
      <c r="P431" s="431" t="s">
        <v>25</v>
      </c>
      <c r="Q431" s="431"/>
      <c r="R431" s="431"/>
      <c r="S431" s="431"/>
      <c r="T431" s="431"/>
      <c r="U431" s="431"/>
      <c r="V431" s="431"/>
      <c r="W431" s="431"/>
      <c r="X431" s="431"/>
      <c r="Y431" s="865" t="s">
        <v>272</v>
      </c>
      <c r="Z431" s="866"/>
      <c r="AA431" s="866"/>
      <c r="AB431" s="866"/>
      <c r="AC431" s="864" t="s">
        <v>305</v>
      </c>
      <c r="AD431" s="864"/>
      <c r="AE431" s="864"/>
      <c r="AF431" s="864"/>
      <c r="AG431" s="864"/>
      <c r="AH431" s="865" t="s">
        <v>325</v>
      </c>
      <c r="AI431" s="863"/>
      <c r="AJ431" s="863"/>
      <c r="AK431" s="863"/>
      <c r="AL431" s="863" t="s">
        <v>19</v>
      </c>
      <c r="AM431" s="863"/>
      <c r="AN431" s="863"/>
      <c r="AO431" s="867"/>
      <c r="AP431" s="888" t="s">
        <v>274</v>
      </c>
      <c r="AQ431" s="888"/>
      <c r="AR431" s="888"/>
      <c r="AS431" s="888"/>
      <c r="AT431" s="888"/>
      <c r="AU431" s="888"/>
      <c r="AV431" s="888"/>
      <c r="AW431" s="888"/>
      <c r="AX431" s="888"/>
      <c r="AY431">
        <f>$AY$429</f>
        <v>1</v>
      </c>
    </row>
    <row r="432" spans="1:51" ht="54" customHeight="1" x14ac:dyDescent="0.15">
      <c r="A432" s="874">
        <v>1</v>
      </c>
      <c r="B432" s="874">
        <v>1</v>
      </c>
      <c r="C432" s="875" t="s">
        <v>767</v>
      </c>
      <c r="D432" s="876"/>
      <c r="E432" s="876"/>
      <c r="F432" s="876"/>
      <c r="G432" s="876"/>
      <c r="H432" s="876"/>
      <c r="I432" s="876"/>
      <c r="J432" s="877">
        <v>3010005007409</v>
      </c>
      <c r="K432" s="878"/>
      <c r="L432" s="878"/>
      <c r="M432" s="878"/>
      <c r="N432" s="878"/>
      <c r="O432" s="878"/>
      <c r="P432" s="879" t="s">
        <v>755</v>
      </c>
      <c r="Q432" s="880"/>
      <c r="R432" s="880"/>
      <c r="S432" s="880"/>
      <c r="T432" s="880"/>
      <c r="U432" s="880"/>
      <c r="V432" s="880"/>
      <c r="W432" s="880"/>
      <c r="X432" s="880"/>
      <c r="Y432" s="881">
        <v>16.8</v>
      </c>
      <c r="Z432" s="882"/>
      <c r="AA432" s="882"/>
      <c r="AB432" s="883"/>
      <c r="AC432" s="884" t="s">
        <v>748</v>
      </c>
      <c r="AD432" s="885"/>
      <c r="AE432" s="885"/>
      <c r="AF432" s="885"/>
      <c r="AG432" s="885"/>
      <c r="AH432" s="868" t="s">
        <v>751</v>
      </c>
      <c r="AI432" s="869"/>
      <c r="AJ432" s="869"/>
      <c r="AK432" s="869"/>
      <c r="AL432" s="870" t="s">
        <v>751</v>
      </c>
      <c r="AM432" s="871"/>
      <c r="AN432" s="871"/>
      <c r="AO432" s="872"/>
      <c r="AP432" s="873" t="s">
        <v>751</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273</v>
      </c>
      <c r="K464" s="152"/>
      <c r="L464" s="152"/>
      <c r="M464" s="152"/>
      <c r="N464" s="152"/>
      <c r="O464" s="152"/>
      <c r="P464" s="431" t="s">
        <v>25</v>
      </c>
      <c r="Q464" s="431"/>
      <c r="R464" s="431"/>
      <c r="S464" s="431"/>
      <c r="T464" s="431"/>
      <c r="U464" s="431"/>
      <c r="V464" s="431"/>
      <c r="W464" s="431"/>
      <c r="X464" s="431"/>
      <c r="Y464" s="865" t="s">
        <v>272</v>
      </c>
      <c r="Z464" s="866"/>
      <c r="AA464" s="866"/>
      <c r="AB464" s="866"/>
      <c r="AC464" s="864" t="s">
        <v>305</v>
      </c>
      <c r="AD464" s="864"/>
      <c r="AE464" s="864"/>
      <c r="AF464" s="864"/>
      <c r="AG464" s="864"/>
      <c r="AH464" s="865" t="s">
        <v>325</v>
      </c>
      <c r="AI464" s="863"/>
      <c r="AJ464" s="863"/>
      <c r="AK464" s="863"/>
      <c r="AL464" s="863" t="s">
        <v>19</v>
      </c>
      <c r="AM464" s="863"/>
      <c r="AN464" s="863"/>
      <c r="AO464" s="867"/>
      <c r="AP464" s="888" t="s">
        <v>274</v>
      </c>
      <c r="AQ464" s="888"/>
      <c r="AR464" s="888"/>
      <c r="AS464" s="888"/>
      <c r="AT464" s="888"/>
      <c r="AU464" s="888"/>
      <c r="AV464" s="888"/>
      <c r="AW464" s="888"/>
      <c r="AX464" s="888"/>
      <c r="AY464">
        <f>$AY$462</f>
        <v>1</v>
      </c>
    </row>
    <row r="465" spans="1:51" ht="47.25" customHeight="1" x14ac:dyDescent="0.15">
      <c r="A465" s="874">
        <v>1</v>
      </c>
      <c r="B465" s="874">
        <v>1</v>
      </c>
      <c r="C465" s="875" t="s">
        <v>770</v>
      </c>
      <c r="D465" s="876"/>
      <c r="E465" s="876"/>
      <c r="F465" s="876"/>
      <c r="G465" s="876"/>
      <c r="H465" s="876"/>
      <c r="I465" s="876"/>
      <c r="J465" s="877">
        <v>7010401069288</v>
      </c>
      <c r="K465" s="878"/>
      <c r="L465" s="878"/>
      <c r="M465" s="878"/>
      <c r="N465" s="878"/>
      <c r="O465" s="878"/>
      <c r="P465" s="879" t="s">
        <v>758</v>
      </c>
      <c r="Q465" s="880"/>
      <c r="R465" s="880"/>
      <c r="S465" s="880"/>
      <c r="T465" s="880"/>
      <c r="U465" s="880"/>
      <c r="V465" s="880"/>
      <c r="W465" s="880"/>
      <c r="X465" s="880"/>
      <c r="Y465" s="881">
        <v>10.4</v>
      </c>
      <c r="Z465" s="882"/>
      <c r="AA465" s="882"/>
      <c r="AB465" s="883"/>
      <c r="AC465" s="884" t="s">
        <v>330</v>
      </c>
      <c r="AD465" s="885"/>
      <c r="AE465" s="885"/>
      <c r="AF465" s="885"/>
      <c r="AG465" s="885"/>
      <c r="AH465" s="868">
        <v>1</v>
      </c>
      <c r="AI465" s="869"/>
      <c r="AJ465" s="869"/>
      <c r="AK465" s="869"/>
      <c r="AL465" s="870">
        <v>98</v>
      </c>
      <c r="AM465" s="871"/>
      <c r="AN465" s="871"/>
      <c r="AO465" s="872"/>
      <c r="AP465" s="873" t="s">
        <v>751</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273</v>
      </c>
      <c r="K497" s="152"/>
      <c r="L497" s="152"/>
      <c r="M497" s="152"/>
      <c r="N497" s="152"/>
      <c r="O497" s="152"/>
      <c r="P497" s="431" t="s">
        <v>25</v>
      </c>
      <c r="Q497" s="431"/>
      <c r="R497" s="431"/>
      <c r="S497" s="431"/>
      <c r="T497" s="431"/>
      <c r="U497" s="431"/>
      <c r="V497" s="431"/>
      <c r="W497" s="431"/>
      <c r="X497" s="431"/>
      <c r="Y497" s="865" t="s">
        <v>272</v>
      </c>
      <c r="Z497" s="866"/>
      <c r="AA497" s="866"/>
      <c r="AB497" s="866"/>
      <c r="AC497" s="864" t="s">
        <v>305</v>
      </c>
      <c r="AD497" s="864"/>
      <c r="AE497" s="864"/>
      <c r="AF497" s="864"/>
      <c r="AG497" s="864"/>
      <c r="AH497" s="865" t="s">
        <v>325</v>
      </c>
      <c r="AI497" s="863"/>
      <c r="AJ497" s="863"/>
      <c r="AK497" s="863"/>
      <c r="AL497" s="863" t="s">
        <v>19</v>
      </c>
      <c r="AM497" s="863"/>
      <c r="AN497" s="863"/>
      <c r="AO497" s="867"/>
      <c r="AP497" s="888" t="s">
        <v>274</v>
      </c>
      <c r="AQ497" s="888"/>
      <c r="AR497" s="888"/>
      <c r="AS497" s="888"/>
      <c r="AT497" s="888"/>
      <c r="AU497" s="888"/>
      <c r="AV497" s="888"/>
      <c r="AW497" s="888"/>
      <c r="AX497" s="888"/>
      <c r="AY497">
        <f>$AY$495</f>
        <v>1</v>
      </c>
    </row>
    <row r="498" spans="1:51" ht="30" customHeight="1" x14ac:dyDescent="0.15">
      <c r="A498" s="874">
        <v>1</v>
      </c>
      <c r="B498" s="874">
        <v>1</v>
      </c>
      <c r="C498" s="875" t="s">
        <v>767</v>
      </c>
      <c r="D498" s="876"/>
      <c r="E498" s="876"/>
      <c r="F498" s="876"/>
      <c r="G498" s="876"/>
      <c r="H498" s="876"/>
      <c r="I498" s="876"/>
      <c r="J498" s="877">
        <v>3010005007409</v>
      </c>
      <c r="K498" s="878"/>
      <c r="L498" s="878"/>
      <c r="M498" s="878"/>
      <c r="N498" s="878"/>
      <c r="O498" s="878"/>
      <c r="P498" s="879" t="s">
        <v>749</v>
      </c>
      <c r="Q498" s="880"/>
      <c r="R498" s="880"/>
      <c r="S498" s="880"/>
      <c r="T498" s="880"/>
      <c r="U498" s="880"/>
      <c r="V498" s="880"/>
      <c r="W498" s="880"/>
      <c r="X498" s="880"/>
      <c r="Y498" s="881">
        <v>30.8</v>
      </c>
      <c r="Z498" s="882"/>
      <c r="AA498" s="882"/>
      <c r="AB498" s="883"/>
      <c r="AC498" s="884" t="s">
        <v>748</v>
      </c>
      <c r="AD498" s="885"/>
      <c r="AE498" s="885"/>
      <c r="AF498" s="885"/>
      <c r="AG498" s="885"/>
      <c r="AH498" s="868" t="s">
        <v>751</v>
      </c>
      <c r="AI498" s="869"/>
      <c r="AJ498" s="869"/>
      <c r="AK498" s="869"/>
      <c r="AL498" s="870" t="s">
        <v>751</v>
      </c>
      <c r="AM498" s="871"/>
      <c r="AN498" s="871"/>
      <c r="AO498" s="872"/>
      <c r="AP498" s="873" t="s">
        <v>751</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273</v>
      </c>
      <c r="K530" s="152"/>
      <c r="L530" s="152"/>
      <c r="M530" s="152"/>
      <c r="N530" s="152"/>
      <c r="O530" s="152"/>
      <c r="P530" s="431" t="s">
        <v>25</v>
      </c>
      <c r="Q530" s="431"/>
      <c r="R530" s="431"/>
      <c r="S530" s="431"/>
      <c r="T530" s="431"/>
      <c r="U530" s="431"/>
      <c r="V530" s="431"/>
      <c r="W530" s="431"/>
      <c r="X530" s="431"/>
      <c r="Y530" s="865" t="s">
        <v>272</v>
      </c>
      <c r="Z530" s="866"/>
      <c r="AA530" s="866"/>
      <c r="AB530" s="866"/>
      <c r="AC530" s="864" t="s">
        <v>305</v>
      </c>
      <c r="AD530" s="864"/>
      <c r="AE530" s="864"/>
      <c r="AF530" s="864"/>
      <c r="AG530" s="864"/>
      <c r="AH530" s="865" t="s">
        <v>325</v>
      </c>
      <c r="AI530" s="863"/>
      <c r="AJ530" s="863"/>
      <c r="AK530" s="863"/>
      <c r="AL530" s="863" t="s">
        <v>19</v>
      </c>
      <c r="AM530" s="863"/>
      <c r="AN530" s="863"/>
      <c r="AO530" s="867"/>
      <c r="AP530" s="888" t="s">
        <v>274</v>
      </c>
      <c r="AQ530" s="888"/>
      <c r="AR530" s="888"/>
      <c r="AS530" s="888"/>
      <c r="AT530" s="888"/>
      <c r="AU530" s="888"/>
      <c r="AV530" s="888"/>
      <c r="AW530" s="888"/>
      <c r="AX530" s="888"/>
      <c r="AY530">
        <f>$AY$528</f>
        <v>1</v>
      </c>
    </row>
    <row r="531" spans="1:51" ht="48" customHeight="1" x14ac:dyDescent="0.15">
      <c r="A531" s="874">
        <v>1</v>
      </c>
      <c r="B531" s="874">
        <v>1</v>
      </c>
      <c r="C531" s="875" t="s">
        <v>767</v>
      </c>
      <c r="D531" s="876"/>
      <c r="E531" s="876"/>
      <c r="F531" s="876"/>
      <c r="G531" s="876"/>
      <c r="H531" s="876"/>
      <c r="I531" s="876"/>
      <c r="J531" s="877">
        <v>3010005007409</v>
      </c>
      <c r="K531" s="878"/>
      <c r="L531" s="878"/>
      <c r="M531" s="878"/>
      <c r="N531" s="878"/>
      <c r="O531" s="878"/>
      <c r="P531" s="879" t="s">
        <v>746</v>
      </c>
      <c r="Q531" s="880"/>
      <c r="R531" s="880"/>
      <c r="S531" s="880"/>
      <c r="T531" s="880"/>
      <c r="U531" s="880"/>
      <c r="V531" s="880"/>
      <c r="W531" s="880"/>
      <c r="X531" s="880"/>
      <c r="Y531" s="881">
        <v>163.6</v>
      </c>
      <c r="Z531" s="882"/>
      <c r="AA531" s="882"/>
      <c r="AB531" s="883"/>
      <c r="AC531" s="884" t="s">
        <v>748</v>
      </c>
      <c r="AD531" s="885"/>
      <c r="AE531" s="885"/>
      <c r="AF531" s="885"/>
      <c r="AG531" s="885"/>
      <c r="AH531" s="868" t="s">
        <v>751</v>
      </c>
      <c r="AI531" s="869"/>
      <c r="AJ531" s="869"/>
      <c r="AK531" s="869"/>
      <c r="AL531" s="870" t="s">
        <v>751</v>
      </c>
      <c r="AM531" s="871"/>
      <c r="AN531" s="871"/>
      <c r="AO531" s="872"/>
      <c r="AP531" s="873" t="s">
        <v>751</v>
      </c>
      <c r="AQ531" s="873"/>
      <c r="AR531" s="873"/>
      <c r="AS531" s="873"/>
      <c r="AT531" s="873"/>
      <c r="AU531" s="873"/>
      <c r="AV531" s="873"/>
      <c r="AW531" s="873"/>
      <c r="AX531" s="873"/>
      <c r="AY531">
        <f>$AY$528</f>
        <v>1</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273</v>
      </c>
      <c r="K563" s="152"/>
      <c r="L563" s="152"/>
      <c r="M563" s="152"/>
      <c r="N563" s="152"/>
      <c r="O563" s="152"/>
      <c r="P563" s="431" t="s">
        <v>25</v>
      </c>
      <c r="Q563" s="431"/>
      <c r="R563" s="431"/>
      <c r="S563" s="431"/>
      <c r="T563" s="431"/>
      <c r="U563" s="431"/>
      <c r="V563" s="431"/>
      <c r="W563" s="431"/>
      <c r="X563" s="431"/>
      <c r="Y563" s="865" t="s">
        <v>272</v>
      </c>
      <c r="Z563" s="866"/>
      <c r="AA563" s="866"/>
      <c r="AB563" s="866"/>
      <c r="AC563" s="864" t="s">
        <v>305</v>
      </c>
      <c r="AD563" s="864"/>
      <c r="AE563" s="864"/>
      <c r="AF563" s="864"/>
      <c r="AG563" s="864"/>
      <c r="AH563" s="865" t="s">
        <v>325</v>
      </c>
      <c r="AI563" s="863"/>
      <c r="AJ563" s="863"/>
      <c r="AK563" s="863"/>
      <c r="AL563" s="863" t="s">
        <v>19</v>
      </c>
      <c r="AM563" s="863"/>
      <c r="AN563" s="863"/>
      <c r="AO563" s="867"/>
      <c r="AP563" s="888" t="s">
        <v>274</v>
      </c>
      <c r="AQ563" s="888"/>
      <c r="AR563" s="888"/>
      <c r="AS563" s="888"/>
      <c r="AT563" s="888"/>
      <c r="AU563" s="888"/>
      <c r="AV563" s="888"/>
      <c r="AW563" s="888"/>
      <c r="AX563" s="888"/>
      <c r="AY563">
        <f>$AY$561</f>
        <v>1</v>
      </c>
    </row>
    <row r="564" spans="1:51" ht="42.75" customHeight="1" x14ac:dyDescent="0.15">
      <c r="A564" s="874">
        <v>1</v>
      </c>
      <c r="B564" s="874">
        <v>1</v>
      </c>
      <c r="C564" s="875" t="s">
        <v>767</v>
      </c>
      <c r="D564" s="876"/>
      <c r="E564" s="876"/>
      <c r="F564" s="876"/>
      <c r="G564" s="876"/>
      <c r="H564" s="876"/>
      <c r="I564" s="876"/>
      <c r="J564" s="877">
        <v>3010005007409</v>
      </c>
      <c r="K564" s="878"/>
      <c r="L564" s="878"/>
      <c r="M564" s="878"/>
      <c r="N564" s="878"/>
      <c r="O564" s="878"/>
      <c r="P564" s="879" t="s">
        <v>750</v>
      </c>
      <c r="Q564" s="880"/>
      <c r="R564" s="880"/>
      <c r="S564" s="880"/>
      <c r="T564" s="880"/>
      <c r="U564" s="880"/>
      <c r="V564" s="880"/>
      <c r="W564" s="880"/>
      <c r="X564" s="880"/>
      <c r="Y564" s="881">
        <v>792.9</v>
      </c>
      <c r="Z564" s="882"/>
      <c r="AA564" s="882"/>
      <c r="AB564" s="883"/>
      <c r="AC564" s="884" t="s">
        <v>748</v>
      </c>
      <c r="AD564" s="885"/>
      <c r="AE564" s="885"/>
      <c r="AF564" s="885"/>
      <c r="AG564" s="885"/>
      <c r="AH564" s="868" t="s">
        <v>751</v>
      </c>
      <c r="AI564" s="869"/>
      <c r="AJ564" s="869"/>
      <c r="AK564" s="869"/>
      <c r="AL564" s="868" t="s">
        <v>751</v>
      </c>
      <c r="AM564" s="869"/>
      <c r="AN564" s="869"/>
      <c r="AO564" s="869"/>
      <c r="AP564" s="873" t="s">
        <v>751</v>
      </c>
      <c r="AQ564" s="873"/>
      <c r="AR564" s="873"/>
      <c r="AS564" s="873"/>
      <c r="AT564" s="873"/>
      <c r="AU564" s="873"/>
      <c r="AV564" s="873"/>
      <c r="AW564" s="873"/>
      <c r="AX564" s="873"/>
      <c r="AY564">
        <f>$AY$561</f>
        <v>1</v>
      </c>
    </row>
    <row r="565" spans="1:51" ht="30" hidden="1" customHeight="1" x14ac:dyDescent="0.15">
      <c r="A565" s="874">
        <v>2</v>
      </c>
      <c r="B565" s="874">
        <v>1</v>
      </c>
      <c r="C565" s="875" t="s">
        <v>751</v>
      </c>
      <c r="D565" s="876"/>
      <c r="E565" s="876"/>
      <c r="F565" s="876"/>
      <c r="G565" s="876"/>
      <c r="H565" s="876"/>
      <c r="I565" s="876"/>
      <c r="J565" s="877" t="s">
        <v>751</v>
      </c>
      <c r="K565" s="878"/>
      <c r="L565" s="878"/>
      <c r="M565" s="878"/>
      <c r="N565" s="878"/>
      <c r="O565" s="878"/>
      <c r="P565" s="879" t="s">
        <v>751</v>
      </c>
      <c r="Q565" s="880"/>
      <c r="R565" s="880"/>
      <c r="S565" s="880"/>
      <c r="T565" s="880"/>
      <c r="U565" s="880"/>
      <c r="V565" s="880"/>
      <c r="W565" s="880"/>
      <c r="X565" s="880"/>
      <c r="Y565" s="881" t="s">
        <v>751</v>
      </c>
      <c r="Z565" s="882"/>
      <c r="AA565" s="882"/>
      <c r="AB565" s="883"/>
      <c r="AC565" s="884"/>
      <c r="AD565" s="885"/>
      <c r="AE565" s="885"/>
      <c r="AF565" s="885"/>
      <c r="AG565" s="885"/>
      <c r="AH565" s="868" t="s">
        <v>751</v>
      </c>
      <c r="AI565" s="869"/>
      <c r="AJ565" s="869"/>
      <c r="AK565" s="869"/>
      <c r="AL565" s="868" t="s">
        <v>751</v>
      </c>
      <c r="AM565" s="869"/>
      <c r="AN565" s="869"/>
      <c r="AO565" s="869"/>
      <c r="AP565" s="873" t="s">
        <v>751</v>
      </c>
      <c r="AQ565" s="873"/>
      <c r="AR565" s="873"/>
      <c r="AS565" s="873"/>
      <c r="AT565" s="873"/>
      <c r="AU565" s="873"/>
      <c r="AV565" s="873"/>
      <c r="AW565" s="873"/>
      <c r="AX565" s="873"/>
      <c r="AY565">
        <f>COUNTA($C$565)</f>
        <v>1</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273</v>
      </c>
      <c r="K596" s="152"/>
      <c r="L596" s="152"/>
      <c r="M596" s="152"/>
      <c r="N596" s="152"/>
      <c r="O596" s="152"/>
      <c r="P596" s="431" t="s">
        <v>25</v>
      </c>
      <c r="Q596" s="431"/>
      <c r="R596" s="431"/>
      <c r="S596" s="431"/>
      <c r="T596" s="431"/>
      <c r="U596" s="431"/>
      <c r="V596" s="431"/>
      <c r="W596" s="431"/>
      <c r="X596" s="431"/>
      <c r="Y596" s="865" t="s">
        <v>272</v>
      </c>
      <c r="Z596" s="866"/>
      <c r="AA596" s="866"/>
      <c r="AB596" s="866"/>
      <c r="AC596" s="864" t="s">
        <v>305</v>
      </c>
      <c r="AD596" s="864"/>
      <c r="AE596" s="864"/>
      <c r="AF596" s="864"/>
      <c r="AG596" s="864"/>
      <c r="AH596" s="865" t="s">
        <v>325</v>
      </c>
      <c r="AI596" s="863"/>
      <c r="AJ596" s="863"/>
      <c r="AK596" s="863"/>
      <c r="AL596" s="863" t="s">
        <v>19</v>
      </c>
      <c r="AM596" s="863"/>
      <c r="AN596" s="863"/>
      <c r="AO596" s="867"/>
      <c r="AP596" s="888" t="s">
        <v>274</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657</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307</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273</v>
      </c>
      <c r="K630" s="864"/>
      <c r="L630" s="864"/>
      <c r="M630" s="864"/>
      <c r="N630" s="864"/>
      <c r="O630" s="864"/>
      <c r="P630" s="864" t="s">
        <v>25</v>
      </c>
      <c r="Q630" s="864"/>
      <c r="R630" s="864"/>
      <c r="S630" s="864"/>
      <c r="T630" s="864"/>
      <c r="U630" s="864"/>
      <c r="V630" s="864"/>
      <c r="W630" s="864"/>
      <c r="X630" s="864"/>
      <c r="Y630" s="864" t="s">
        <v>275</v>
      </c>
      <c r="Z630" s="895"/>
      <c r="AA630" s="895"/>
      <c r="AB630" s="895"/>
      <c r="AC630" s="864" t="s">
        <v>229</v>
      </c>
      <c r="AD630" s="864"/>
      <c r="AE630" s="864"/>
      <c r="AF630" s="864"/>
      <c r="AG630" s="864"/>
      <c r="AH630" s="864" t="s">
        <v>236</v>
      </c>
      <c r="AI630" s="895"/>
      <c r="AJ630" s="895"/>
      <c r="AK630" s="895"/>
      <c r="AL630" s="895" t="s">
        <v>19</v>
      </c>
      <c r="AM630" s="895"/>
      <c r="AN630" s="895"/>
      <c r="AO630" s="894"/>
      <c r="AP630" s="888" t="s">
        <v>301</v>
      </c>
      <c r="AQ630" s="888"/>
      <c r="AR630" s="888"/>
      <c r="AS630" s="888"/>
      <c r="AT630" s="888"/>
      <c r="AU630" s="888"/>
      <c r="AV630" s="888"/>
      <c r="AW630" s="888"/>
      <c r="AX630" s="888"/>
    </row>
    <row r="631" spans="1:51" ht="30" customHeight="1" x14ac:dyDescent="0.15">
      <c r="A631" s="874">
        <v>1</v>
      </c>
      <c r="B631" s="874">
        <v>1</v>
      </c>
      <c r="C631" s="896"/>
      <c r="D631" s="896"/>
      <c r="E631" s="663" t="s">
        <v>751</v>
      </c>
      <c r="F631" s="897"/>
      <c r="G631" s="897"/>
      <c r="H631" s="897"/>
      <c r="I631" s="897"/>
      <c r="J631" s="877" t="s">
        <v>751</v>
      </c>
      <c r="K631" s="878"/>
      <c r="L631" s="878"/>
      <c r="M631" s="878"/>
      <c r="N631" s="878"/>
      <c r="O631" s="878"/>
      <c r="P631" s="879" t="s">
        <v>751</v>
      </c>
      <c r="Q631" s="880"/>
      <c r="R631" s="880"/>
      <c r="S631" s="880"/>
      <c r="T631" s="880"/>
      <c r="U631" s="880"/>
      <c r="V631" s="880"/>
      <c r="W631" s="880"/>
      <c r="X631" s="880"/>
      <c r="Y631" s="881" t="s">
        <v>751</v>
      </c>
      <c r="Z631" s="882"/>
      <c r="AA631" s="882"/>
      <c r="AB631" s="883"/>
      <c r="AC631" s="884"/>
      <c r="AD631" s="885"/>
      <c r="AE631" s="885"/>
      <c r="AF631" s="885"/>
      <c r="AG631" s="885"/>
      <c r="AH631" s="886" t="s">
        <v>751</v>
      </c>
      <c r="AI631" s="887"/>
      <c r="AJ631" s="887"/>
      <c r="AK631" s="887"/>
      <c r="AL631" s="870" t="s">
        <v>751</v>
      </c>
      <c r="AM631" s="871"/>
      <c r="AN631" s="871"/>
      <c r="AO631" s="872"/>
      <c r="AP631" s="873" t="s">
        <v>751</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5:AJ17 P13:AX13 AR15:AX15">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68:AO395">
    <cfRule type="expression" dxfId="1435" priority="839">
      <formula>IF(AND(AL368&gt;=0, RIGHT(TEXT(AL368,"0.#"),1)&lt;&gt;"."),TRUE,FALSE)</formula>
    </cfRule>
    <cfRule type="expression" dxfId="1434" priority="840">
      <formula>IF(AND(AL368&gt;=0, RIGHT(TEXT(AL368,"0.#"),1)="."),TRUE,FALSE)</formula>
    </cfRule>
    <cfRule type="expression" dxfId="1433" priority="841">
      <formula>IF(AND(AL368&lt;0, RIGHT(TEXT(AL368,"0.#"),1)&lt;&gt;"."),TRUE,FALSE)</formula>
    </cfRule>
    <cfRule type="expression" dxfId="1432" priority="842">
      <formula>IF(AND(AL368&lt;0, RIGHT(TEXT(AL368,"0.#"),1)="."),TRUE,FALSE)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AL366:AO367">
    <cfRule type="expression" dxfId="1419" priority="823">
      <formula>IF(AND(AL366&gt;=0, RIGHT(TEXT(AL366,"0.#"),1)&lt;&gt;"."),TRUE,FALSE)</formula>
    </cfRule>
    <cfRule type="expression" dxfId="1418" priority="824">
      <formula>IF(AND(AL366&gt;=0, RIGHT(TEXT(AL366,"0.#"),1)="."),TRUE,FALSE)</formula>
    </cfRule>
    <cfRule type="expression" dxfId="1417" priority="825">
      <formula>IF(AND(AL366&lt;0, RIGHT(TEXT(AL366,"0.#"),1)&lt;&gt;"."),TRUE,FALSE)</formula>
    </cfRule>
    <cfRule type="expression" dxfId="1416" priority="826">
      <formula>IF(AND(AL366&lt;0, RIGHT(TEXT(AL366,"0.#"),1)="."),TRUE,FALSE)</formula>
    </cfRule>
  </conditionalFormatting>
  <conditionalFormatting sqref="Y366:Y367">
    <cfRule type="expression" dxfId="1415" priority="821">
      <formula>IF(RIGHT(TEXT(Y366,"0.#"),1)=".",FALSE,TRUE)</formula>
    </cfRule>
    <cfRule type="expression" dxfId="1414" priority="822">
      <formula>IF(RIGHT(TEXT(Y366,"0.#"),1)=".",TRUE,FALSE)</formula>
    </cfRule>
  </conditionalFormatting>
  <conditionalFormatting sqref="Y401:Y428">
    <cfRule type="expression" dxfId="1413" priority="759">
      <formula>IF(RIGHT(TEXT(Y401,"0.#"),1)=".",FALSE,TRUE)</formula>
    </cfRule>
    <cfRule type="expression" dxfId="1412" priority="760">
      <formula>IF(RIGHT(TEXT(Y401,"0.#"),1)=".",TRUE,FALSE)</formula>
    </cfRule>
  </conditionalFormatting>
  <conditionalFormatting sqref="Y399:Y400">
    <cfRule type="expression" dxfId="1411" priority="753">
      <formula>IF(RIGHT(TEXT(Y399,"0.#"),1)=".",FALSE,TRUE)</formula>
    </cfRule>
    <cfRule type="expression" dxfId="1410" priority="754">
      <formula>IF(RIGHT(TEXT(Y399,"0.#"),1)=".",TRUE,FALSE)</formula>
    </cfRule>
  </conditionalFormatting>
  <conditionalFormatting sqref="Y434:Y461">
    <cfRule type="expression" dxfId="1409" priority="747">
      <formula>IF(RIGHT(TEXT(Y434,"0.#"),1)=".",FALSE,TRUE)</formula>
    </cfRule>
    <cfRule type="expression" dxfId="1408" priority="748">
      <formula>IF(RIGHT(TEXT(Y434,"0.#"),1)=".",TRUE,FALSE)</formula>
    </cfRule>
  </conditionalFormatting>
  <conditionalFormatting sqref="Y432:Y433">
    <cfRule type="expression" dxfId="1407" priority="741">
      <formula>IF(RIGHT(TEXT(Y432,"0.#"),1)=".",FALSE,TRUE)</formula>
    </cfRule>
    <cfRule type="expression" dxfId="1406" priority="742">
      <formula>IF(RIGHT(TEXT(Y432,"0.#"),1)=".",TRUE,FALSE)</formula>
    </cfRule>
  </conditionalFormatting>
  <conditionalFormatting sqref="Y467:Y494">
    <cfRule type="expression" dxfId="1405" priority="735">
      <formula>IF(RIGHT(TEXT(Y467,"0.#"),1)=".",FALSE,TRUE)</formula>
    </cfRule>
    <cfRule type="expression" dxfId="1404" priority="736">
      <formula>IF(RIGHT(TEXT(Y467,"0.#"),1)=".",TRUE,FALSE)</formula>
    </cfRule>
  </conditionalFormatting>
  <conditionalFormatting sqref="Y465:Y466">
    <cfRule type="expression" dxfId="1403" priority="729">
      <formula>IF(RIGHT(TEXT(Y465,"0.#"),1)=".",FALSE,TRUE)</formula>
    </cfRule>
    <cfRule type="expression" dxfId="1402" priority="730">
      <formula>IF(RIGHT(TEXT(Y465,"0.#"),1)=".",TRUE,FALSE)</formula>
    </cfRule>
  </conditionalFormatting>
  <conditionalFormatting sqref="Y500:Y527">
    <cfRule type="expression" dxfId="1401" priority="723">
      <formula>IF(RIGHT(TEXT(Y500,"0.#"),1)=".",FALSE,TRUE)</formula>
    </cfRule>
    <cfRule type="expression" dxfId="1400" priority="724">
      <formula>IF(RIGHT(TEXT(Y500,"0.#"),1)=".",TRUE,FALSE)</formula>
    </cfRule>
  </conditionalFormatting>
  <conditionalFormatting sqref="Y498:Y499">
    <cfRule type="expression" dxfId="1399" priority="717">
      <formula>IF(RIGHT(TEXT(Y498,"0.#"),1)=".",FALSE,TRUE)</formula>
    </cfRule>
    <cfRule type="expression" dxfId="1398" priority="718">
      <formula>IF(RIGHT(TEXT(Y498,"0.#"),1)=".",TRUE,FALSE)</formula>
    </cfRule>
  </conditionalFormatting>
  <conditionalFormatting sqref="Y533:Y560">
    <cfRule type="expression" dxfId="1397" priority="711">
      <formula>IF(RIGHT(TEXT(Y533,"0.#"),1)=".",FALSE,TRUE)</formula>
    </cfRule>
    <cfRule type="expression" dxfId="1396" priority="712">
      <formula>IF(RIGHT(TEXT(Y533,"0.#"),1)=".",TRUE,FALSE)</formula>
    </cfRule>
  </conditionalFormatting>
  <conditionalFormatting sqref="W23">
    <cfRule type="expression" dxfId="1395" priority="819">
      <formula>IF(RIGHT(TEXT(W23,"0.#"),1)=".",FALSE,TRUE)</formula>
    </cfRule>
    <cfRule type="expression" dxfId="1394" priority="820">
      <formula>IF(RIGHT(TEXT(W23,"0.#"),1)=".",TRUE,FALSE)</formula>
    </cfRule>
  </conditionalFormatting>
  <conditionalFormatting sqref="W24:W27">
    <cfRule type="expression" dxfId="1393" priority="817">
      <formula>IF(RIGHT(TEXT(W24,"0.#"),1)=".",FALSE,TRUE)</formula>
    </cfRule>
    <cfRule type="expression" dxfId="1392" priority="818">
      <formula>IF(RIGHT(TEXT(W24,"0.#"),1)=".",TRUE,FALSE)</formula>
    </cfRule>
  </conditionalFormatting>
  <conditionalFormatting sqref="W28">
    <cfRule type="expression" dxfId="1391" priority="815">
      <formula>IF(RIGHT(TEXT(W28,"0.#"),1)=".",FALSE,TRUE)</formula>
    </cfRule>
    <cfRule type="expression" dxfId="1390" priority="816">
      <formula>IF(RIGHT(TEXT(W28,"0.#"),1)=".",TRUE,FALSE)</formula>
    </cfRule>
  </conditionalFormatting>
  <conditionalFormatting sqref="P23">
    <cfRule type="expression" dxfId="1389" priority="813">
      <formula>IF(RIGHT(TEXT(P23,"0.#"),1)=".",FALSE,TRUE)</formula>
    </cfRule>
    <cfRule type="expression" dxfId="1388" priority="814">
      <formula>IF(RIGHT(TEXT(P23,"0.#"),1)=".",TRUE,FALSE)</formula>
    </cfRule>
  </conditionalFormatting>
  <conditionalFormatting sqref="P24:P27">
    <cfRule type="expression" dxfId="1387" priority="811">
      <formula>IF(RIGHT(TEXT(P24,"0.#"),1)=".",FALSE,TRUE)</formula>
    </cfRule>
    <cfRule type="expression" dxfId="1386" priority="812">
      <formula>IF(RIGHT(TEXT(P24,"0.#"),1)=".",TRUE,FALSE)</formula>
    </cfRule>
  </conditionalFormatting>
  <conditionalFormatting sqref="P28">
    <cfRule type="expression" dxfId="1385" priority="809">
      <formula>IF(RIGHT(TEXT(P28,"0.#"),1)=".",FALSE,TRUE)</formula>
    </cfRule>
    <cfRule type="expression" dxfId="1384" priority="810">
      <formula>IF(RIGHT(TEXT(P28,"0.#"),1)=".",TRUE,FALSE)</formula>
    </cfRule>
  </conditionalFormatting>
  <conditionalFormatting sqref="AE202">
    <cfRule type="expression" dxfId="1383" priority="807">
      <formula>IF(RIGHT(TEXT(AE202,"0.#"),1)=".",FALSE,TRUE)</formula>
    </cfRule>
    <cfRule type="expression" dxfId="1382" priority="808">
      <formula>IF(RIGHT(TEXT(AE202,"0.#"),1)=".",TRUE,FALSE)</formula>
    </cfRule>
  </conditionalFormatting>
  <conditionalFormatting sqref="AE203">
    <cfRule type="expression" dxfId="1381" priority="805">
      <formula>IF(RIGHT(TEXT(AE203,"0.#"),1)=".",FALSE,TRUE)</formula>
    </cfRule>
    <cfRule type="expression" dxfId="1380" priority="806">
      <formula>IF(RIGHT(TEXT(AE203,"0.#"),1)=".",TRUE,FALSE)</formula>
    </cfRule>
  </conditionalFormatting>
  <conditionalFormatting sqref="AE204">
    <cfRule type="expression" dxfId="1379" priority="803">
      <formula>IF(RIGHT(TEXT(AE204,"0.#"),1)=".",FALSE,TRUE)</formula>
    </cfRule>
    <cfRule type="expression" dxfId="1378" priority="804">
      <formula>IF(RIGHT(TEXT(AE204,"0.#"),1)=".",TRUE,FALSE)</formula>
    </cfRule>
  </conditionalFormatting>
  <conditionalFormatting sqref="AI204">
    <cfRule type="expression" dxfId="1377" priority="801">
      <formula>IF(RIGHT(TEXT(AI204,"0.#"),1)=".",FALSE,TRUE)</formula>
    </cfRule>
    <cfRule type="expression" dxfId="1376" priority="802">
      <formula>IF(RIGHT(TEXT(AI204,"0.#"),1)=".",TRUE,FALSE)</formula>
    </cfRule>
  </conditionalFormatting>
  <conditionalFormatting sqref="AI203">
    <cfRule type="expression" dxfId="1375" priority="799">
      <formula>IF(RIGHT(TEXT(AI203,"0.#"),1)=".",FALSE,TRUE)</formula>
    </cfRule>
    <cfRule type="expression" dxfId="1374" priority="800">
      <formula>IF(RIGHT(TEXT(AI203,"0.#"),1)=".",TRUE,FALSE)</formula>
    </cfRule>
  </conditionalFormatting>
  <conditionalFormatting sqref="AI202">
    <cfRule type="expression" dxfId="1373" priority="797">
      <formula>IF(RIGHT(TEXT(AI202,"0.#"),1)=".",FALSE,TRUE)</formula>
    </cfRule>
    <cfRule type="expression" dxfId="1372" priority="798">
      <formula>IF(RIGHT(TEXT(AI202,"0.#"),1)=".",TRUE,FALSE)</formula>
    </cfRule>
  </conditionalFormatting>
  <conditionalFormatting sqref="AM202">
    <cfRule type="expression" dxfId="1371" priority="795">
      <formula>IF(RIGHT(TEXT(AM202,"0.#"),1)=".",FALSE,TRUE)</formula>
    </cfRule>
    <cfRule type="expression" dxfId="1370" priority="796">
      <formula>IF(RIGHT(TEXT(AM202,"0.#"),1)=".",TRUE,FALSE)</formula>
    </cfRule>
  </conditionalFormatting>
  <conditionalFormatting sqref="AM203">
    <cfRule type="expression" dxfId="1369" priority="793">
      <formula>IF(RIGHT(TEXT(AM203,"0.#"),1)=".",FALSE,TRUE)</formula>
    </cfRule>
    <cfRule type="expression" dxfId="1368" priority="794">
      <formula>IF(RIGHT(TEXT(AM203,"0.#"),1)=".",TRUE,FALSE)</formula>
    </cfRule>
  </conditionalFormatting>
  <conditionalFormatting sqref="AM204">
    <cfRule type="expression" dxfId="1367" priority="791">
      <formula>IF(RIGHT(TEXT(AM204,"0.#"),1)=".",FALSE,TRUE)</formula>
    </cfRule>
    <cfRule type="expression" dxfId="1366" priority="792">
      <formula>IF(RIGHT(TEXT(AM204,"0.#"),1)=".",TRUE,FALSE)</formula>
    </cfRule>
  </conditionalFormatting>
  <conditionalFormatting sqref="AQ202:AQ204">
    <cfRule type="expression" dxfId="1365" priority="789">
      <formula>IF(RIGHT(TEXT(AQ202,"0.#"),1)=".",FALSE,TRUE)</formula>
    </cfRule>
    <cfRule type="expression" dxfId="1364" priority="790">
      <formula>IF(RIGHT(TEXT(AQ202,"0.#"),1)=".",TRUE,FALSE)</formula>
    </cfRule>
  </conditionalFormatting>
  <conditionalFormatting sqref="AU202:AU204">
    <cfRule type="expression" dxfId="1363" priority="787">
      <formula>IF(RIGHT(TEXT(AU202,"0.#"),1)=".",FALSE,TRUE)</formula>
    </cfRule>
    <cfRule type="expression" dxfId="1362" priority="788">
      <formula>IF(RIGHT(TEXT(AU202,"0.#"),1)=".",TRUE,FALSE)</formula>
    </cfRule>
  </conditionalFormatting>
  <conditionalFormatting sqref="AE205">
    <cfRule type="expression" dxfId="1361" priority="785">
      <formula>IF(RIGHT(TEXT(AE205,"0.#"),1)=".",FALSE,TRUE)</formula>
    </cfRule>
    <cfRule type="expression" dxfId="1360" priority="786">
      <formula>IF(RIGHT(TEXT(AE205,"0.#"),1)=".",TRUE,FALSE)</formula>
    </cfRule>
  </conditionalFormatting>
  <conditionalFormatting sqref="AE206">
    <cfRule type="expression" dxfId="1359" priority="783">
      <formula>IF(RIGHT(TEXT(AE206,"0.#"),1)=".",FALSE,TRUE)</formula>
    </cfRule>
    <cfRule type="expression" dxfId="1358" priority="784">
      <formula>IF(RIGHT(TEXT(AE206,"0.#"),1)=".",TRUE,FALSE)</formula>
    </cfRule>
  </conditionalFormatting>
  <conditionalFormatting sqref="AE207">
    <cfRule type="expression" dxfId="1357" priority="781">
      <formula>IF(RIGHT(TEXT(AE207,"0.#"),1)=".",FALSE,TRUE)</formula>
    </cfRule>
    <cfRule type="expression" dxfId="1356" priority="782">
      <formula>IF(RIGHT(TEXT(AE207,"0.#"),1)=".",TRUE,FALSE)</formula>
    </cfRule>
  </conditionalFormatting>
  <conditionalFormatting sqref="AI207">
    <cfRule type="expression" dxfId="1355" priority="779">
      <formula>IF(RIGHT(TEXT(AI207,"0.#"),1)=".",FALSE,TRUE)</formula>
    </cfRule>
    <cfRule type="expression" dxfId="1354" priority="780">
      <formula>IF(RIGHT(TEXT(AI207,"0.#"),1)=".",TRUE,FALSE)</formula>
    </cfRule>
  </conditionalFormatting>
  <conditionalFormatting sqref="AI206">
    <cfRule type="expression" dxfId="1353" priority="777">
      <formula>IF(RIGHT(TEXT(AI206,"0.#"),1)=".",FALSE,TRUE)</formula>
    </cfRule>
    <cfRule type="expression" dxfId="1352" priority="778">
      <formula>IF(RIGHT(TEXT(AI206,"0.#"),1)=".",TRUE,FALSE)</formula>
    </cfRule>
  </conditionalFormatting>
  <conditionalFormatting sqref="AI205">
    <cfRule type="expression" dxfId="1351" priority="775">
      <formula>IF(RIGHT(TEXT(AI205,"0.#"),1)=".",FALSE,TRUE)</formula>
    </cfRule>
    <cfRule type="expression" dxfId="1350" priority="776">
      <formula>IF(RIGHT(TEXT(AI205,"0.#"),1)=".",TRUE,FALSE)</formula>
    </cfRule>
  </conditionalFormatting>
  <conditionalFormatting sqref="AM205">
    <cfRule type="expression" dxfId="1349" priority="773">
      <formula>IF(RIGHT(TEXT(AM205,"0.#"),1)=".",FALSE,TRUE)</formula>
    </cfRule>
    <cfRule type="expression" dxfId="1348" priority="774">
      <formula>IF(RIGHT(TEXT(AM205,"0.#"),1)=".",TRUE,FALSE)</formula>
    </cfRule>
  </conditionalFormatting>
  <conditionalFormatting sqref="AM206">
    <cfRule type="expression" dxfId="1347" priority="771">
      <formula>IF(RIGHT(TEXT(AM206,"0.#"),1)=".",FALSE,TRUE)</formula>
    </cfRule>
    <cfRule type="expression" dxfId="1346" priority="772">
      <formula>IF(RIGHT(TEXT(AM206,"0.#"),1)=".",TRUE,FALSE)</formula>
    </cfRule>
  </conditionalFormatting>
  <conditionalFormatting sqref="AM207">
    <cfRule type="expression" dxfId="1345" priority="769">
      <formula>IF(RIGHT(TEXT(AM207,"0.#"),1)=".",FALSE,TRUE)</formula>
    </cfRule>
    <cfRule type="expression" dxfId="1344" priority="770">
      <formula>IF(RIGHT(TEXT(AM207,"0.#"),1)=".",TRUE,FALSE)</formula>
    </cfRule>
  </conditionalFormatting>
  <conditionalFormatting sqref="AQ205:AQ207">
    <cfRule type="expression" dxfId="1343" priority="767">
      <formula>IF(RIGHT(TEXT(AQ205,"0.#"),1)=".",FALSE,TRUE)</formula>
    </cfRule>
    <cfRule type="expression" dxfId="1342" priority="768">
      <formula>IF(RIGHT(TEXT(AQ205,"0.#"),1)=".",TRUE,FALSE)</formula>
    </cfRule>
  </conditionalFormatting>
  <conditionalFormatting sqref="AU205:AU207">
    <cfRule type="expression" dxfId="1341" priority="765">
      <formula>IF(RIGHT(TEXT(AU205,"0.#"),1)=".",FALSE,TRUE)</formula>
    </cfRule>
    <cfRule type="expression" dxfId="1340" priority="766">
      <formula>IF(RIGHT(TEXT(AU205,"0.#"),1)=".",TRUE,FALSE)</formula>
    </cfRule>
  </conditionalFormatting>
  <conditionalFormatting sqref="AL401:AO428">
    <cfRule type="expression" dxfId="1339" priority="761">
      <formula>IF(AND(AL401&gt;=0, RIGHT(TEXT(AL401,"0.#"),1)&lt;&gt;"."),TRUE,FALSE)</formula>
    </cfRule>
    <cfRule type="expression" dxfId="1338" priority="762">
      <formula>IF(AND(AL401&gt;=0, RIGHT(TEXT(AL401,"0.#"),1)="."),TRUE,FALSE)</formula>
    </cfRule>
    <cfRule type="expression" dxfId="1337" priority="763">
      <formula>IF(AND(AL401&lt;0, RIGHT(TEXT(AL401,"0.#"),1)&lt;&gt;"."),TRUE,FALSE)</formula>
    </cfRule>
    <cfRule type="expression" dxfId="1336" priority="764">
      <formula>IF(AND(AL401&lt;0, RIGHT(TEXT(AL401,"0.#"),1)="."),TRUE,FALSE)</formula>
    </cfRule>
  </conditionalFormatting>
  <conditionalFormatting sqref="AL399:AO400">
    <cfRule type="expression" dxfId="1335" priority="755">
      <formula>IF(AND(AL399&gt;=0, RIGHT(TEXT(AL399,"0.#"),1)&lt;&gt;"."),TRUE,FALSE)</formula>
    </cfRule>
    <cfRule type="expression" dxfId="1334" priority="756">
      <formula>IF(AND(AL399&gt;=0, RIGHT(TEXT(AL399,"0.#"),1)="."),TRUE,FALSE)</formula>
    </cfRule>
    <cfRule type="expression" dxfId="1333" priority="757">
      <formula>IF(AND(AL399&lt;0, RIGHT(TEXT(AL399,"0.#"),1)&lt;&gt;"."),TRUE,FALSE)</formula>
    </cfRule>
    <cfRule type="expression" dxfId="1332" priority="758">
      <formula>IF(AND(AL399&lt;0, RIGHT(TEXT(AL399,"0.#"),1)="."),TRUE,FALSE)</formula>
    </cfRule>
  </conditionalFormatting>
  <conditionalFormatting sqref="AL434:AO461">
    <cfRule type="expression" dxfId="1331" priority="749">
      <formula>IF(AND(AL434&gt;=0, RIGHT(TEXT(AL434,"0.#"),1)&lt;&gt;"."),TRUE,FALSE)</formula>
    </cfRule>
    <cfRule type="expression" dxfId="1330" priority="750">
      <formula>IF(AND(AL434&gt;=0, RIGHT(TEXT(AL434,"0.#"),1)="."),TRUE,FALSE)</formula>
    </cfRule>
    <cfRule type="expression" dxfId="1329" priority="751">
      <formula>IF(AND(AL434&lt;0, RIGHT(TEXT(AL434,"0.#"),1)&lt;&gt;"."),TRUE,FALSE)</formula>
    </cfRule>
    <cfRule type="expression" dxfId="1328" priority="752">
      <formula>IF(AND(AL434&lt;0, RIGHT(TEXT(AL434,"0.#"),1)="."),TRUE,FALSE)</formula>
    </cfRule>
  </conditionalFormatting>
  <conditionalFormatting sqref="AL432:AO433">
    <cfRule type="expression" dxfId="1327" priority="743">
      <formula>IF(AND(AL432&gt;=0, RIGHT(TEXT(AL432,"0.#"),1)&lt;&gt;"."),TRUE,FALSE)</formula>
    </cfRule>
    <cfRule type="expression" dxfId="1326" priority="744">
      <formula>IF(AND(AL432&gt;=0, RIGHT(TEXT(AL432,"0.#"),1)="."),TRUE,FALSE)</formula>
    </cfRule>
    <cfRule type="expression" dxfId="1325" priority="745">
      <formula>IF(AND(AL432&lt;0, RIGHT(TEXT(AL432,"0.#"),1)&lt;&gt;"."),TRUE,FALSE)</formula>
    </cfRule>
    <cfRule type="expression" dxfId="1324" priority="746">
      <formula>IF(AND(AL432&lt;0, RIGHT(TEXT(AL432,"0.#"),1)="."),TRUE,FALSE)</formula>
    </cfRule>
  </conditionalFormatting>
  <conditionalFormatting sqref="AL467:AO494">
    <cfRule type="expression" dxfId="1323" priority="737">
      <formula>IF(AND(AL467&gt;=0, RIGHT(TEXT(AL467,"0.#"),1)&lt;&gt;"."),TRUE,FALSE)</formula>
    </cfRule>
    <cfRule type="expression" dxfId="1322" priority="738">
      <formula>IF(AND(AL467&gt;=0, RIGHT(TEXT(AL467,"0.#"),1)="."),TRUE,FALSE)</formula>
    </cfRule>
    <cfRule type="expression" dxfId="1321" priority="739">
      <formula>IF(AND(AL467&lt;0, RIGHT(TEXT(AL467,"0.#"),1)&lt;&gt;"."),TRUE,FALSE)</formula>
    </cfRule>
    <cfRule type="expression" dxfId="1320" priority="740">
      <formula>IF(AND(AL467&lt;0, RIGHT(TEXT(AL467,"0.#"),1)="."),TRUE,FALSE)</formula>
    </cfRule>
  </conditionalFormatting>
  <conditionalFormatting sqref="AL465:AO466">
    <cfRule type="expression" dxfId="1319" priority="731">
      <formula>IF(AND(AL465&gt;=0, RIGHT(TEXT(AL465,"0.#"),1)&lt;&gt;"."),TRUE,FALSE)</formula>
    </cfRule>
    <cfRule type="expression" dxfId="1318" priority="732">
      <formula>IF(AND(AL465&gt;=0, RIGHT(TEXT(AL465,"0.#"),1)="."),TRUE,FALSE)</formula>
    </cfRule>
    <cfRule type="expression" dxfId="1317" priority="733">
      <formula>IF(AND(AL465&lt;0, RIGHT(TEXT(AL465,"0.#"),1)&lt;&gt;"."),TRUE,FALSE)</formula>
    </cfRule>
    <cfRule type="expression" dxfId="1316" priority="734">
      <formula>IF(AND(AL465&lt;0, RIGHT(TEXT(AL465,"0.#"),1)="."),TRUE,FALSE)</formula>
    </cfRule>
  </conditionalFormatting>
  <conditionalFormatting sqref="AL500:AO527">
    <cfRule type="expression" dxfId="1315" priority="725">
      <formula>IF(AND(AL500&gt;=0, RIGHT(TEXT(AL500,"0.#"),1)&lt;&gt;"."),TRUE,FALSE)</formula>
    </cfRule>
    <cfRule type="expression" dxfId="1314" priority="726">
      <formula>IF(AND(AL500&gt;=0, RIGHT(TEXT(AL500,"0.#"),1)="."),TRUE,FALSE)</formula>
    </cfRule>
    <cfRule type="expression" dxfId="1313" priority="727">
      <formula>IF(AND(AL500&lt;0, RIGHT(TEXT(AL500,"0.#"),1)&lt;&gt;"."),TRUE,FALSE)</formula>
    </cfRule>
    <cfRule type="expression" dxfId="1312" priority="728">
      <formula>IF(AND(AL500&lt;0, RIGHT(TEXT(AL500,"0.#"),1)="."),TRUE,FALSE)</formula>
    </cfRule>
  </conditionalFormatting>
  <conditionalFormatting sqref="AL498:AO499">
    <cfRule type="expression" dxfId="1311" priority="719">
      <formula>IF(AND(AL498&gt;=0, RIGHT(TEXT(AL498,"0.#"),1)&lt;&gt;"."),TRUE,FALSE)</formula>
    </cfRule>
    <cfRule type="expression" dxfId="1310" priority="720">
      <formula>IF(AND(AL498&gt;=0, RIGHT(TEXT(AL498,"0.#"),1)="."),TRUE,FALSE)</formula>
    </cfRule>
    <cfRule type="expression" dxfId="1309" priority="721">
      <formula>IF(AND(AL498&lt;0, RIGHT(TEXT(AL498,"0.#"),1)&lt;&gt;"."),TRUE,FALSE)</formula>
    </cfRule>
    <cfRule type="expression" dxfId="1308" priority="722">
      <formula>IF(AND(AL498&lt;0, RIGHT(TEXT(AL498,"0.#"),1)="."),TRUE,FALSE)</formula>
    </cfRule>
  </conditionalFormatting>
  <conditionalFormatting sqref="AL533:AO560">
    <cfRule type="expression" dxfId="1307" priority="713">
      <formula>IF(AND(AL533&gt;=0, RIGHT(TEXT(AL533,"0.#"),1)&lt;&gt;"."),TRUE,FALSE)</formula>
    </cfRule>
    <cfRule type="expression" dxfId="1306" priority="714">
      <formula>IF(AND(AL533&gt;=0, RIGHT(TEXT(AL533,"0.#"),1)="."),TRUE,FALSE)</formula>
    </cfRule>
    <cfRule type="expression" dxfId="1305" priority="715">
      <formula>IF(AND(AL533&lt;0, RIGHT(TEXT(AL533,"0.#"),1)&lt;&gt;"."),TRUE,FALSE)</formula>
    </cfRule>
    <cfRule type="expression" dxfId="1304" priority="716">
      <formula>IF(AND(AL533&lt;0, RIGHT(TEXT(AL533,"0.#"),1)="."),TRUE,FALSE)</formula>
    </cfRule>
  </conditionalFormatting>
  <conditionalFormatting sqref="AL531:AO532">
    <cfRule type="expression" dxfId="1303" priority="707">
      <formula>IF(AND(AL531&gt;=0, RIGHT(TEXT(AL531,"0.#"),1)&lt;&gt;"."),TRUE,FALSE)</formula>
    </cfRule>
    <cfRule type="expression" dxfId="1302" priority="708">
      <formula>IF(AND(AL531&gt;=0, RIGHT(TEXT(AL531,"0.#"),1)="."),TRUE,FALSE)</formula>
    </cfRule>
    <cfRule type="expression" dxfId="1301" priority="709">
      <formula>IF(AND(AL531&lt;0, RIGHT(TEXT(AL531,"0.#"),1)&lt;&gt;"."),TRUE,FALSE)</formula>
    </cfRule>
    <cfRule type="expression" dxfId="1300" priority="710">
      <formula>IF(AND(AL531&lt;0, RIGHT(TEXT(AL531,"0.#"),1)="."),TRUE,FALSE)</formula>
    </cfRule>
  </conditionalFormatting>
  <conditionalFormatting sqref="Y531:Y532">
    <cfRule type="expression" dxfId="1299" priority="705">
      <formula>IF(RIGHT(TEXT(Y531,"0.#"),1)=".",FALSE,TRUE)</formula>
    </cfRule>
    <cfRule type="expression" dxfId="1298" priority="706">
      <formula>IF(RIGHT(TEXT(Y531,"0.#"),1)=".",TRUE,FALSE)</formula>
    </cfRule>
  </conditionalFormatting>
  <conditionalFormatting sqref="AL566:AO593">
    <cfRule type="expression" dxfId="1297" priority="701">
      <formula>IF(AND(AL566&gt;=0, RIGHT(TEXT(AL566,"0.#"),1)&lt;&gt;"."),TRUE,FALSE)</formula>
    </cfRule>
    <cfRule type="expression" dxfId="1296" priority="702">
      <formula>IF(AND(AL566&gt;=0, RIGHT(TEXT(AL566,"0.#"),1)="."),TRUE,FALSE)</formula>
    </cfRule>
    <cfRule type="expression" dxfId="1295" priority="703">
      <formula>IF(AND(AL566&lt;0, RIGHT(TEXT(AL566,"0.#"),1)&lt;&gt;"."),TRUE,FALSE)</formula>
    </cfRule>
    <cfRule type="expression" dxfId="1294" priority="704">
      <formula>IF(AND(AL566&lt;0, RIGHT(TEXT(AL566,"0.#"),1)="."),TRUE,FALSE)</formula>
    </cfRule>
  </conditionalFormatting>
  <conditionalFormatting sqref="Y566:Y593">
    <cfRule type="expression" dxfId="1293" priority="699">
      <formula>IF(RIGHT(TEXT(Y566,"0.#"),1)=".",FALSE,TRUE)</formula>
    </cfRule>
    <cfRule type="expression" dxfId="1292" priority="700">
      <formula>IF(RIGHT(TEXT(Y566,"0.#"),1)=".",TRUE,FALSE)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16383" man="1"/>
    <brk id="246" max="49" man="1"/>
    <brk id="268" max="16383" man="1"/>
    <brk id="304" max="16383" man="1"/>
    <brk id="4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717</v>
      </c>
      <c r="R4" s="13" t="str">
        <f t="shared" si="3"/>
        <v>補助</v>
      </c>
      <c r="S4" s="13" t="str">
        <f t="shared" si="4"/>
        <v>委託・請負、補助</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委託・請負、補助</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委託・請負、補助</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委託・請負、補助</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委託・請負、補助</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委託・請負、補助</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311</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366</v>
      </c>
      <c r="AF2" s="964"/>
      <c r="AG2" s="964"/>
      <c r="AH2" s="901"/>
      <c r="AI2" s="964" t="s">
        <v>462</v>
      </c>
      <c r="AJ2" s="964"/>
      <c r="AK2" s="964"/>
      <c r="AL2" s="901"/>
      <c r="AM2" s="964" t="s">
        <v>463</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57"/>
      <c r="Z3" s="958"/>
      <c r="AA3" s="959"/>
      <c r="AB3" s="963"/>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38"/>
      <c r="I4" s="938"/>
      <c r="J4" s="938"/>
      <c r="K4" s="938"/>
      <c r="L4" s="938"/>
      <c r="M4" s="938"/>
      <c r="N4" s="938"/>
      <c r="O4" s="939"/>
      <c r="P4" s="155"/>
      <c r="Q4" s="378"/>
      <c r="R4" s="378"/>
      <c r="S4" s="378"/>
      <c r="T4" s="378"/>
      <c r="U4" s="378"/>
      <c r="V4" s="378"/>
      <c r="W4" s="378"/>
      <c r="X4" s="379"/>
      <c r="Y4" s="952" t="s">
        <v>12</v>
      </c>
      <c r="Z4" s="953"/>
      <c r="AA4" s="954"/>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8" t="s">
        <v>51</v>
      </c>
      <c r="Z5" s="949"/>
      <c r="AA5" s="950"/>
      <c r="AB5" s="463"/>
      <c r="AC5" s="955"/>
      <c r="AD5" s="95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3"/>
      <c r="H6" s="944"/>
      <c r="I6" s="944"/>
      <c r="J6" s="944"/>
      <c r="K6" s="944"/>
      <c r="L6" s="944"/>
      <c r="M6" s="944"/>
      <c r="N6" s="944"/>
      <c r="O6" s="945"/>
      <c r="P6" s="381"/>
      <c r="Q6" s="381"/>
      <c r="R6" s="381"/>
      <c r="S6" s="381"/>
      <c r="T6" s="381"/>
      <c r="U6" s="381"/>
      <c r="V6" s="381"/>
      <c r="W6" s="381"/>
      <c r="X6" s="382"/>
      <c r="Y6" s="948" t="s">
        <v>13</v>
      </c>
      <c r="Z6" s="949"/>
      <c r="AA6" s="950"/>
      <c r="AB6" s="910" t="s">
        <v>171</v>
      </c>
      <c r="AC6" s="951"/>
      <c r="AD6" s="95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6" t="s">
        <v>338</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311</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366</v>
      </c>
      <c r="AF9" s="964"/>
      <c r="AG9" s="964"/>
      <c r="AH9" s="901"/>
      <c r="AI9" s="964" t="s">
        <v>462</v>
      </c>
      <c r="AJ9" s="964"/>
      <c r="AK9" s="964"/>
      <c r="AL9" s="901"/>
      <c r="AM9" s="964" t="s">
        <v>463</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57"/>
      <c r="Z10" s="958"/>
      <c r="AA10" s="959"/>
      <c r="AB10" s="963"/>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38"/>
      <c r="I11" s="938"/>
      <c r="J11" s="938"/>
      <c r="K11" s="938"/>
      <c r="L11" s="938"/>
      <c r="M11" s="938"/>
      <c r="N11" s="938"/>
      <c r="O11" s="939"/>
      <c r="P11" s="155"/>
      <c r="Q11" s="378"/>
      <c r="R11" s="378"/>
      <c r="S11" s="378"/>
      <c r="T11" s="378"/>
      <c r="U11" s="378"/>
      <c r="V11" s="378"/>
      <c r="W11" s="378"/>
      <c r="X11" s="379"/>
      <c r="Y11" s="952" t="s">
        <v>12</v>
      </c>
      <c r="Z11" s="953"/>
      <c r="AA11" s="954"/>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8" t="s">
        <v>51</v>
      </c>
      <c r="Z12" s="949"/>
      <c r="AA12" s="950"/>
      <c r="AB12" s="463"/>
      <c r="AC12" s="955"/>
      <c r="AD12" s="95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910" t="s">
        <v>171</v>
      </c>
      <c r="AC13" s="951"/>
      <c r="AD13" s="95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6" t="s">
        <v>338</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311</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366</v>
      </c>
      <c r="AF16" s="964"/>
      <c r="AG16" s="964"/>
      <c r="AH16" s="901"/>
      <c r="AI16" s="964" t="s">
        <v>462</v>
      </c>
      <c r="AJ16" s="964"/>
      <c r="AK16" s="964"/>
      <c r="AL16" s="901"/>
      <c r="AM16" s="964" t="s">
        <v>463</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57"/>
      <c r="Z17" s="958"/>
      <c r="AA17" s="959"/>
      <c r="AB17" s="963"/>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38"/>
      <c r="I18" s="938"/>
      <c r="J18" s="938"/>
      <c r="K18" s="938"/>
      <c r="L18" s="938"/>
      <c r="M18" s="938"/>
      <c r="N18" s="938"/>
      <c r="O18" s="939"/>
      <c r="P18" s="155"/>
      <c r="Q18" s="378"/>
      <c r="R18" s="378"/>
      <c r="S18" s="378"/>
      <c r="T18" s="378"/>
      <c r="U18" s="378"/>
      <c r="V18" s="378"/>
      <c r="W18" s="378"/>
      <c r="X18" s="379"/>
      <c r="Y18" s="952" t="s">
        <v>12</v>
      </c>
      <c r="Z18" s="953"/>
      <c r="AA18" s="954"/>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8" t="s">
        <v>51</v>
      </c>
      <c r="Z19" s="949"/>
      <c r="AA19" s="950"/>
      <c r="AB19" s="463"/>
      <c r="AC19" s="955"/>
      <c r="AD19" s="95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910" t="s">
        <v>171</v>
      </c>
      <c r="AC20" s="951"/>
      <c r="AD20" s="95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6" t="s">
        <v>338</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311</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366</v>
      </c>
      <c r="AF23" s="964"/>
      <c r="AG23" s="964"/>
      <c r="AH23" s="901"/>
      <c r="AI23" s="964" t="s">
        <v>462</v>
      </c>
      <c r="AJ23" s="964"/>
      <c r="AK23" s="964"/>
      <c r="AL23" s="901"/>
      <c r="AM23" s="964" t="s">
        <v>463</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57"/>
      <c r="Z24" s="958"/>
      <c r="AA24" s="959"/>
      <c r="AB24" s="963"/>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38"/>
      <c r="I25" s="938"/>
      <c r="J25" s="938"/>
      <c r="K25" s="938"/>
      <c r="L25" s="938"/>
      <c r="M25" s="938"/>
      <c r="N25" s="938"/>
      <c r="O25" s="939"/>
      <c r="P25" s="155"/>
      <c r="Q25" s="378"/>
      <c r="R25" s="378"/>
      <c r="S25" s="378"/>
      <c r="T25" s="378"/>
      <c r="U25" s="378"/>
      <c r="V25" s="378"/>
      <c r="W25" s="378"/>
      <c r="X25" s="379"/>
      <c r="Y25" s="952" t="s">
        <v>12</v>
      </c>
      <c r="Z25" s="953"/>
      <c r="AA25" s="954"/>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8" t="s">
        <v>51</v>
      </c>
      <c r="Z26" s="949"/>
      <c r="AA26" s="950"/>
      <c r="AB26" s="463"/>
      <c r="AC26" s="955"/>
      <c r="AD26" s="95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910" t="s">
        <v>171</v>
      </c>
      <c r="AC27" s="951"/>
      <c r="AD27" s="95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6" t="s">
        <v>338</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311</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366</v>
      </c>
      <c r="AF30" s="964"/>
      <c r="AG30" s="964"/>
      <c r="AH30" s="901"/>
      <c r="AI30" s="964" t="s">
        <v>462</v>
      </c>
      <c r="AJ30" s="964"/>
      <c r="AK30" s="964"/>
      <c r="AL30" s="901"/>
      <c r="AM30" s="964" t="s">
        <v>463</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57"/>
      <c r="Z31" s="958"/>
      <c r="AA31" s="959"/>
      <c r="AB31" s="963"/>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38"/>
      <c r="I32" s="938"/>
      <c r="J32" s="938"/>
      <c r="K32" s="938"/>
      <c r="L32" s="938"/>
      <c r="M32" s="938"/>
      <c r="N32" s="938"/>
      <c r="O32" s="939"/>
      <c r="P32" s="155"/>
      <c r="Q32" s="378"/>
      <c r="R32" s="378"/>
      <c r="S32" s="378"/>
      <c r="T32" s="378"/>
      <c r="U32" s="378"/>
      <c r="V32" s="378"/>
      <c r="W32" s="378"/>
      <c r="X32" s="379"/>
      <c r="Y32" s="952" t="s">
        <v>12</v>
      </c>
      <c r="Z32" s="953"/>
      <c r="AA32" s="954"/>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8" t="s">
        <v>51</v>
      </c>
      <c r="Z33" s="949"/>
      <c r="AA33" s="950"/>
      <c r="AB33" s="463"/>
      <c r="AC33" s="955"/>
      <c r="AD33" s="95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910" t="s">
        <v>171</v>
      </c>
      <c r="AC34" s="951"/>
      <c r="AD34" s="95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6" t="s">
        <v>338</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311</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366</v>
      </c>
      <c r="AF37" s="964"/>
      <c r="AG37" s="964"/>
      <c r="AH37" s="901"/>
      <c r="AI37" s="964" t="s">
        <v>462</v>
      </c>
      <c r="AJ37" s="964"/>
      <c r="AK37" s="964"/>
      <c r="AL37" s="901"/>
      <c r="AM37" s="964" t="s">
        <v>463</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57"/>
      <c r="Z38" s="958"/>
      <c r="AA38" s="959"/>
      <c r="AB38" s="963"/>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38"/>
      <c r="I39" s="938"/>
      <c r="J39" s="938"/>
      <c r="K39" s="938"/>
      <c r="L39" s="938"/>
      <c r="M39" s="938"/>
      <c r="N39" s="938"/>
      <c r="O39" s="939"/>
      <c r="P39" s="155"/>
      <c r="Q39" s="378"/>
      <c r="R39" s="378"/>
      <c r="S39" s="378"/>
      <c r="T39" s="378"/>
      <c r="U39" s="378"/>
      <c r="V39" s="378"/>
      <c r="W39" s="378"/>
      <c r="X39" s="379"/>
      <c r="Y39" s="952" t="s">
        <v>12</v>
      </c>
      <c r="Z39" s="953"/>
      <c r="AA39" s="954"/>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8" t="s">
        <v>51</v>
      </c>
      <c r="Z40" s="949"/>
      <c r="AA40" s="950"/>
      <c r="AB40" s="463"/>
      <c r="AC40" s="955"/>
      <c r="AD40" s="95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910" t="s">
        <v>171</v>
      </c>
      <c r="AC41" s="951"/>
      <c r="AD41" s="95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6" t="s">
        <v>338</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311</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366</v>
      </c>
      <c r="AF44" s="964"/>
      <c r="AG44" s="964"/>
      <c r="AH44" s="901"/>
      <c r="AI44" s="964" t="s">
        <v>462</v>
      </c>
      <c r="AJ44" s="964"/>
      <c r="AK44" s="964"/>
      <c r="AL44" s="901"/>
      <c r="AM44" s="964" t="s">
        <v>463</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57"/>
      <c r="Z45" s="958"/>
      <c r="AA45" s="959"/>
      <c r="AB45" s="963"/>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38"/>
      <c r="I46" s="938"/>
      <c r="J46" s="938"/>
      <c r="K46" s="938"/>
      <c r="L46" s="938"/>
      <c r="M46" s="938"/>
      <c r="N46" s="938"/>
      <c r="O46" s="939"/>
      <c r="P46" s="155"/>
      <c r="Q46" s="378"/>
      <c r="R46" s="378"/>
      <c r="S46" s="378"/>
      <c r="T46" s="378"/>
      <c r="U46" s="378"/>
      <c r="V46" s="378"/>
      <c r="W46" s="378"/>
      <c r="X46" s="379"/>
      <c r="Y46" s="952" t="s">
        <v>12</v>
      </c>
      <c r="Z46" s="953"/>
      <c r="AA46" s="954"/>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8" t="s">
        <v>51</v>
      </c>
      <c r="Z47" s="949"/>
      <c r="AA47" s="950"/>
      <c r="AB47" s="463"/>
      <c r="AC47" s="955"/>
      <c r="AD47" s="95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910" t="s">
        <v>171</v>
      </c>
      <c r="AC48" s="951"/>
      <c r="AD48" s="95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6" t="s">
        <v>338</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311</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366</v>
      </c>
      <c r="AF51" s="964"/>
      <c r="AG51" s="964"/>
      <c r="AH51" s="901"/>
      <c r="AI51" s="964" t="s">
        <v>462</v>
      </c>
      <c r="AJ51" s="964"/>
      <c r="AK51" s="964"/>
      <c r="AL51" s="901"/>
      <c r="AM51" s="964" t="s">
        <v>463</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57"/>
      <c r="Z52" s="958"/>
      <c r="AA52" s="959"/>
      <c r="AB52" s="963"/>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38"/>
      <c r="I53" s="938"/>
      <c r="J53" s="938"/>
      <c r="K53" s="938"/>
      <c r="L53" s="938"/>
      <c r="M53" s="938"/>
      <c r="N53" s="938"/>
      <c r="O53" s="939"/>
      <c r="P53" s="155"/>
      <c r="Q53" s="378"/>
      <c r="R53" s="378"/>
      <c r="S53" s="378"/>
      <c r="T53" s="378"/>
      <c r="U53" s="378"/>
      <c r="V53" s="378"/>
      <c r="W53" s="378"/>
      <c r="X53" s="379"/>
      <c r="Y53" s="952" t="s">
        <v>12</v>
      </c>
      <c r="Z53" s="953"/>
      <c r="AA53" s="954"/>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8" t="s">
        <v>51</v>
      </c>
      <c r="Z54" s="949"/>
      <c r="AA54" s="950"/>
      <c r="AB54" s="463"/>
      <c r="AC54" s="955"/>
      <c r="AD54" s="95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910" t="s">
        <v>171</v>
      </c>
      <c r="AC55" s="951"/>
      <c r="AD55" s="95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6" t="s">
        <v>338</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311</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366</v>
      </c>
      <c r="AF58" s="964"/>
      <c r="AG58" s="964"/>
      <c r="AH58" s="901"/>
      <c r="AI58" s="964" t="s">
        <v>462</v>
      </c>
      <c r="AJ58" s="964"/>
      <c r="AK58" s="964"/>
      <c r="AL58" s="901"/>
      <c r="AM58" s="964" t="s">
        <v>463</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57"/>
      <c r="Z59" s="958"/>
      <c r="AA59" s="959"/>
      <c r="AB59" s="963"/>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38"/>
      <c r="I60" s="938"/>
      <c r="J60" s="938"/>
      <c r="K60" s="938"/>
      <c r="L60" s="938"/>
      <c r="M60" s="938"/>
      <c r="N60" s="938"/>
      <c r="O60" s="939"/>
      <c r="P60" s="155"/>
      <c r="Q60" s="378"/>
      <c r="R60" s="378"/>
      <c r="S60" s="378"/>
      <c r="T60" s="378"/>
      <c r="U60" s="378"/>
      <c r="V60" s="378"/>
      <c r="W60" s="378"/>
      <c r="X60" s="379"/>
      <c r="Y60" s="952" t="s">
        <v>12</v>
      </c>
      <c r="Z60" s="953"/>
      <c r="AA60" s="954"/>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8" t="s">
        <v>51</v>
      </c>
      <c r="Z61" s="949"/>
      <c r="AA61" s="950"/>
      <c r="AB61" s="463"/>
      <c r="AC61" s="955"/>
      <c r="AD61" s="95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910" t="s">
        <v>171</v>
      </c>
      <c r="AC62" s="951"/>
      <c r="AD62" s="95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6" t="s">
        <v>338</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311</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366</v>
      </c>
      <c r="AF65" s="964"/>
      <c r="AG65" s="964"/>
      <c r="AH65" s="901"/>
      <c r="AI65" s="964" t="s">
        <v>462</v>
      </c>
      <c r="AJ65" s="964"/>
      <c r="AK65" s="964"/>
      <c r="AL65" s="901"/>
      <c r="AM65" s="964" t="s">
        <v>463</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57"/>
      <c r="Z66" s="958"/>
      <c r="AA66" s="959"/>
      <c r="AB66" s="963"/>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38"/>
      <c r="I67" s="938"/>
      <c r="J67" s="938"/>
      <c r="K67" s="938"/>
      <c r="L67" s="938"/>
      <c r="M67" s="938"/>
      <c r="N67" s="938"/>
      <c r="O67" s="939"/>
      <c r="P67" s="155"/>
      <c r="Q67" s="378"/>
      <c r="R67" s="378"/>
      <c r="S67" s="378"/>
      <c r="T67" s="378"/>
      <c r="U67" s="378"/>
      <c r="V67" s="378"/>
      <c r="W67" s="378"/>
      <c r="X67" s="379"/>
      <c r="Y67" s="952" t="s">
        <v>12</v>
      </c>
      <c r="Z67" s="953"/>
      <c r="AA67" s="954"/>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8" t="s">
        <v>51</v>
      </c>
      <c r="Z68" s="949"/>
      <c r="AA68" s="950"/>
      <c r="AB68" s="463"/>
      <c r="AC68" s="955"/>
      <c r="AD68" s="95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6" t="s">
        <v>338</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324</v>
      </c>
      <c r="H2" s="819"/>
      <c r="I2" s="819"/>
      <c r="J2" s="819"/>
      <c r="K2" s="819"/>
      <c r="L2" s="819"/>
      <c r="M2" s="819"/>
      <c r="N2" s="819"/>
      <c r="O2" s="819"/>
      <c r="P2" s="819"/>
      <c r="Q2" s="819"/>
      <c r="R2" s="819"/>
      <c r="S2" s="819"/>
      <c r="T2" s="819"/>
      <c r="U2" s="819"/>
      <c r="V2" s="819"/>
      <c r="W2" s="819"/>
      <c r="X2" s="819"/>
      <c r="Y2" s="819"/>
      <c r="Z2" s="819"/>
      <c r="AA2" s="819"/>
      <c r="AB2" s="820"/>
      <c r="AC2" s="818" t="s">
        <v>326</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245</v>
      </c>
      <c r="H15" s="819"/>
      <c r="I15" s="819"/>
      <c r="J15" s="819"/>
      <c r="K15" s="819"/>
      <c r="L15" s="819"/>
      <c r="M15" s="819"/>
      <c r="N15" s="819"/>
      <c r="O15" s="819"/>
      <c r="P15" s="819"/>
      <c r="Q15" s="819"/>
      <c r="R15" s="819"/>
      <c r="S15" s="819"/>
      <c r="T15" s="819"/>
      <c r="U15" s="819"/>
      <c r="V15" s="819"/>
      <c r="W15" s="819"/>
      <c r="X15" s="819"/>
      <c r="Y15" s="819"/>
      <c r="Z15" s="819"/>
      <c r="AA15" s="819"/>
      <c r="AB15" s="820"/>
      <c r="AC15" s="818" t="s">
        <v>246</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244</v>
      </c>
      <c r="H28" s="819"/>
      <c r="I28" s="819"/>
      <c r="J28" s="819"/>
      <c r="K28" s="819"/>
      <c r="L28" s="819"/>
      <c r="M28" s="819"/>
      <c r="N28" s="819"/>
      <c r="O28" s="819"/>
      <c r="P28" s="819"/>
      <c r="Q28" s="819"/>
      <c r="R28" s="819"/>
      <c r="S28" s="819"/>
      <c r="T28" s="819"/>
      <c r="U28" s="819"/>
      <c r="V28" s="819"/>
      <c r="W28" s="819"/>
      <c r="X28" s="819"/>
      <c r="Y28" s="819"/>
      <c r="Z28" s="819"/>
      <c r="AA28" s="819"/>
      <c r="AB28" s="820"/>
      <c r="AC28" s="818" t="s">
        <v>247</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291</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248</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249</v>
      </c>
      <c r="H68" s="819"/>
      <c r="I68" s="819"/>
      <c r="J68" s="819"/>
      <c r="K68" s="819"/>
      <c r="L68" s="819"/>
      <c r="M68" s="819"/>
      <c r="N68" s="819"/>
      <c r="O68" s="819"/>
      <c r="P68" s="819"/>
      <c r="Q68" s="819"/>
      <c r="R68" s="819"/>
      <c r="S68" s="819"/>
      <c r="T68" s="819"/>
      <c r="U68" s="819"/>
      <c r="V68" s="819"/>
      <c r="W68" s="819"/>
      <c r="X68" s="819"/>
      <c r="Y68" s="819"/>
      <c r="Z68" s="819"/>
      <c r="AA68" s="819"/>
      <c r="AB68" s="820"/>
      <c r="AC68" s="818" t="s">
        <v>250</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251</v>
      </c>
      <c r="H81" s="819"/>
      <c r="I81" s="819"/>
      <c r="J81" s="819"/>
      <c r="K81" s="819"/>
      <c r="L81" s="819"/>
      <c r="M81" s="819"/>
      <c r="N81" s="819"/>
      <c r="O81" s="819"/>
      <c r="P81" s="819"/>
      <c r="Q81" s="819"/>
      <c r="R81" s="819"/>
      <c r="S81" s="819"/>
      <c r="T81" s="819"/>
      <c r="U81" s="819"/>
      <c r="V81" s="819"/>
      <c r="W81" s="819"/>
      <c r="X81" s="819"/>
      <c r="Y81" s="819"/>
      <c r="Z81" s="819"/>
      <c r="AA81" s="819"/>
      <c r="AB81" s="820"/>
      <c r="AC81" s="818" t="s">
        <v>252</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253</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254</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255</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256</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257</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258</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259</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260</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261</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262</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264</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263</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265</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266</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267</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268</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269</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270</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271</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273</v>
      </c>
      <c r="K3" s="991"/>
      <c r="L3" s="991"/>
      <c r="M3" s="991"/>
      <c r="N3" s="991"/>
      <c r="O3" s="991"/>
      <c r="P3" s="431" t="s">
        <v>25</v>
      </c>
      <c r="Q3" s="431"/>
      <c r="R3" s="431"/>
      <c r="S3" s="431"/>
      <c r="T3" s="431"/>
      <c r="U3" s="431"/>
      <c r="V3" s="431"/>
      <c r="W3" s="431"/>
      <c r="X3" s="431"/>
      <c r="Y3" s="865" t="s">
        <v>314</v>
      </c>
      <c r="Z3" s="866"/>
      <c r="AA3" s="866"/>
      <c r="AB3" s="866"/>
      <c r="AC3" s="990" t="s">
        <v>305</v>
      </c>
      <c r="AD3" s="990"/>
      <c r="AE3" s="990"/>
      <c r="AF3" s="990"/>
      <c r="AG3" s="990"/>
      <c r="AH3" s="865" t="s">
        <v>236</v>
      </c>
      <c r="AI3" s="863"/>
      <c r="AJ3" s="863"/>
      <c r="AK3" s="863"/>
      <c r="AL3" s="863" t="s">
        <v>19</v>
      </c>
      <c r="AM3" s="863"/>
      <c r="AN3" s="863"/>
      <c r="AO3" s="867"/>
      <c r="AP3" s="992" t="s">
        <v>274</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273</v>
      </c>
      <c r="K36" s="991"/>
      <c r="L36" s="991"/>
      <c r="M36" s="991"/>
      <c r="N36" s="991"/>
      <c r="O36" s="991"/>
      <c r="P36" s="431" t="s">
        <v>25</v>
      </c>
      <c r="Q36" s="431"/>
      <c r="R36" s="431"/>
      <c r="S36" s="431"/>
      <c r="T36" s="431"/>
      <c r="U36" s="431"/>
      <c r="V36" s="431"/>
      <c r="W36" s="431"/>
      <c r="X36" s="431"/>
      <c r="Y36" s="865" t="s">
        <v>314</v>
      </c>
      <c r="Z36" s="866"/>
      <c r="AA36" s="866"/>
      <c r="AB36" s="866"/>
      <c r="AC36" s="990" t="s">
        <v>305</v>
      </c>
      <c r="AD36" s="990"/>
      <c r="AE36" s="990"/>
      <c r="AF36" s="990"/>
      <c r="AG36" s="990"/>
      <c r="AH36" s="865" t="s">
        <v>236</v>
      </c>
      <c r="AI36" s="863"/>
      <c r="AJ36" s="863"/>
      <c r="AK36" s="863"/>
      <c r="AL36" s="863" t="s">
        <v>19</v>
      </c>
      <c r="AM36" s="863"/>
      <c r="AN36" s="863"/>
      <c r="AO36" s="867"/>
      <c r="AP36" s="992" t="s">
        <v>274</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273</v>
      </c>
      <c r="K69" s="991"/>
      <c r="L69" s="991"/>
      <c r="M69" s="991"/>
      <c r="N69" s="991"/>
      <c r="O69" s="991"/>
      <c r="P69" s="431" t="s">
        <v>25</v>
      </c>
      <c r="Q69" s="431"/>
      <c r="R69" s="431"/>
      <c r="S69" s="431"/>
      <c r="T69" s="431"/>
      <c r="U69" s="431"/>
      <c r="V69" s="431"/>
      <c r="W69" s="431"/>
      <c r="X69" s="431"/>
      <c r="Y69" s="865" t="s">
        <v>314</v>
      </c>
      <c r="Z69" s="866"/>
      <c r="AA69" s="866"/>
      <c r="AB69" s="866"/>
      <c r="AC69" s="990" t="s">
        <v>305</v>
      </c>
      <c r="AD69" s="990"/>
      <c r="AE69" s="990"/>
      <c r="AF69" s="990"/>
      <c r="AG69" s="990"/>
      <c r="AH69" s="865" t="s">
        <v>236</v>
      </c>
      <c r="AI69" s="863"/>
      <c r="AJ69" s="863"/>
      <c r="AK69" s="863"/>
      <c r="AL69" s="863" t="s">
        <v>19</v>
      </c>
      <c r="AM69" s="863"/>
      <c r="AN69" s="863"/>
      <c r="AO69" s="867"/>
      <c r="AP69" s="992" t="s">
        <v>274</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273</v>
      </c>
      <c r="K102" s="991"/>
      <c r="L102" s="991"/>
      <c r="M102" s="991"/>
      <c r="N102" s="991"/>
      <c r="O102" s="991"/>
      <c r="P102" s="431" t="s">
        <v>25</v>
      </c>
      <c r="Q102" s="431"/>
      <c r="R102" s="431"/>
      <c r="S102" s="431"/>
      <c r="T102" s="431"/>
      <c r="U102" s="431"/>
      <c r="V102" s="431"/>
      <c r="W102" s="431"/>
      <c r="X102" s="431"/>
      <c r="Y102" s="865" t="s">
        <v>314</v>
      </c>
      <c r="Z102" s="866"/>
      <c r="AA102" s="866"/>
      <c r="AB102" s="866"/>
      <c r="AC102" s="990" t="s">
        <v>305</v>
      </c>
      <c r="AD102" s="990"/>
      <c r="AE102" s="990"/>
      <c r="AF102" s="990"/>
      <c r="AG102" s="990"/>
      <c r="AH102" s="865" t="s">
        <v>236</v>
      </c>
      <c r="AI102" s="863"/>
      <c r="AJ102" s="863"/>
      <c r="AK102" s="863"/>
      <c r="AL102" s="863" t="s">
        <v>19</v>
      </c>
      <c r="AM102" s="863"/>
      <c r="AN102" s="863"/>
      <c r="AO102" s="867"/>
      <c r="AP102" s="992" t="s">
        <v>274</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273</v>
      </c>
      <c r="K135" s="991"/>
      <c r="L135" s="991"/>
      <c r="M135" s="991"/>
      <c r="N135" s="991"/>
      <c r="O135" s="991"/>
      <c r="P135" s="431" t="s">
        <v>25</v>
      </c>
      <c r="Q135" s="431"/>
      <c r="R135" s="431"/>
      <c r="S135" s="431"/>
      <c r="T135" s="431"/>
      <c r="U135" s="431"/>
      <c r="V135" s="431"/>
      <c r="W135" s="431"/>
      <c r="X135" s="431"/>
      <c r="Y135" s="865" t="s">
        <v>314</v>
      </c>
      <c r="Z135" s="866"/>
      <c r="AA135" s="866"/>
      <c r="AB135" s="866"/>
      <c r="AC135" s="990" t="s">
        <v>305</v>
      </c>
      <c r="AD135" s="990"/>
      <c r="AE135" s="990"/>
      <c r="AF135" s="990"/>
      <c r="AG135" s="990"/>
      <c r="AH135" s="865" t="s">
        <v>236</v>
      </c>
      <c r="AI135" s="863"/>
      <c r="AJ135" s="863"/>
      <c r="AK135" s="863"/>
      <c r="AL135" s="863" t="s">
        <v>19</v>
      </c>
      <c r="AM135" s="863"/>
      <c r="AN135" s="863"/>
      <c r="AO135" s="867"/>
      <c r="AP135" s="992" t="s">
        <v>274</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273</v>
      </c>
      <c r="K168" s="991"/>
      <c r="L168" s="991"/>
      <c r="M168" s="991"/>
      <c r="N168" s="991"/>
      <c r="O168" s="991"/>
      <c r="P168" s="431" t="s">
        <v>25</v>
      </c>
      <c r="Q168" s="431"/>
      <c r="R168" s="431"/>
      <c r="S168" s="431"/>
      <c r="T168" s="431"/>
      <c r="U168" s="431"/>
      <c r="V168" s="431"/>
      <c r="W168" s="431"/>
      <c r="X168" s="431"/>
      <c r="Y168" s="865" t="s">
        <v>314</v>
      </c>
      <c r="Z168" s="866"/>
      <c r="AA168" s="866"/>
      <c r="AB168" s="866"/>
      <c r="AC168" s="990" t="s">
        <v>305</v>
      </c>
      <c r="AD168" s="990"/>
      <c r="AE168" s="990"/>
      <c r="AF168" s="990"/>
      <c r="AG168" s="990"/>
      <c r="AH168" s="865" t="s">
        <v>236</v>
      </c>
      <c r="AI168" s="863"/>
      <c r="AJ168" s="863"/>
      <c r="AK168" s="863"/>
      <c r="AL168" s="863" t="s">
        <v>19</v>
      </c>
      <c r="AM168" s="863"/>
      <c r="AN168" s="863"/>
      <c r="AO168" s="867"/>
      <c r="AP168" s="992" t="s">
        <v>274</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273</v>
      </c>
      <c r="K201" s="991"/>
      <c r="L201" s="991"/>
      <c r="M201" s="991"/>
      <c r="N201" s="991"/>
      <c r="O201" s="991"/>
      <c r="P201" s="431" t="s">
        <v>25</v>
      </c>
      <c r="Q201" s="431"/>
      <c r="R201" s="431"/>
      <c r="S201" s="431"/>
      <c r="T201" s="431"/>
      <c r="U201" s="431"/>
      <c r="V201" s="431"/>
      <c r="W201" s="431"/>
      <c r="X201" s="431"/>
      <c r="Y201" s="865" t="s">
        <v>314</v>
      </c>
      <c r="Z201" s="866"/>
      <c r="AA201" s="866"/>
      <c r="AB201" s="866"/>
      <c r="AC201" s="990" t="s">
        <v>305</v>
      </c>
      <c r="AD201" s="990"/>
      <c r="AE201" s="990"/>
      <c r="AF201" s="990"/>
      <c r="AG201" s="990"/>
      <c r="AH201" s="865" t="s">
        <v>236</v>
      </c>
      <c r="AI201" s="863"/>
      <c r="AJ201" s="863"/>
      <c r="AK201" s="863"/>
      <c r="AL201" s="863" t="s">
        <v>19</v>
      </c>
      <c r="AM201" s="863"/>
      <c r="AN201" s="863"/>
      <c r="AO201" s="867"/>
      <c r="AP201" s="992" t="s">
        <v>274</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273</v>
      </c>
      <c r="K234" s="991"/>
      <c r="L234" s="991"/>
      <c r="M234" s="991"/>
      <c r="N234" s="991"/>
      <c r="O234" s="991"/>
      <c r="P234" s="431" t="s">
        <v>25</v>
      </c>
      <c r="Q234" s="431"/>
      <c r="R234" s="431"/>
      <c r="S234" s="431"/>
      <c r="T234" s="431"/>
      <c r="U234" s="431"/>
      <c r="V234" s="431"/>
      <c r="W234" s="431"/>
      <c r="X234" s="431"/>
      <c r="Y234" s="865" t="s">
        <v>314</v>
      </c>
      <c r="Z234" s="866"/>
      <c r="AA234" s="866"/>
      <c r="AB234" s="866"/>
      <c r="AC234" s="990" t="s">
        <v>305</v>
      </c>
      <c r="AD234" s="990"/>
      <c r="AE234" s="990"/>
      <c r="AF234" s="990"/>
      <c r="AG234" s="990"/>
      <c r="AH234" s="865" t="s">
        <v>236</v>
      </c>
      <c r="AI234" s="863"/>
      <c r="AJ234" s="863"/>
      <c r="AK234" s="863"/>
      <c r="AL234" s="863" t="s">
        <v>19</v>
      </c>
      <c r="AM234" s="863"/>
      <c r="AN234" s="863"/>
      <c r="AO234" s="867"/>
      <c r="AP234" s="992" t="s">
        <v>274</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273</v>
      </c>
      <c r="K267" s="991"/>
      <c r="L267" s="991"/>
      <c r="M267" s="991"/>
      <c r="N267" s="991"/>
      <c r="O267" s="991"/>
      <c r="P267" s="431" t="s">
        <v>25</v>
      </c>
      <c r="Q267" s="431"/>
      <c r="R267" s="431"/>
      <c r="S267" s="431"/>
      <c r="T267" s="431"/>
      <c r="U267" s="431"/>
      <c r="V267" s="431"/>
      <c r="W267" s="431"/>
      <c r="X267" s="431"/>
      <c r="Y267" s="865" t="s">
        <v>314</v>
      </c>
      <c r="Z267" s="866"/>
      <c r="AA267" s="866"/>
      <c r="AB267" s="866"/>
      <c r="AC267" s="990" t="s">
        <v>305</v>
      </c>
      <c r="AD267" s="990"/>
      <c r="AE267" s="990"/>
      <c r="AF267" s="990"/>
      <c r="AG267" s="990"/>
      <c r="AH267" s="865" t="s">
        <v>236</v>
      </c>
      <c r="AI267" s="863"/>
      <c r="AJ267" s="863"/>
      <c r="AK267" s="863"/>
      <c r="AL267" s="863" t="s">
        <v>19</v>
      </c>
      <c r="AM267" s="863"/>
      <c r="AN267" s="863"/>
      <c r="AO267" s="867"/>
      <c r="AP267" s="992" t="s">
        <v>274</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273</v>
      </c>
      <c r="K300" s="991"/>
      <c r="L300" s="991"/>
      <c r="M300" s="991"/>
      <c r="N300" s="991"/>
      <c r="O300" s="991"/>
      <c r="P300" s="431" t="s">
        <v>25</v>
      </c>
      <c r="Q300" s="431"/>
      <c r="R300" s="431"/>
      <c r="S300" s="431"/>
      <c r="T300" s="431"/>
      <c r="U300" s="431"/>
      <c r="V300" s="431"/>
      <c r="W300" s="431"/>
      <c r="X300" s="431"/>
      <c r="Y300" s="865" t="s">
        <v>314</v>
      </c>
      <c r="Z300" s="866"/>
      <c r="AA300" s="866"/>
      <c r="AB300" s="866"/>
      <c r="AC300" s="990" t="s">
        <v>305</v>
      </c>
      <c r="AD300" s="990"/>
      <c r="AE300" s="990"/>
      <c r="AF300" s="990"/>
      <c r="AG300" s="990"/>
      <c r="AH300" s="865" t="s">
        <v>236</v>
      </c>
      <c r="AI300" s="863"/>
      <c r="AJ300" s="863"/>
      <c r="AK300" s="863"/>
      <c r="AL300" s="863" t="s">
        <v>19</v>
      </c>
      <c r="AM300" s="863"/>
      <c r="AN300" s="863"/>
      <c r="AO300" s="867"/>
      <c r="AP300" s="992" t="s">
        <v>274</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273</v>
      </c>
      <c r="K333" s="991"/>
      <c r="L333" s="991"/>
      <c r="M333" s="991"/>
      <c r="N333" s="991"/>
      <c r="O333" s="991"/>
      <c r="P333" s="431" t="s">
        <v>25</v>
      </c>
      <c r="Q333" s="431"/>
      <c r="R333" s="431"/>
      <c r="S333" s="431"/>
      <c r="T333" s="431"/>
      <c r="U333" s="431"/>
      <c r="V333" s="431"/>
      <c r="W333" s="431"/>
      <c r="X333" s="431"/>
      <c r="Y333" s="865" t="s">
        <v>314</v>
      </c>
      <c r="Z333" s="866"/>
      <c r="AA333" s="866"/>
      <c r="AB333" s="866"/>
      <c r="AC333" s="990" t="s">
        <v>305</v>
      </c>
      <c r="AD333" s="990"/>
      <c r="AE333" s="990"/>
      <c r="AF333" s="990"/>
      <c r="AG333" s="990"/>
      <c r="AH333" s="865" t="s">
        <v>236</v>
      </c>
      <c r="AI333" s="863"/>
      <c r="AJ333" s="863"/>
      <c r="AK333" s="863"/>
      <c r="AL333" s="863" t="s">
        <v>19</v>
      </c>
      <c r="AM333" s="863"/>
      <c r="AN333" s="863"/>
      <c r="AO333" s="867"/>
      <c r="AP333" s="992" t="s">
        <v>274</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273</v>
      </c>
      <c r="K366" s="991"/>
      <c r="L366" s="991"/>
      <c r="M366" s="991"/>
      <c r="N366" s="991"/>
      <c r="O366" s="991"/>
      <c r="P366" s="431" t="s">
        <v>25</v>
      </c>
      <c r="Q366" s="431"/>
      <c r="R366" s="431"/>
      <c r="S366" s="431"/>
      <c r="T366" s="431"/>
      <c r="U366" s="431"/>
      <c r="V366" s="431"/>
      <c r="W366" s="431"/>
      <c r="X366" s="431"/>
      <c r="Y366" s="865" t="s">
        <v>314</v>
      </c>
      <c r="Z366" s="866"/>
      <c r="AA366" s="866"/>
      <c r="AB366" s="866"/>
      <c r="AC366" s="990" t="s">
        <v>305</v>
      </c>
      <c r="AD366" s="990"/>
      <c r="AE366" s="990"/>
      <c r="AF366" s="990"/>
      <c r="AG366" s="990"/>
      <c r="AH366" s="865" t="s">
        <v>236</v>
      </c>
      <c r="AI366" s="863"/>
      <c r="AJ366" s="863"/>
      <c r="AK366" s="863"/>
      <c r="AL366" s="863" t="s">
        <v>19</v>
      </c>
      <c r="AM366" s="863"/>
      <c r="AN366" s="863"/>
      <c r="AO366" s="867"/>
      <c r="AP366" s="992" t="s">
        <v>274</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273</v>
      </c>
      <c r="K399" s="991"/>
      <c r="L399" s="991"/>
      <c r="M399" s="991"/>
      <c r="N399" s="991"/>
      <c r="O399" s="991"/>
      <c r="P399" s="431" t="s">
        <v>25</v>
      </c>
      <c r="Q399" s="431"/>
      <c r="R399" s="431"/>
      <c r="S399" s="431"/>
      <c r="T399" s="431"/>
      <c r="U399" s="431"/>
      <c r="V399" s="431"/>
      <c r="W399" s="431"/>
      <c r="X399" s="431"/>
      <c r="Y399" s="865" t="s">
        <v>314</v>
      </c>
      <c r="Z399" s="866"/>
      <c r="AA399" s="866"/>
      <c r="AB399" s="866"/>
      <c r="AC399" s="990" t="s">
        <v>305</v>
      </c>
      <c r="AD399" s="990"/>
      <c r="AE399" s="990"/>
      <c r="AF399" s="990"/>
      <c r="AG399" s="990"/>
      <c r="AH399" s="865" t="s">
        <v>236</v>
      </c>
      <c r="AI399" s="863"/>
      <c r="AJ399" s="863"/>
      <c r="AK399" s="863"/>
      <c r="AL399" s="863" t="s">
        <v>19</v>
      </c>
      <c r="AM399" s="863"/>
      <c r="AN399" s="863"/>
      <c r="AO399" s="867"/>
      <c r="AP399" s="992" t="s">
        <v>274</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273</v>
      </c>
      <c r="K432" s="991"/>
      <c r="L432" s="991"/>
      <c r="M432" s="991"/>
      <c r="N432" s="991"/>
      <c r="O432" s="991"/>
      <c r="P432" s="431" t="s">
        <v>25</v>
      </c>
      <c r="Q432" s="431"/>
      <c r="R432" s="431"/>
      <c r="S432" s="431"/>
      <c r="T432" s="431"/>
      <c r="U432" s="431"/>
      <c r="V432" s="431"/>
      <c r="W432" s="431"/>
      <c r="X432" s="431"/>
      <c r="Y432" s="865" t="s">
        <v>314</v>
      </c>
      <c r="Z432" s="866"/>
      <c r="AA432" s="866"/>
      <c r="AB432" s="866"/>
      <c r="AC432" s="990" t="s">
        <v>305</v>
      </c>
      <c r="AD432" s="990"/>
      <c r="AE432" s="990"/>
      <c r="AF432" s="990"/>
      <c r="AG432" s="990"/>
      <c r="AH432" s="865" t="s">
        <v>236</v>
      </c>
      <c r="AI432" s="863"/>
      <c r="AJ432" s="863"/>
      <c r="AK432" s="863"/>
      <c r="AL432" s="863" t="s">
        <v>19</v>
      </c>
      <c r="AM432" s="863"/>
      <c r="AN432" s="863"/>
      <c r="AO432" s="867"/>
      <c r="AP432" s="992" t="s">
        <v>274</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273</v>
      </c>
      <c r="K465" s="991"/>
      <c r="L465" s="991"/>
      <c r="M465" s="991"/>
      <c r="N465" s="991"/>
      <c r="O465" s="991"/>
      <c r="P465" s="431" t="s">
        <v>25</v>
      </c>
      <c r="Q465" s="431"/>
      <c r="R465" s="431"/>
      <c r="S465" s="431"/>
      <c r="T465" s="431"/>
      <c r="U465" s="431"/>
      <c r="V465" s="431"/>
      <c r="W465" s="431"/>
      <c r="X465" s="431"/>
      <c r="Y465" s="865" t="s">
        <v>314</v>
      </c>
      <c r="Z465" s="866"/>
      <c r="AA465" s="866"/>
      <c r="AB465" s="866"/>
      <c r="AC465" s="990" t="s">
        <v>305</v>
      </c>
      <c r="AD465" s="990"/>
      <c r="AE465" s="990"/>
      <c r="AF465" s="990"/>
      <c r="AG465" s="990"/>
      <c r="AH465" s="865" t="s">
        <v>236</v>
      </c>
      <c r="AI465" s="863"/>
      <c r="AJ465" s="863"/>
      <c r="AK465" s="863"/>
      <c r="AL465" s="863" t="s">
        <v>19</v>
      </c>
      <c r="AM465" s="863"/>
      <c r="AN465" s="863"/>
      <c r="AO465" s="867"/>
      <c r="AP465" s="992" t="s">
        <v>274</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273</v>
      </c>
      <c r="K498" s="991"/>
      <c r="L498" s="991"/>
      <c r="M498" s="991"/>
      <c r="N498" s="991"/>
      <c r="O498" s="991"/>
      <c r="P498" s="431" t="s">
        <v>25</v>
      </c>
      <c r="Q498" s="431"/>
      <c r="R498" s="431"/>
      <c r="S498" s="431"/>
      <c r="T498" s="431"/>
      <c r="U498" s="431"/>
      <c r="V498" s="431"/>
      <c r="W498" s="431"/>
      <c r="X498" s="431"/>
      <c r="Y498" s="865" t="s">
        <v>314</v>
      </c>
      <c r="Z498" s="866"/>
      <c r="AA498" s="866"/>
      <c r="AB498" s="866"/>
      <c r="AC498" s="990" t="s">
        <v>305</v>
      </c>
      <c r="AD498" s="990"/>
      <c r="AE498" s="990"/>
      <c r="AF498" s="990"/>
      <c r="AG498" s="990"/>
      <c r="AH498" s="865" t="s">
        <v>236</v>
      </c>
      <c r="AI498" s="863"/>
      <c r="AJ498" s="863"/>
      <c r="AK498" s="863"/>
      <c r="AL498" s="863" t="s">
        <v>19</v>
      </c>
      <c r="AM498" s="863"/>
      <c r="AN498" s="863"/>
      <c r="AO498" s="867"/>
      <c r="AP498" s="992" t="s">
        <v>274</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273</v>
      </c>
      <c r="K531" s="991"/>
      <c r="L531" s="991"/>
      <c r="M531" s="991"/>
      <c r="N531" s="991"/>
      <c r="O531" s="991"/>
      <c r="P531" s="431" t="s">
        <v>25</v>
      </c>
      <c r="Q531" s="431"/>
      <c r="R531" s="431"/>
      <c r="S531" s="431"/>
      <c r="T531" s="431"/>
      <c r="U531" s="431"/>
      <c r="V531" s="431"/>
      <c r="W531" s="431"/>
      <c r="X531" s="431"/>
      <c r="Y531" s="865" t="s">
        <v>314</v>
      </c>
      <c r="Z531" s="866"/>
      <c r="AA531" s="866"/>
      <c r="AB531" s="866"/>
      <c r="AC531" s="990" t="s">
        <v>305</v>
      </c>
      <c r="AD531" s="990"/>
      <c r="AE531" s="990"/>
      <c r="AF531" s="990"/>
      <c r="AG531" s="990"/>
      <c r="AH531" s="865" t="s">
        <v>236</v>
      </c>
      <c r="AI531" s="863"/>
      <c r="AJ531" s="863"/>
      <c r="AK531" s="863"/>
      <c r="AL531" s="863" t="s">
        <v>19</v>
      </c>
      <c r="AM531" s="863"/>
      <c r="AN531" s="863"/>
      <c r="AO531" s="867"/>
      <c r="AP531" s="992" t="s">
        <v>274</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273</v>
      </c>
      <c r="K564" s="991"/>
      <c r="L564" s="991"/>
      <c r="M564" s="991"/>
      <c r="N564" s="991"/>
      <c r="O564" s="991"/>
      <c r="P564" s="431" t="s">
        <v>25</v>
      </c>
      <c r="Q564" s="431"/>
      <c r="R564" s="431"/>
      <c r="S564" s="431"/>
      <c r="T564" s="431"/>
      <c r="U564" s="431"/>
      <c r="V564" s="431"/>
      <c r="W564" s="431"/>
      <c r="X564" s="431"/>
      <c r="Y564" s="865" t="s">
        <v>314</v>
      </c>
      <c r="Z564" s="866"/>
      <c r="AA564" s="866"/>
      <c r="AB564" s="866"/>
      <c r="AC564" s="990" t="s">
        <v>305</v>
      </c>
      <c r="AD564" s="990"/>
      <c r="AE564" s="990"/>
      <c r="AF564" s="990"/>
      <c r="AG564" s="990"/>
      <c r="AH564" s="865" t="s">
        <v>236</v>
      </c>
      <c r="AI564" s="863"/>
      <c r="AJ564" s="863"/>
      <c r="AK564" s="863"/>
      <c r="AL564" s="863" t="s">
        <v>19</v>
      </c>
      <c r="AM564" s="863"/>
      <c r="AN564" s="863"/>
      <c r="AO564" s="867"/>
      <c r="AP564" s="992" t="s">
        <v>274</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273</v>
      </c>
      <c r="K597" s="991"/>
      <c r="L597" s="991"/>
      <c r="M597" s="991"/>
      <c r="N597" s="991"/>
      <c r="O597" s="991"/>
      <c r="P597" s="431" t="s">
        <v>25</v>
      </c>
      <c r="Q597" s="431"/>
      <c r="R597" s="431"/>
      <c r="S597" s="431"/>
      <c r="T597" s="431"/>
      <c r="U597" s="431"/>
      <c r="V597" s="431"/>
      <c r="W597" s="431"/>
      <c r="X597" s="431"/>
      <c r="Y597" s="865" t="s">
        <v>314</v>
      </c>
      <c r="Z597" s="866"/>
      <c r="AA597" s="866"/>
      <c r="AB597" s="866"/>
      <c r="AC597" s="990" t="s">
        <v>305</v>
      </c>
      <c r="AD597" s="990"/>
      <c r="AE597" s="990"/>
      <c r="AF597" s="990"/>
      <c r="AG597" s="990"/>
      <c r="AH597" s="865" t="s">
        <v>236</v>
      </c>
      <c r="AI597" s="863"/>
      <c r="AJ597" s="863"/>
      <c r="AK597" s="863"/>
      <c r="AL597" s="863" t="s">
        <v>19</v>
      </c>
      <c r="AM597" s="863"/>
      <c r="AN597" s="863"/>
      <c r="AO597" s="867"/>
      <c r="AP597" s="992" t="s">
        <v>274</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273</v>
      </c>
      <c r="K630" s="991"/>
      <c r="L630" s="991"/>
      <c r="M630" s="991"/>
      <c r="N630" s="991"/>
      <c r="O630" s="991"/>
      <c r="P630" s="431" t="s">
        <v>25</v>
      </c>
      <c r="Q630" s="431"/>
      <c r="R630" s="431"/>
      <c r="S630" s="431"/>
      <c r="T630" s="431"/>
      <c r="U630" s="431"/>
      <c r="V630" s="431"/>
      <c r="W630" s="431"/>
      <c r="X630" s="431"/>
      <c r="Y630" s="865" t="s">
        <v>314</v>
      </c>
      <c r="Z630" s="866"/>
      <c r="AA630" s="866"/>
      <c r="AB630" s="866"/>
      <c r="AC630" s="990" t="s">
        <v>305</v>
      </c>
      <c r="AD630" s="990"/>
      <c r="AE630" s="990"/>
      <c r="AF630" s="990"/>
      <c r="AG630" s="990"/>
      <c r="AH630" s="865" t="s">
        <v>236</v>
      </c>
      <c r="AI630" s="863"/>
      <c r="AJ630" s="863"/>
      <c r="AK630" s="863"/>
      <c r="AL630" s="863" t="s">
        <v>19</v>
      </c>
      <c r="AM630" s="863"/>
      <c r="AN630" s="863"/>
      <c r="AO630" s="867"/>
      <c r="AP630" s="992" t="s">
        <v>274</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273</v>
      </c>
      <c r="K663" s="991"/>
      <c r="L663" s="991"/>
      <c r="M663" s="991"/>
      <c r="N663" s="991"/>
      <c r="O663" s="991"/>
      <c r="P663" s="431" t="s">
        <v>25</v>
      </c>
      <c r="Q663" s="431"/>
      <c r="R663" s="431"/>
      <c r="S663" s="431"/>
      <c r="T663" s="431"/>
      <c r="U663" s="431"/>
      <c r="V663" s="431"/>
      <c r="W663" s="431"/>
      <c r="X663" s="431"/>
      <c r="Y663" s="865" t="s">
        <v>314</v>
      </c>
      <c r="Z663" s="866"/>
      <c r="AA663" s="866"/>
      <c r="AB663" s="866"/>
      <c r="AC663" s="990" t="s">
        <v>305</v>
      </c>
      <c r="AD663" s="990"/>
      <c r="AE663" s="990"/>
      <c r="AF663" s="990"/>
      <c r="AG663" s="990"/>
      <c r="AH663" s="865" t="s">
        <v>236</v>
      </c>
      <c r="AI663" s="863"/>
      <c r="AJ663" s="863"/>
      <c r="AK663" s="863"/>
      <c r="AL663" s="863" t="s">
        <v>19</v>
      </c>
      <c r="AM663" s="863"/>
      <c r="AN663" s="863"/>
      <c r="AO663" s="867"/>
      <c r="AP663" s="992" t="s">
        <v>274</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273</v>
      </c>
      <c r="K696" s="991"/>
      <c r="L696" s="991"/>
      <c r="M696" s="991"/>
      <c r="N696" s="991"/>
      <c r="O696" s="991"/>
      <c r="P696" s="431" t="s">
        <v>25</v>
      </c>
      <c r="Q696" s="431"/>
      <c r="R696" s="431"/>
      <c r="S696" s="431"/>
      <c r="T696" s="431"/>
      <c r="U696" s="431"/>
      <c r="V696" s="431"/>
      <c r="W696" s="431"/>
      <c r="X696" s="431"/>
      <c r="Y696" s="865" t="s">
        <v>314</v>
      </c>
      <c r="Z696" s="866"/>
      <c r="AA696" s="866"/>
      <c r="AB696" s="866"/>
      <c r="AC696" s="990" t="s">
        <v>305</v>
      </c>
      <c r="AD696" s="990"/>
      <c r="AE696" s="990"/>
      <c r="AF696" s="990"/>
      <c r="AG696" s="990"/>
      <c r="AH696" s="865" t="s">
        <v>236</v>
      </c>
      <c r="AI696" s="863"/>
      <c r="AJ696" s="863"/>
      <c r="AK696" s="863"/>
      <c r="AL696" s="863" t="s">
        <v>19</v>
      </c>
      <c r="AM696" s="863"/>
      <c r="AN696" s="863"/>
      <c r="AO696" s="867"/>
      <c r="AP696" s="992" t="s">
        <v>274</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273</v>
      </c>
      <c r="K729" s="991"/>
      <c r="L729" s="991"/>
      <c r="M729" s="991"/>
      <c r="N729" s="991"/>
      <c r="O729" s="991"/>
      <c r="P729" s="431" t="s">
        <v>25</v>
      </c>
      <c r="Q729" s="431"/>
      <c r="R729" s="431"/>
      <c r="S729" s="431"/>
      <c r="T729" s="431"/>
      <c r="U729" s="431"/>
      <c r="V729" s="431"/>
      <c r="W729" s="431"/>
      <c r="X729" s="431"/>
      <c r="Y729" s="865" t="s">
        <v>314</v>
      </c>
      <c r="Z729" s="866"/>
      <c r="AA729" s="866"/>
      <c r="AB729" s="866"/>
      <c r="AC729" s="990" t="s">
        <v>305</v>
      </c>
      <c r="AD729" s="990"/>
      <c r="AE729" s="990"/>
      <c r="AF729" s="990"/>
      <c r="AG729" s="990"/>
      <c r="AH729" s="865" t="s">
        <v>236</v>
      </c>
      <c r="AI729" s="863"/>
      <c r="AJ729" s="863"/>
      <c r="AK729" s="863"/>
      <c r="AL729" s="863" t="s">
        <v>19</v>
      </c>
      <c r="AM729" s="863"/>
      <c r="AN729" s="863"/>
      <c r="AO729" s="867"/>
      <c r="AP729" s="992" t="s">
        <v>274</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273</v>
      </c>
      <c r="K762" s="991"/>
      <c r="L762" s="991"/>
      <c r="M762" s="991"/>
      <c r="N762" s="991"/>
      <c r="O762" s="991"/>
      <c r="P762" s="431" t="s">
        <v>25</v>
      </c>
      <c r="Q762" s="431"/>
      <c r="R762" s="431"/>
      <c r="S762" s="431"/>
      <c r="T762" s="431"/>
      <c r="U762" s="431"/>
      <c r="V762" s="431"/>
      <c r="W762" s="431"/>
      <c r="X762" s="431"/>
      <c r="Y762" s="865" t="s">
        <v>314</v>
      </c>
      <c r="Z762" s="866"/>
      <c r="AA762" s="866"/>
      <c r="AB762" s="866"/>
      <c r="AC762" s="990" t="s">
        <v>305</v>
      </c>
      <c r="AD762" s="990"/>
      <c r="AE762" s="990"/>
      <c r="AF762" s="990"/>
      <c r="AG762" s="990"/>
      <c r="AH762" s="865" t="s">
        <v>236</v>
      </c>
      <c r="AI762" s="863"/>
      <c r="AJ762" s="863"/>
      <c r="AK762" s="863"/>
      <c r="AL762" s="863" t="s">
        <v>19</v>
      </c>
      <c r="AM762" s="863"/>
      <c r="AN762" s="863"/>
      <c r="AO762" s="867"/>
      <c r="AP762" s="992" t="s">
        <v>274</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273</v>
      </c>
      <c r="K795" s="991"/>
      <c r="L795" s="991"/>
      <c r="M795" s="991"/>
      <c r="N795" s="991"/>
      <c r="O795" s="991"/>
      <c r="P795" s="431" t="s">
        <v>25</v>
      </c>
      <c r="Q795" s="431"/>
      <c r="R795" s="431"/>
      <c r="S795" s="431"/>
      <c r="T795" s="431"/>
      <c r="U795" s="431"/>
      <c r="V795" s="431"/>
      <c r="W795" s="431"/>
      <c r="X795" s="431"/>
      <c r="Y795" s="865" t="s">
        <v>314</v>
      </c>
      <c r="Z795" s="866"/>
      <c r="AA795" s="866"/>
      <c r="AB795" s="866"/>
      <c r="AC795" s="990" t="s">
        <v>305</v>
      </c>
      <c r="AD795" s="990"/>
      <c r="AE795" s="990"/>
      <c r="AF795" s="990"/>
      <c r="AG795" s="990"/>
      <c r="AH795" s="865" t="s">
        <v>236</v>
      </c>
      <c r="AI795" s="863"/>
      <c r="AJ795" s="863"/>
      <c r="AK795" s="863"/>
      <c r="AL795" s="863" t="s">
        <v>19</v>
      </c>
      <c r="AM795" s="863"/>
      <c r="AN795" s="863"/>
      <c r="AO795" s="867"/>
      <c r="AP795" s="992" t="s">
        <v>274</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273</v>
      </c>
      <c r="K828" s="991"/>
      <c r="L828" s="991"/>
      <c r="M828" s="991"/>
      <c r="N828" s="991"/>
      <c r="O828" s="991"/>
      <c r="P828" s="431" t="s">
        <v>25</v>
      </c>
      <c r="Q828" s="431"/>
      <c r="R828" s="431"/>
      <c r="S828" s="431"/>
      <c r="T828" s="431"/>
      <c r="U828" s="431"/>
      <c r="V828" s="431"/>
      <c r="W828" s="431"/>
      <c r="X828" s="431"/>
      <c r="Y828" s="865" t="s">
        <v>314</v>
      </c>
      <c r="Z828" s="866"/>
      <c r="AA828" s="866"/>
      <c r="AB828" s="866"/>
      <c r="AC828" s="990" t="s">
        <v>305</v>
      </c>
      <c r="AD828" s="990"/>
      <c r="AE828" s="990"/>
      <c r="AF828" s="990"/>
      <c r="AG828" s="990"/>
      <c r="AH828" s="865" t="s">
        <v>236</v>
      </c>
      <c r="AI828" s="863"/>
      <c r="AJ828" s="863"/>
      <c r="AK828" s="863"/>
      <c r="AL828" s="863" t="s">
        <v>19</v>
      </c>
      <c r="AM828" s="863"/>
      <c r="AN828" s="863"/>
      <c r="AO828" s="867"/>
      <c r="AP828" s="992" t="s">
        <v>274</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273</v>
      </c>
      <c r="K861" s="991"/>
      <c r="L861" s="991"/>
      <c r="M861" s="991"/>
      <c r="N861" s="991"/>
      <c r="O861" s="991"/>
      <c r="P861" s="431" t="s">
        <v>25</v>
      </c>
      <c r="Q861" s="431"/>
      <c r="R861" s="431"/>
      <c r="S861" s="431"/>
      <c r="T861" s="431"/>
      <c r="U861" s="431"/>
      <c r="V861" s="431"/>
      <c r="W861" s="431"/>
      <c r="X861" s="431"/>
      <c r="Y861" s="865" t="s">
        <v>314</v>
      </c>
      <c r="Z861" s="866"/>
      <c r="AA861" s="866"/>
      <c r="AB861" s="866"/>
      <c r="AC861" s="990" t="s">
        <v>305</v>
      </c>
      <c r="AD861" s="990"/>
      <c r="AE861" s="990"/>
      <c r="AF861" s="990"/>
      <c r="AG861" s="990"/>
      <c r="AH861" s="865" t="s">
        <v>236</v>
      </c>
      <c r="AI861" s="863"/>
      <c r="AJ861" s="863"/>
      <c r="AK861" s="863"/>
      <c r="AL861" s="863" t="s">
        <v>19</v>
      </c>
      <c r="AM861" s="863"/>
      <c r="AN861" s="863"/>
      <c r="AO861" s="867"/>
      <c r="AP861" s="992" t="s">
        <v>274</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273</v>
      </c>
      <c r="K894" s="991"/>
      <c r="L894" s="991"/>
      <c r="M894" s="991"/>
      <c r="N894" s="991"/>
      <c r="O894" s="991"/>
      <c r="P894" s="431" t="s">
        <v>25</v>
      </c>
      <c r="Q894" s="431"/>
      <c r="R894" s="431"/>
      <c r="S894" s="431"/>
      <c r="T894" s="431"/>
      <c r="U894" s="431"/>
      <c r="V894" s="431"/>
      <c r="W894" s="431"/>
      <c r="X894" s="431"/>
      <c r="Y894" s="865" t="s">
        <v>314</v>
      </c>
      <c r="Z894" s="866"/>
      <c r="AA894" s="866"/>
      <c r="AB894" s="866"/>
      <c r="AC894" s="990" t="s">
        <v>305</v>
      </c>
      <c r="AD894" s="990"/>
      <c r="AE894" s="990"/>
      <c r="AF894" s="990"/>
      <c r="AG894" s="990"/>
      <c r="AH894" s="865" t="s">
        <v>236</v>
      </c>
      <c r="AI894" s="863"/>
      <c r="AJ894" s="863"/>
      <c r="AK894" s="863"/>
      <c r="AL894" s="863" t="s">
        <v>19</v>
      </c>
      <c r="AM894" s="863"/>
      <c r="AN894" s="863"/>
      <c r="AO894" s="867"/>
      <c r="AP894" s="992" t="s">
        <v>274</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273</v>
      </c>
      <c r="K927" s="991"/>
      <c r="L927" s="991"/>
      <c r="M927" s="991"/>
      <c r="N927" s="991"/>
      <c r="O927" s="991"/>
      <c r="P927" s="431" t="s">
        <v>25</v>
      </c>
      <c r="Q927" s="431"/>
      <c r="R927" s="431"/>
      <c r="S927" s="431"/>
      <c r="T927" s="431"/>
      <c r="U927" s="431"/>
      <c r="V927" s="431"/>
      <c r="W927" s="431"/>
      <c r="X927" s="431"/>
      <c r="Y927" s="865" t="s">
        <v>314</v>
      </c>
      <c r="Z927" s="866"/>
      <c r="AA927" s="866"/>
      <c r="AB927" s="866"/>
      <c r="AC927" s="990" t="s">
        <v>305</v>
      </c>
      <c r="AD927" s="990"/>
      <c r="AE927" s="990"/>
      <c r="AF927" s="990"/>
      <c r="AG927" s="990"/>
      <c r="AH927" s="865" t="s">
        <v>236</v>
      </c>
      <c r="AI927" s="863"/>
      <c r="AJ927" s="863"/>
      <c r="AK927" s="863"/>
      <c r="AL927" s="863" t="s">
        <v>19</v>
      </c>
      <c r="AM927" s="863"/>
      <c r="AN927" s="863"/>
      <c r="AO927" s="867"/>
      <c r="AP927" s="992" t="s">
        <v>274</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273</v>
      </c>
      <c r="K960" s="991"/>
      <c r="L960" s="991"/>
      <c r="M960" s="991"/>
      <c r="N960" s="991"/>
      <c r="O960" s="991"/>
      <c r="P960" s="431" t="s">
        <v>25</v>
      </c>
      <c r="Q960" s="431"/>
      <c r="R960" s="431"/>
      <c r="S960" s="431"/>
      <c r="T960" s="431"/>
      <c r="U960" s="431"/>
      <c r="V960" s="431"/>
      <c r="W960" s="431"/>
      <c r="X960" s="431"/>
      <c r="Y960" s="865" t="s">
        <v>314</v>
      </c>
      <c r="Z960" s="866"/>
      <c r="AA960" s="866"/>
      <c r="AB960" s="866"/>
      <c r="AC960" s="990" t="s">
        <v>305</v>
      </c>
      <c r="AD960" s="990"/>
      <c r="AE960" s="990"/>
      <c r="AF960" s="990"/>
      <c r="AG960" s="990"/>
      <c r="AH960" s="865" t="s">
        <v>236</v>
      </c>
      <c r="AI960" s="863"/>
      <c r="AJ960" s="863"/>
      <c r="AK960" s="863"/>
      <c r="AL960" s="863" t="s">
        <v>19</v>
      </c>
      <c r="AM960" s="863"/>
      <c r="AN960" s="863"/>
      <c r="AO960" s="867"/>
      <c r="AP960" s="992" t="s">
        <v>274</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273</v>
      </c>
      <c r="K993" s="991"/>
      <c r="L993" s="991"/>
      <c r="M993" s="991"/>
      <c r="N993" s="991"/>
      <c r="O993" s="991"/>
      <c r="P993" s="431" t="s">
        <v>25</v>
      </c>
      <c r="Q993" s="431"/>
      <c r="R993" s="431"/>
      <c r="S993" s="431"/>
      <c r="T993" s="431"/>
      <c r="U993" s="431"/>
      <c r="V993" s="431"/>
      <c r="W993" s="431"/>
      <c r="X993" s="431"/>
      <c r="Y993" s="865" t="s">
        <v>314</v>
      </c>
      <c r="Z993" s="866"/>
      <c r="AA993" s="866"/>
      <c r="AB993" s="866"/>
      <c r="AC993" s="990" t="s">
        <v>305</v>
      </c>
      <c r="AD993" s="990"/>
      <c r="AE993" s="990"/>
      <c r="AF993" s="990"/>
      <c r="AG993" s="990"/>
      <c r="AH993" s="865" t="s">
        <v>236</v>
      </c>
      <c r="AI993" s="863"/>
      <c r="AJ993" s="863"/>
      <c r="AK993" s="863"/>
      <c r="AL993" s="863" t="s">
        <v>19</v>
      </c>
      <c r="AM993" s="863"/>
      <c r="AN993" s="863"/>
      <c r="AO993" s="867"/>
      <c r="AP993" s="992" t="s">
        <v>274</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273</v>
      </c>
      <c r="K1026" s="991"/>
      <c r="L1026" s="991"/>
      <c r="M1026" s="991"/>
      <c r="N1026" s="991"/>
      <c r="O1026" s="991"/>
      <c r="P1026" s="431" t="s">
        <v>25</v>
      </c>
      <c r="Q1026" s="431"/>
      <c r="R1026" s="431"/>
      <c r="S1026" s="431"/>
      <c r="T1026" s="431"/>
      <c r="U1026" s="431"/>
      <c r="V1026" s="431"/>
      <c r="W1026" s="431"/>
      <c r="X1026" s="431"/>
      <c r="Y1026" s="865" t="s">
        <v>314</v>
      </c>
      <c r="Z1026" s="866"/>
      <c r="AA1026" s="866"/>
      <c r="AB1026" s="866"/>
      <c r="AC1026" s="990" t="s">
        <v>305</v>
      </c>
      <c r="AD1026" s="990"/>
      <c r="AE1026" s="990"/>
      <c r="AF1026" s="990"/>
      <c r="AG1026" s="990"/>
      <c r="AH1026" s="865" t="s">
        <v>236</v>
      </c>
      <c r="AI1026" s="863"/>
      <c r="AJ1026" s="863"/>
      <c r="AK1026" s="863"/>
      <c r="AL1026" s="863" t="s">
        <v>19</v>
      </c>
      <c r="AM1026" s="863"/>
      <c r="AN1026" s="863"/>
      <c r="AO1026" s="867"/>
      <c r="AP1026" s="992" t="s">
        <v>274</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273</v>
      </c>
      <c r="K1059" s="991"/>
      <c r="L1059" s="991"/>
      <c r="M1059" s="991"/>
      <c r="N1059" s="991"/>
      <c r="O1059" s="991"/>
      <c r="P1059" s="431" t="s">
        <v>25</v>
      </c>
      <c r="Q1059" s="431"/>
      <c r="R1059" s="431"/>
      <c r="S1059" s="431"/>
      <c r="T1059" s="431"/>
      <c r="U1059" s="431"/>
      <c r="V1059" s="431"/>
      <c r="W1059" s="431"/>
      <c r="X1059" s="431"/>
      <c r="Y1059" s="865" t="s">
        <v>314</v>
      </c>
      <c r="Z1059" s="866"/>
      <c r="AA1059" s="866"/>
      <c r="AB1059" s="866"/>
      <c r="AC1059" s="990" t="s">
        <v>305</v>
      </c>
      <c r="AD1059" s="990"/>
      <c r="AE1059" s="990"/>
      <c r="AF1059" s="990"/>
      <c r="AG1059" s="990"/>
      <c r="AH1059" s="865" t="s">
        <v>236</v>
      </c>
      <c r="AI1059" s="863"/>
      <c r="AJ1059" s="863"/>
      <c r="AK1059" s="863"/>
      <c r="AL1059" s="863" t="s">
        <v>19</v>
      </c>
      <c r="AM1059" s="863"/>
      <c r="AN1059" s="863"/>
      <c r="AO1059" s="867"/>
      <c r="AP1059" s="992" t="s">
        <v>274</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273</v>
      </c>
      <c r="K1092" s="991"/>
      <c r="L1092" s="991"/>
      <c r="M1092" s="991"/>
      <c r="N1092" s="991"/>
      <c r="O1092" s="991"/>
      <c r="P1092" s="431" t="s">
        <v>25</v>
      </c>
      <c r="Q1092" s="431"/>
      <c r="R1092" s="431"/>
      <c r="S1092" s="431"/>
      <c r="T1092" s="431"/>
      <c r="U1092" s="431"/>
      <c r="V1092" s="431"/>
      <c r="W1092" s="431"/>
      <c r="X1092" s="431"/>
      <c r="Y1092" s="865" t="s">
        <v>314</v>
      </c>
      <c r="Z1092" s="866"/>
      <c r="AA1092" s="866"/>
      <c r="AB1092" s="866"/>
      <c r="AC1092" s="990" t="s">
        <v>305</v>
      </c>
      <c r="AD1092" s="990"/>
      <c r="AE1092" s="990"/>
      <c r="AF1092" s="990"/>
      <c r="AG1092" s="990"/>
      <c r="AH1092" s="865" t="s">
        <v>236</v>
      </c>
      <c r="AI1092" s="863"/>
      <c r="AJ1092" s="863"/>
      <c r="AK1092" s="863"/>
      <c r="AL1092" s="863" t="s">
        <v>19</v>
      </c>
      <c r="AM1092" s="863"/>
      <c r="AN1092" s="863"/>
      <c r="AO1092" s="867"/>
      <c r="AP1092" s="992" t="s">
        <v>274</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273</v>
      </c>
      <c r="K1125" s="991"/>
      <c r="L1125" s="991"/>
      <c r="M1125" s="991"/>
      <c r="N1125" s="991"/>
      <c r="O1125" s="991"/>
      <c r="P1125" s="431" t="s">
        <v>25</v>
      </c>
      <c r="Q1125" s="431"/>
      <c r="R1125" s="431"/>
      <c r="S1125" s="431"/>
      <c r="T1125" s="431"/>
      <c r="U1125" s="431"/>
      <c r="V1125" s="431"/>
      <c r="W1125" s="431"/>
      <c r="X1125" s="431"/>
      <c r="Y1125" s="865" t="s">
        <v>314</v>
      </c>
      <c r="Z1125" s="866"/>
      <c r="AA1125" s="866"/>
      <c r="AB1125" s="866"/>
      <c r="AC1125" s="990" t="s">
        <v>305</v>
      </c>
      <c r="AD1125" s="990"/>
      <c r="AE1125" s="990"/>
      <c r="AF1125" s="990"/>
      <c r="AG1125" s="990"/>
      <c r="AH1125" s="865" t="s">
        <v>236</v>
      </c>
      <c r="AI1125" s="863"/>
      <c r="AJ1125" s="863"/>
      <c r="AK1125" s="863"/>
      <c r="AL1125" s="863" t="s">
        <v>19</v>
      </c>
      <c r="AM1125" s="863"/>
      <c r="AN1125" s="863"/>
      <c r="AO1125" s="867"/>
      <c r="AP1125" s="992" t="s">
        <v>274</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273</v>
      </c>
      <c r="K1158" s="991"/>
      <c r="L1158" s="991"/>
      <c r="M1158" s="991"/>
      <c r="N1158" s="991"/>
      <c r="O1158" s="991"/>
      <c r="P1158" s="431" t="s">
        <v>25</v>
      </c>
      <c r="Q1158" s="431"/>
      <c r="R1158" s="431"/>
      <c r="S1158" s="431"/>
      <c r="T1158" s="431"/>
      <c r="U1158" s="431"/>
      <c r="V1158" s="431"/>
      <c r="W1158" s="431"/>
      <c r="X1158" s="431"/>
      <c r="Y1158" s="865" t="s">
        <v>314</v>
      </c>
      <c r="Z1158" s="866"/>
      <c r="AA1158" s="866"/>
      <c r="AB1158" s="866"/>
      <c r="AC1158" s="990" t="s">
        <v>305</v>
      </c>
      <c r="AD1158" s="990"/>
      <c r="AE1158" s="990"/>
      <c r="AF1158" s="990"/>
      <c r="AG1158" s="990"/>
      <c r="AH1158" s="865" t="s">
        <v>236</v>
      </c>
      <c r="AI1158" s="863"/>
      <c r="AJ1158" s="863"/>
      <c r="AK1158" s="863"/>
      <c r="AL1158" s="863" t="s">
        <v>19</v>
      </c>
      <c r="AM1158" s="863"/>
      <c r="AN1158" s="863"/>
      <c r="AO1158" s="867"/>
      <c r="AP1158" s="992" t="s">
        <v>274</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273</v>
      </c>
      <c r="K1191" s="991"/>
      <c r="L1191" s="991"/>
      <c r="M1191" s="991"/>
      <c r="N1191" s="991"/>
      <c r="O1191" s="991"/>
      <c r="P1191" s="431" t="s">
        <v>25</v>
      </c>
      <c r="Q1191" s="431"/>
      <c r="R1191" s="431"/>
      <c r="S1191" s="431"/>
      <c r="T1191" s="431"/>
      <c r="U1191" s="431"/>
      <c r="V1191" s="431"/>
      <c r="W1191" s="431"/>
      <c r="X1191" s="431"/>
      <c r="Y1191" s="865" t="s">
        <v>314</v>
      </c>
      <c r="Z1191" s="866"/>
      <c r="AA1191" s="866"/>
      <c r="AB1191" s="866"/>
      <c r="AC1191" s="990" t="s">
        <v>305</v>
      </c>
      <c r="AD1191" s="990"/>
      <c r="AE1191" s="990"/>
      <c r="AF1191" s="990"/>
      <c r="AG1191" s="990"/>
      <c r="AH1191" s="865" t="s">
        <v>236</v>
      </c>
      <c r="AI1191" s="863"/>
      <c r="AJ1191" s="863"/>
      <c r="AK1191" s="863"/>
      <c r="AL1191" s="863" t="s">
        <v>19</v>
      </c>
      <c r="AM1191" s="863"/>
      <c r="AN1191" s="863"/>
      <c r="AO1191" s="867"/>
      <c r="AP1191" s="992" t="s">
        <v>274</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273</v>
      </c>
      <c r="K1224" s="991"/>
      <c r="L1224" s="991"/>
      <c r="M1224" s="991"/>
      <c r="N1224" s="991"/>
      <c r="O1224" s="991"/>
      <c r="P1224" s="431" t="s">
        <v>25</v>
      </c>
      <c r="Q1224" s="431"/>
      <c r="R1224" s="431"/>
      <c r="S1224" s="431"/>
      <c r="T1224" s="431"/>
      <c r="U1224" s="431"/>
      <c r="V1224" s="431"/>
      <c r="W1224" s="431"/>
      <c r="X1224" s="431"/>
      <c r="Y1224" s="865" t="s">
        <v>314</v>
      </c>
      <c r="Z1224" s="866"/>
      <c r="AA1224" s="866"/>
      <c r="AB1224" s="866"/>
      <c r="AC1224" s="990" t="s">
        <v>305</v>
      </c>
      <c r="AD1224" s="990"/>
      <c r="AE1224" s="990"/>
      <c r="AF1224" s="990"/>
      <c r="AG1224" s="990"/>
      <c r="AH1224" s="865" t="s">
        <v>236</v>
      </c>
      <c r="AI1224" s="863"/>
      <c r="AJ1224" s="863"/>
      <c r="AK1224" s="863"/>
      <c r="AL1224" s="863" t="s">
        <v>19</v>
      </c>
      <c r="AM1224" s="863"/>
      <c r="AN1224" s="863"/>
      <c r="AO1224" s="867"/>
      <c r="AP1224" s="992" t="s">
        <v>274</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273</v>
      </c>
      <c r="K1257" s="991"/>
      <c r="L1257" s="991"/>
      <c r="M1257" s="991"/>
      <c r="N1257" s="991"/>
      <c r="O1257" s="991"/>
      <c r="P1257" s="431" t="s">
        <v>25</v>
      </c>
      <c r="Q1257" s="431"/>
      <c r="R1257" s="431"/>
      <c r="S1257" s="431"/>
      <c r="T1257" s="431"/>
      <c r="U1257" s="431"/>
      <c r="V1257" s="431"/>
      <c r="W1257" s="431"/>
      <c r="X1257" s="431"/>
      <c r="Y1257" s="865" t="s">
        <v>314</v>
      </c>
      <c r="Z1257" s="866"/>
      <c r="AA1257" s="866"/>
      <c r="AB1257" s="866"/>
      <c r="AC1257" s="990" t="s">
        <v>305</v>
      </c>
      <c r="AD1257" s="990"/>
      <c r="AE1257" s="990"/>
      <c r="AF1257" s="990"/>
      <c r="AG1257" s="990"/>
      <c r="AH1257" s="865" t="s">
        <v>236</v>
      </c>
      <c r="AI1257" s="863"/>
      <c r="AJ1257" s="863"/>
      <c r="AK1257" s="863"/>
      <c r="AL1257" s="863" t="s">
        <v>19</v>
      </c>
      <c r="AM1257" s="863"/>
      <c r="AN1257" s="863"/>
      <c r="AO1257" s="867"/>
      <c r="AP1257" s="992" t="s">
        <v>274</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273</v>
      </c>
      <c r="K1290" s="991"/>
      <c r="L1290" s="991"/>
      <c r="M1290" s="991"/>
      <c r="N1290" s="991"/>
      <c r="O1290" s="991"/>
      <c r="P1290" s="431" t="s">
        <v>25</v>
      </c>
      <c r="Q1290" s="431"/>
      <c r="R1290" s="431"/>
      <c r="S1290" s="431"/>
      <c r="T1290" s="431"/>
      <c r="U1290" s="431"/>
      <c r="V1290" s="431"/>
      <c r="W1290" s="431"/>
      <c r="X1290" s="431"/>
      <c r="Y1290" s="865" t="s">
        <v>314</v>
      </c>
      <c r="Z1290" s="866"/>
      <c r="AA1290" s="866"/>
      <c r="AB1290" s="866"/>
      <c r="AC1290" s="990" t="s">
        <v>305</v>
      </c>
      <c r="AD1290" s="990"/>
      <c r="AE1290" s="990"/>
      <c r="AF1290" s="990"/>
      <c r="AG1290" s="990"/>
      <c r="AH1290" s="865" t="s">
        <v>236</v>
      </c>
      <c r="AI1290" s="863"/>
      <c r="AJ1290" s="863"/>
      <c r="AK1290" s="863"/>
      <c r="AL1290" s="863" t="s">
        <v>19</v>
      </c>
      <c r="AM1290" s="863"/>
      <c r="AN1290" s="863"/>
      <c r="AO1290" s="867"/>
      <c r="AP1290" s="992" t="s">
        <v>274</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堀脇 駿作(horiwaki-shunsaku.fo7)</cp:lastModifiedBy>
  <cp:lastPrinted>2022-06-13T15:03:53Z</cp:lastPrinted>
  <dcterms:created xsi:type="dcterms:W3CDTF">2012-03-13T00:50:25Z</dcterms:created>
  <dcterms:modified xsi:type="dcterms:W3CDTF">2022-08-29T01:45:05Z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