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0" i="11"/>
  <c r="AY338" i="11"/>
  <c r="AY337" i="11"/>
  <c r="AY336" i="11"/>
  <c r="AY321" i="11"/>
  <c r="AY330" i="11" s="1"/>
  <c r="AY329" i="11" l="1"/>
  <c r="AY323" i="11"/>
  <c r="AY327" i="11"/>
  <c r="AY331" i="11"/>
  <c r="AY397" i="11"/>
  <c r="AY325" i="11"/>
  <c r="AY324" i="11"/>
  <c r="AY328" i="11"/>
  <c r="AY332" i="11"/>
  <c r="AY333"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1" i="11"/>
  <c r="AY170" i="11"/>
  <c r="AY172" i="11" s="1"/>
  <c r="AY167" i="11"/>
  <c r="AY169" i="11" s="1"/>
  <c r="AY136" i="11"/>
  <c r="AY138" i="11" s="1"/>
  <c r="AY133" i="11"/>
  <c r="AY134" i="11" s="1"/>
  <c r="AY132" i="11"/>
  <c r="AY142" i="11"/>
  <c r="AY139" i="11"/>
  <c r="AY144" i="11" s="1"/>
  <c r="AY166" i="11"/>
  <c r="AY161" i="11"/>
  <c r="AY162" i="11" s="1"/>
  <c r="AY156" i="11"/>
  <c r="AY158" i="11" s="1"/>
  <c r="AY155" i="11"/>
  <c r="AY153" i="11"/>
  <c r="AY152" i="11"/>
  <c r="AY151" i="11"/>
  <c r="AY146" i="11"/>
  <c r="AY150" i="11" s="1"/>
  <c r="AY130" i="11"/>
  <c r="AY127" i="11"/>
  <c r="AY128" i="11" s="1"/>
  <c r="AY122" i="11"/>
  <c r="AY124" i="11" s="1"/>
  <c r="AY119" i="11"/>
  <c r="AY118" i="11"/>
  <c r="AY115" i="11"/>
  <c r="AY114" i="11"/>
  <c r="AY112" i="11"/>
  <c r="AY120" i="11" s="1"/>
  <c r="AY101" i="11"/>
  <c r="AY100" i="11"/>
  <c r="AY99" i="11"/>
  <c r="AY98" i="11"/>
  <c r="AY102" i="11"/>
  <c r="AY104" i="11" s="1"/>
  <c r="AY143" i="11" l="1"/>
  <c r="AY137" i="11"/>
  <c r="AY113" i="11"/>
  <c r="AY117" i="11"/>
  <c r="AY121" i="11"/>
  <c r="AY125" i="11"/>
  <c r="AY129" i="11"/>
  <c r="AY164" i="11"/>
  <c r="AY141" i="11"/>
  <c r="AY145" i="11"/>
  <c r="AY135" i="11"/>
  <c r="AY177" i="11"/>
  <c r="AY204" i="11"/>
  <c r="AY212" i="11"/>
  <c r="AY126" i="11"/>
  <c r="AY174" i="11"/>
  <c r="AY178" i="11"/>
  <c r="AY193" i="11"/>
  <c r="AY201" i="11"/>
  <c r="AY205" i="11"/>
  <c r="AY209" i="11"/>
  <c r="AY213" i="11"/>
  <c r="AY123" i="11"/>
  <c r="AY131"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4" i="11" s="1"/>
  <c r="AY88" i="11"/>
  <c r="AY90" i="11" s="1"/>
  <c r="AY84" i="11"/>
  <c r="AY80" i="11"/>
  <c r="AY78" i="11"/>
  <c r="AY86" i="11" s="1"/>
  <c r="AY44" i="11"/>
  <c r="AY52" i="11" s="1"/>
  <c r="AY92" i="11" l="1"/>
  <c r="AY79" i="11"/>
  <c r="AY83" i="11"/>
  <c r="AY87" i="11"/>
  <c r="AY91" i="11"/>
  <c r="AY95" i="11"/>
  <c r="AY55" i="11"/>
  <c r="AY81"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<sst xmlns="http://schemas.openxmlformats.org/spreadsheetml/2006/main" count="2073" uniqueCount="761">
  <si>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</si>
  <si>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</si>
  <si>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</si>
  <si>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</si>
  <si>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</si>
  <si>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</si>
  <si>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</si>
  <si>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</si>
  <si>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</si>
  <si>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</si>
  <si>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</si>
  <si>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</si>
  <si>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</si>
  <si>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</si>
  <si>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</si>
  <si>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</si>
  <si>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</si>
  <si>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</si>
  <si>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</si>
  <si>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</si>
  <si>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</si>
  <si>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</si>
  <si>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</si>
  <si>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</si>
  <si>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</si>
  <si>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</si>
  <si>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</si>
  <si>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</si>
  <si>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</si>
  <si>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</si>
  <si>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</si>
  <si>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</si>
  <si>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</si>
  <si>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</si>
  <si>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</si>
  <si>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</si>
  <si>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</si>
  <si>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</si>
  <si>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</si>
  <si>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</si>
  <si>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</si>
  <si>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</si>
  <si>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</si>
  <si>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</si>
  <si>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</si>
  <si>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</si>
  <si>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</si>
  <si>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</si>
  <si>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</si>
  <si>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</si>
  <si>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</si>
  <si>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</si>
  <si>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</si>
  <si>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</si>
  <si>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</si>
  <si>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</si>
  <si>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</si>
  <si>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</si>
  <si>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</si>
  <si>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</si>
  <si>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</si>
  <si>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</si>
  <si>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</si>
  <si>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</si>
  <si>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</si>
  <si>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</si>
  <si>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</si>
  <si>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</si>
  <si>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</si>
  <si>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</si>
  <si>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</si>
  <si>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</si>
  <si>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</si>
  <si>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</si>
  <si>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</si>
  <si>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</si>
  <si>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</si>
  <si>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</si>
  <si>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</si>
  <si>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</si>
  <si>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</si>
  <si>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</si>
  <si>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</si>
  <si>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</si>
  <si>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</si>
  <si>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</si>
  <si>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</si>
  <si>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</si>
  <si>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</si>
  <si>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</si>
  <si>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</si>
  <si>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</si>
  <si>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</si>
  <si>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</si>
  <si>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</si>
  <si>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</si>
  <si>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</si>
  <si>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</si>
  <si>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</si>
  <si>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</si>
  <si>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</si>
  <si>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</si>
  <si>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</si>
  <si>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</si>
  <si>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</si>
  <si>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</si>
  <si>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</si>
  <si>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</si>
  <si>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</si>
  <si>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</si>
  <si>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</si>
  <si>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</si>
  <si>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</si>
  <si>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</si>
  <si>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</si>
  <si>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</si>
  <si>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</si>
  <si>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</si>
  <si>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</si>
  <si>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</si>
  <si>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</si>
  <si>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</si>
  <si>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</si>
  <si>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</si>
  <si>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</si>
  <si>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</si>
  <si>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</si>
  <si>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</si>
  <si>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</si>
  <si>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</si>
  <si>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</si>
  <si>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</si>
  <si>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</si>
  <si>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</si>
  <si>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</si>
  <si>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</si>
  <si>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</si>
  <si>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</si>
  <si>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</si>
  <si>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</si>
  <si>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</si>
  <si>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</si>
  <si>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</si>
  <si>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</si>
  <si>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</si>
  <si>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</si>
  <si>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</si>
  <si>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</si>
  <si>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</si>
  <si>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</si>
  <si>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</si>
  <si>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</si>
  <si>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</si>
  <si>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</si>
  <si>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</si>
  <si>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</si>
  <si>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</si>
  <si>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</si>
  <si>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</si>
  <si>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</si>
  <si>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</si>
  <si>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</si>
  <si>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</si>
  <si>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</si>
  <si>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</si>
  <si>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</si>
  <si>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</si>
  <si>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</si>
  <si>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</si>
  <si>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</si>
  <si>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</si>
  <si>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</si>
  <si>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</si>
  <si>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</si>
  <si>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</si>
  <si>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</si>
  <si>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</si>
  <si>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</si>
  <si>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</si>
  <si>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</si>
  <si>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</si>
  <si>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</si>
  <si>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</si>
  <si>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</si>
  <si>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</si>
  <si>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</si>
  <si>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</si>
  <si>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</si>
  <si>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</si>
  <si>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</si>
  <si>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</si>
  <si>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</si>
  <si>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</si>
  <si>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</si>
  <si>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</si>
  <si>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</si>
  <si>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</si>
  <si>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</si>
  <si>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</si>
  <si>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</si>
  <si>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</si>
  <si>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</si>
  <si>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</si>
  <si>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</si>
  <si>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</si>
  <si>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</si>
  <si>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</si>
  <si>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</si>
  <si>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</si>
  <si>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</si>
  <si>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</si>
  <si>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</si>
  <si>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</si>
  <si>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</si>
  <si>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</si>
  <si>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</si>
  <si>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</si>
  <si>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</si>
  <si>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</si>
  <si>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</si>
  <si>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</si>
  <si>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</si>
  <si>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</si>
  <si>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</si>
  <si>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</si>
  <si>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</si>
  <si>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</si>
  <si>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</si>
  <si>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</si>
  <si>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</si>
  <si>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</si>
  <si>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</si>
  <si>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</si>
  <si>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</si>
  <si>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</si>
  <si>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</si>
  <si>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</si>
  <si>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</si>
  <si>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</si>
  <si>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</si>
  <si>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</si>
  <si>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</si>
  <si>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</si>
  <si>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</si>
  <si>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</si>
  <si>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</si>
  <si>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</si>
  <si>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</si>
  <si>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</si>
  <si>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</si>
  <si>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</si>
  <si>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</si>
  <si>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</si>
  <si>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</si>
  <si>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</si>
  <si>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</si>
  <si>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</si>
  <si>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</si>
  <si>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</si>
  <si>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</si>
  <si>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</si>
  <si>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</si>
  <si>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</si>
  <si>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</si>
  <si>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</si>
  <si>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</si>
  <si>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</si>
  <si>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</si>
  <si>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</si>
  <si>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</si>
  <si>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</si>
  <si>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</si>
  <si>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</si>
  <si>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</si>
  <si>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</si>
  <si>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</si>
  <si>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</si>
  <si>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</si>
  <si>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</si>
  <si>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</si>
  <si>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</si>
  <si>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</si>
  <si>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</si>
  <si>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</si>
  <si>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</si>
  <si>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</si>
  <si>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</si>
  <si>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</si>
  <si>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</si>
  <si>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</si>
  <si>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</si>
  <si>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</si>
  <si>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</si>
  <si>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</si>
  <si>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</si>
  <si>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</si>
  <si>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</si>
  <si>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</si>
  <si>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</si>
  <si>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</si>
  <si>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</si>
  <si>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</si>
  <si>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</si>
  <si>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</si>
  <si>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</si>
  <si>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</si>
  <si>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</si>
  <si>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</si>
  <si>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</si>
  <si>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</si>
  <si>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</si>
  <si>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</si>
  <si>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</si>
  <si>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</si>
  <si>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</si>
  <si>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</si>
  <si>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</si>
  <si>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</si>
  <si>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</si>
  <si>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</si>
  <si>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</si>
  <si>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</si>
  <si>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</si>
  <si>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</si>
  <si>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</si>
  <si>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</si>
  <si>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</si>
  <si>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</si>
  <si>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</si>
  <si>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</si>
  <si>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</si>
  <si>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</si>
  <si>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</si>
  <si>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</si>
  <si>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</si>
  <si>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</si>
  <si>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</si>
  <si>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</si>
  <si>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</si>
  <si>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</si>
  <si>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</si>
  <si>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</si>
  <si>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</si>
  <si>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</si>
  <si>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</si>
  <si>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</si>
  <si>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</si>
  <si>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</si>
  <si>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</si>
  <si>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</si>
  <si>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</si>
  <si>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</si>
  <si>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</si>
  <si>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</si>
  <si>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</si>
  <si>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</si>
  <si>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</si>
  <si>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</si>
  <si>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</si>
  <si>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</si>
  <si>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</si>
  <si>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</si>
  <si>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</si>
  <si>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</si>
  <si>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</si>
  <si>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</si>
  <si>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</si>
  <si>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</si>
  <si>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</si>
  <si>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</si>
  <si>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</si>
  <si>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</si>
  <si>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</si>
  <si>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</si>
  <si>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</si>
  <si>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</si>
  <si>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</si>
  <si>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</si>
  <si>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</si>
  <si>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</si>
  <si>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</si>
  <si>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</si>
  <si>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</si>
  <si>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</si>
  <si>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</si>
  <si>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</si>
  <si>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</si>
  <si>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</si>
  <si>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</si>
  <si>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</si>
  <si>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</si>
  <si>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</si>
  <si>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</si>
  <si>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</si>
  <si>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</si>
  <si>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</si>
  <si>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</si>
  <si>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</si>
  <si>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</si>
  <si>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</si>
  <si>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</si>
  <si>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</si>
  <si>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</si>
  <si>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</si>
  <si>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</si>
  <si>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</si>
  <si>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</si>
  <si>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</si>
  <si>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</si>
  <si>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</si>
  <si>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</si>
  <si>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</si>
  <si>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</si>
  <si>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</si>
  <si>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</si>
  <si>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</si>
  <si>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</si>
  <si>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</si>
  <si>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</si>
  <si>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</si>
  <si>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</si>
  <si>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</si>
  <si>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</si>
  <si>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</si>
  <si>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</si>
  <si>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</si>
  <si>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</si>
  <si>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</si>
  <si>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</si>
  <si>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</si>
  <si>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</si>
  <si>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</si>
  <si>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</si>
  <si>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</si>
  <si>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</si>
  <si>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</si>
  <si>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</si>
  <si>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</si>
  <si>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</si>
  <si>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</si>
  <si>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</si>
  <si>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</si>
  <si>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</si>
  <si>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</si>
  <si>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</si>
  <si>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</si>
  <si>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</si>
  <si>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</si>
  <si>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</si>
  <si>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</si>
  <si>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</si>
  <si>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</si>
  <si>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</si>
  <si>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</si>
  <si>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</si>
  <si>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</si>
  <si>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</si>
  <si>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</si>
  <si>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</si>
  <si>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</si>
  <si>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</si>
  <si>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</si>
  <si>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</si>
  <si>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</si>
  <si>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</si>
  <si>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</si>
  <si>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</si>
  <si>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</si>
  <si>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</si>
  <si>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</si>
  <si>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</si>
  <si>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</si>
  <si>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</si>
  <si>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</si>
  <si>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</si>
  <si>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</si>
  <si>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</si>
  <si>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</si>
  <si>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</si>
  <si>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</si>
  <si>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</si>
  <si>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</si>
  <si>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</si>
  <si>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</si>
  <si>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</si>
  <si>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</si>
  <si>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</si>
  <si>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</si>
  <si>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</si>
  <si>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</si>
  <si>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</si>
  <si>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</si>
  <si>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</si>
  <si>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</si>
  <si>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</si>
  <si>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</si>
  <si>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</si>
  <si>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</si>
  <si>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</si>
  <si>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</si>
  <si>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</si>
  <si>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</si>
  <si>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</si>
  <si>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</si>
  <si>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</si>
  <si>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</si>
  <si>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</si>
  <si>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</si>
  <si>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</si>
  <si>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</si>
  <si>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</si>
  <si>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</si>
  <si>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</si>
  <si>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</si>
  <si>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</si>
  <si>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</si>
  <si>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</si>
  <si>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</si>
  <si>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</si>
  <si>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</si>
  <si>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</si>
  <si>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</si>
  <si>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</si>
  <si>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</si>
  <si>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</si>
  <si>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</si>
  <si>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</si>
  <si>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</si>
  <si>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</si>
  <si>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</si>
  <si>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</si>
  <si>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</si>
  <si>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</si>
  <si>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</si>
  <si>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</si>
  <si>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</si>
  <si>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</si>
  <si>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</si>
  <si>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</si>
  <si>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</si>
  <si>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</si>
  <si>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</si>
  <si>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</si>
  <si>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</si>
  <si>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</si>
  <si>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</si>
  <si>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</si>
  <si>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</si>
  <si>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</si>
  <si>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</si>
  <si>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</si>
  <si>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</si>
  <si>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</si>
  <si>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</si>
  <si>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</si>
  <si>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</si>
  <si>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</si>
  <si>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</si>
  <si>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</si>
  <si>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</si>
  <si>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</si>
  <si>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</si>
  <si>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</si>
  <si>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</si>
  <si>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</si>
  <si>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</si>
  <si>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</si>
  <si>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</si>
  <si>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</si>
  <si>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</si>
  <si>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</si>
  <si>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</si>
  <si>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</si>
  <si>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</si>
  <si>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</si>
  <si>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</si>
  <si>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</si>
  <si>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</si>
  <si>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</si>
  <si>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</si>
  <si>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</si>
  <si>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</si>
  <si>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</si>
  <si>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</si>
  <si>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</si>
  <si>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</si>
  <si>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</si>
  <si>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</si>
  <si>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</si>
  <si>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</si>
  <si>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</si>
  <si>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</si>
  <si>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</si>
  <si>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</si>
  <si>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</si>
  <si>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</si>
  <si>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</si>
  <si>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</si>
  <si>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</si>
  <si>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</si>
  <si>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</si>
  <si>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</si>
  <si>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</si>
  <si>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</si>
  <si>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</si>
  <si>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</si>
  <si>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</si>
  <si>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</si>
  <si>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</si>
  <si>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</si>
  <si>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</si>
  <si>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</si>
  <si>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</si>
  <si>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</si>
  <si>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</si>
  <si>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</si>
  <si>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</si>
  <si>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</si>
  <si>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</si>
  <si>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</si>
  <si>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</si>
  <si>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</si>
  <si>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</si>
  <si>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</si>
  <si>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</si>
  <si>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</si>
  <si>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</si>
  <si>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</si>
  <si>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</si>
  <si>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</si>
  <si>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</si>
  <si>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</si>
  <si>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</si>
  <si>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</si>
  <si>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</si>
  <si>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</si>
  <si>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</si>
  <si>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</si>
  <si>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</si>
  <si>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</si>
  <si>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</si>
  <si>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</si>
  <si>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</si>
  <si>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</si>
  <si>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</si>
  <si>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</si>
  <si>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</si>
  <si>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</si>
  <si>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</si>
  <si>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</si>
  <si>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</si>
  <si>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</si>
  <si>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</si>
  <si>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</si>
  <si>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</si>
  <si>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</si>
  <si>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</si>
  <si>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</si>
  <si>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</si>
  <si>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</si>
  <si>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</si>
  <si>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</si>
  <si>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</si>
  <si>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</si>
  <si>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</si>
  <si>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</si>
  <si>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</si>
  <si>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</si>
  <si>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</si>
  <si>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</si>
  <si>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</si>
  <si>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</si>
  <si>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</si>
  <si>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</si>
  <si>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</si>
  <si>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</si>
  <si>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</si>
  <si>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</si>
  <si>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</si>
  <si>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</si>
  <si>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</si>
  <si>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</si>
  <si>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</si>
  <si>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</si>
  <si>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</si>
  <si>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</si>
  <si>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</si>
  <si>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</si>
  <si>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</si>
  <si>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</si>
  <si>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</si>
  <si>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</si>
  <si>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</si>
  <si>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医薬品事故障害者対策事業</t>
  </si>
  <si>
    <t>医薬・生活衛生局</t>
  </si>
  <si>
    <t>昭和55年度</t>
  </si>
  <si>
    <t>終了予定なし</t>
  </si>
  <si>
    <t>総務課医薬品副作用被害対策室</t>
  </si>
  <si>
    <t>独立行政法人医薬品医療機器法附則第15条</t>
  </si>
  <si>
    <t>-</t>
  </si>
  <si>
    <t>国と和解が成立したスモン患者のうち、介護を必要とする重症者について、介護費用の支給を行う。</t>
  </si>
  <si>
    <t>医薬品事故障害者対策事業委託費</t>
  </si>
  <si>
    <t>国と和解が成立したスモン患者の福祉を向上させること。</t>
  </si>
  <si>
    <t>支給対象者数</t>
  </si>
  <si>
    <t>人</t>
  </si>
  <si>
    <t>支給対象者</t>
  </si>
  <si>
    <t>Ｘ：「事業全体の執行額（円）」／ Ｙ：「支給対象者数（人）」　　　　　　　　　　　　　　</t>
    <phoneticPr fontId="5"/>
  </si>
  <si>
    <t>円</t>
  </si>
  <si>
    <t>　　X/Y</t>
    <phoneticPr fontId="5"/>
  </si>
  <si>
    <t>44,785,974/79</t>
  </si>
  <si>
    <t>40,905,928/76</t>
  </si>
  <si>
    <t>／　</t>
    <phoneticPr fontId="5"/>
  </si>
  <si>
    <t>181</t>
  </si>
  <si>
    <t>150</t>
  </si>
  <si>
    <t>176</t>
  </si>
  <si>
    <t>190</t>
  </si>
  <si>
    <t>199</t>
  </si>
  <si>
    <t>202</t>
  </si>
  <si>
    <t>0213</t>
  </si>
  <si>
    <t>○</t>
  </si>
  <si>
    <t>厚労</t>
  </si>
  <si>
    <t>国と和解が成立したスモン患者のうち、介護を必要とする重症者に対する介護費用の支払いを行うものであり、目標の設定は困難である。</t>
  </si>
  <si>
    <t>国と和解が成立したスモン患者の福祉向上に資するため、介護を必要とする重症者について介護費用の支給を行う。令和元年度～3年度は毎年70人以上が支給の対象となった。</t>
    <rPh sb="52" eb="54">
      <t>レイワ</t>
    </rPh>
    <rPh sb="59" eb="61">
      <t>ネンド</t>
    </rPh>
    <phoneticPr fontId="5"/>
  </si>
  <si>
    <t>品質･有効性･安全性の高い医薬品･医療機器･再生医療等製品を国民が適切に利用できるようにすること（Ⅰ-6）</t>
  </si>
  <si>
    <t>医療品等の品質確保の徹底を図るとともに、医薬品等の安全対策等を推進すること（Ⅰ-6-2）</t>
    <phoneticPr fontId="5"/>
  </si>
  <si>
    <t>-</t>
    <phoneticPr fontId="5"/>
  </si>
  <si>
    <t>国が和解に基づく協議により行っているスモン患者への恒久対策であり、国民のニーズがある。</t>
    <phoneticPr fontId="5"/>
  </si>
  <si>
    <t>国が和解に基づく協議により行っているスモン患者への恒久対策であり、国が実施すべき事業である。</t>
    <phoneticPr fontId="5"/>
  </si>
  <si>
    <t>国が和解に基づく協議により行っているスモン患者への恒久対策であり、優先度の高い事業である。</t>
    <phoneticPr fontId="5"/>
  </si>
  <si>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phoneticPr fontId="5"/>
  </si>
  <si>
    <t>無</t>
  </si>
  <si>
    <t>有</t>
  </si>
  <si>
    <t>‐</t>
  </si>
  <si>
    <t>使途の99％がスモン患者への介護費であり、残りの1％も介護費支給に係る事務費であるため、合理的なものとなっている。</t>
    <phoneticPr fontId="5"/>
  </si>
  <si>
    <t>使途の99％がスモン患者への介護費であり、残りの1％も介護費支給に係る事務費であるため、全て真に必要なものに限定されている。</t>
    <phoneticPr fontId="5"/>
  </si>
  <si>
    <t>スモン患者が亡くなったことにより、重症スモン患者への介護費用の支給が試算よりも下回ったため。</t>
    <phoneticPr fontId="5"/>
  </si>
  <si>
    <t>･本事業は和解時（昭和54年9月）の厚生大臣が署名した確認事項に基づく協議により、開始されたスモン患者に対する恒久対策である。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①和解者全員に対する眷顧言う管理手当の支給業務（全額製薬企業負担）
　②超重症者及び超々重症者に対する介護費用の支給業務（全額製薬企業負担）</t>
    <phoneticPr fontId="5"/>
  </si>
  <si>
    <t>本事業3年度予算44百万円のうち、99％がスモン重症患者に支給する介護費用であり、患者数を適切に試算することにより、予算要求を図っていく。</t>
    <phoneticPr fontId="5"/>
  </si>
  <si>
    <t>介護費</t>
    <phoneticPr fontId="5"/>
  </si>
  <si>
    <t>重症スモン患者に対する介護費用</t>
    <phoneticPr fontId="5"/>
  </si>
  <si>
    <t>事務費</t>
    <phoneticPr fontId="5"/>
  </si>
  <si>
    <t>雑役務費、通信運搬費、印刷製本費、消耗品費等</t>
    <phoneticPr fontId="5"/>
  </si>
  <si>
    <t>消費税及び所得税</t>
    <phoneticPr fontId="5"/>
  </si>
  <si>
    <t>事務費にかかる消費税</t>
    <phoneticPr fontId="5"/>
  </si>
  <si>
    <t>重症スモン患者に対する介護費用支給業務</t>
    <phoneticPr fontId="5"/>
  </si>
  <si>
    <t>https://www.mhlw.go.jp/wp/seisaku/hyouka/dl/r03_jizenbunseki/I-6-2.pdf</t>
    <phoneticPr fontId="5"/>
  </si>
  <si>
    <t>3ページ目</t>
    <rPh sb="4" eb="5">
      <t>メ</t>
    </rPh>
    <phoneticPr fontId="5"/>
  </si>
  <si>
    <t>-</t>
    <phoneticPr fontId="5"/>
  </si>
  <si>
    <t>36,654,037/69</t>
    <phoneticPr fontId="5"/>
  </si>
  <si>
    <t>国と和解が成立したスモン患者のうち、介護を必要とする重症者について、介護事業を実施することによりスモン患者の福祉の向上に資する。</t>
    <phoneticPr fontId="5"/>
  </si>
  <si>
    <t>国と和解が成立したスモン患者のうち、介護を必要とする重症者に対して、介護事業を実施する。</t>
    <rPh sb="30" eb="31">
      <t>タイ</t>
    </rPh>
    <phoneticPr fontId="5"/>
  </si>
  <si>
    <t>介護を必要とする重症者に介護事業を実施することによりスモン患者の福祉を向上させる。</t>
    <phoneticPr fontId="5"/>
  </si>
  <si>
    <t>-</t>
    <phoneticPr fontId="5"/>
  </si>
  <si>
    <t>スモン患者に対する介護費用の支払いを行うものであり、定量的な目標の設定は困難であるが、支給対象となる方は引き続き大勢いらっしゃるため、福祉の向上に必要かつ有効な事業である。</t>
    <phoneticPr fontId="5"/>
  </si>
  <si>
    <t>点検対象外</t>
    <rPh sb="0" eb="2">
      <t>テンケン</t>
    </rPh>
    <rPh sb="2" eb="5">
      <t>タイショウガイ</t>
    </rPh>
    <phoneticPr fontId="5"/>
  </si>
  <si>
    <t>A.（独）医薬品医療機器総合機構</t>
    <phoneticPr fontId="5"/>
  </si>
  <si>
    <t>スモン患者の福祉の向上のために必要な事業であり、引き続き、必要な予算額を確保し、適正な執行に努めること。</t>
    <rPh sb="15" eb="17">
      <t>ヒツヨウ</t>
    </rPh>
    <rPh sb="18" eb="20">
      <t>ジギョウ</t>
    </rPh>
    <phoneticPr fontId="5"/>
  </si>
  <si>
    <t>介護費用支給対象人数が減少したため。</t>
    <rPh sb="0" eb="2">
      <t>カイゴ</t>
    </rPh>
    <rPh sb="2" eb="4">
      <t>ヒヨウ</t>
    </rPh>
    <rPh sb="4" eb="6">
      <t>シキュウ</t>
    </rPh>
    <rPh sb="6" eb="8">
      <t>タイショウ</t>
    </rPh>
    <rPh sb="8" eb="10">
      <t>ニンズウ</t>
    </rPh>
    <rPh sb="11" eb="13">
      <t>ゲンショウ</t>
    </rPh>
    <phoneticPr fontId="5"/>
  </si>
  <si>
    <t>-</t>
    <phoneticPr fontId="5"/>
  </si>
  <si>
    <t>室長　渡邊　由美子</t>
    <rPh sb="3" eb="5">
      <t>ワタナベ</t>
    </rPh>
    <rPh sb="6" eb="9">
      <t>ユミコ</t>
    </rPh>
    <phoneticPr fontId="5"/>
  </si>
  <si>
    <t>独立行政法人医薬品医療機器総合機構</t>
    <rPh sb="0" eb="6">
      <t>ドクリツギョウセイホウジン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</si>
</sst>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25400</xdr:colOff>
      <xdr:row>269</xdr:row>
      <xdr:rowOff>38100</xdr:rowOff>
    </xdr:from>
    <xdr:to>
      <xdr:col>41</xdr:col>
      <xdr:colOff>174101</xdr:colOff>
      <xdr:row>302</xdr:row>
      <xdr:rowOff>80185</xdr:rowOff>
    </xdr:to>
    <xdr:grpSp>
      <xdr:nvGrpSpPr>
        <xdr:cNvPr id="17" name="グループ化 16"/>
        <xdr:cNvGrpSpPr/>
      </xdr:nvGrpSpPr>
      <xdr:grpSpPr>
        <a:xfrm>
          <a:off x="4292600" y="37820600"/>
          <a:ext cx="4212701" cy="4944285"/>
          <a:chOff x="4330700" y="41694100"/>
          <a:chExt cx="4212701" cy="4944285"/>
        </a:xfrm>
      </xdr:grpSpPr>
      <xdr:pic>
        <xdr:nvPicPr>
          <xdr:cNvPr id="3" name="図 2"/>
          <xdr:cNvPicPr>
            <a:picLocks noChangeAspect="1"/>
          </xdr:cNvPicPr>
        </xdr:nvPicPr>
        <xdr:blipFill>
          <a:blip xmlns:r="http://schemas.openxmlformats.org/officeDocument/2006/relationships" r:embed="rId1"/>
          <a:stretch>
            <a:fillRect/>
          </a:stretch>
        </xdr:blipFill>
        <xdr:spPr>
          <a:xfrm>
            <a:off x="4330700" y="41694100"/>
            <a:ext cx="4212701" cy="4944285"/>
          </a:xfrm>
          <a:prstGeom prst="rect">
            <a:avLst/>
          </a:prstGeom>
        </xdr:spPr>
      </xdr:pic>
      <xdr:pic>
        <xdr:nvPicPr>
          <xdr:cNvPr id="12" name="図 11"/>
          <xdr:cNvPicPr>
            <a:picLocks noChangeAspect="1"/>
          </xdr:cNvPicPr>
        </xdr:nvPicPr>
        <xdr:blipFill rotWithShape="1">
          <a:blip xmlns:r="http://schemas.openxmlformats.org/officeDocument/2006/relationships" r:embed="rId2"/>
          <a:srcRect l="-3902" t="24997" b="13901"/>
          <a:stretch/>
        </xdr:blipFill>
        <xdr:spPr>
          <a:xfrm>
            <a:off x="5664200" y="42405300"/>
            <a:ext cx="1352739" cy="279400"/>
          </a:xfrm>
          <a:prstGeom prst="rect">
            <a:avLst/>
          </a:prstGeom>
        </xdr:spPr>
      </xdr:pic>
      <xdr:pic>
        <xdr:nvPicPr>
          <xdr:cNvPr id="16" name="図 15"/>
          <xdr:cNvPicPr>
            <a:picLocks noChangeAspect="1"/>
          </xdr:cNvPicPr>
        </xdr:nvPicPr>
        <xdr:blipFill>
          <a:blip xmlns:r="http://schemas.openxmlformats.org/officeDocument/2006/relationships" r:embed="rId3"/>
          <a:stretch>
            <a:fillRect/>
          </a:stretch>
        </xdr:blipFill>
        <xdr:spPr>
          <a:xfrm>
            <a:off x="5689600" y="45135800"/>
            <a:ext cx="1353429" cy="280440"/>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8" zoomScale="75" zoomScaleNormal="75" zoomScaleSheetLayoutView="75" zoomScalePageLayoutView="85" workbookViewId="0">
      <selection activeCell="T361" sqref="T3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720</v>
      </c>
      <c r="AK2" s="852"/>
      <c r="AL2" s="852"/>
      <c r="AM2" s="852"/>
      <c r="AN2" s="90" t="s">
        <v>368</v>
      </c>
      <c r="AO2" s="852">
        <v>21</v>
      </c>
      <c r="AP2" s="852"/>
      <c r="AQ2" s="852"/>
      <c r="AR2" s="91" t="s">
        <v>368</v>
      </c>
      <c r="AS2" s="853">
        <v>286</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696</v>
      </c>
      <c r="T5" s="843"/>
      <c r="U5" s="843"/>
      <c r="V5" s="843"/>
      <c r="W5" s="843"/>
      <c r="X5" s="848"/>
      <c r="Y5" s="849" t="s">
        <v>3</v>
      </c>
      <c r="Z5" s="850"/>
      <c r="AA5" s="850"/>
      <c r="AB5" s="850"/>
      <c r="AC5" s="850"/>
      <c r="AD5" s="851"/>
      <c r="AE5" s="872" t="s">
        <v>697</v>
      </c>
      <c r="AF5" s="872"/>
      <c r="AG5" s="872"/>
      <c r="AH5" s="872"/>
      <c r="AI5" s="872"/>
      <c r="AJ5" s="872"/>
      <c r="AK5" s="872"/>
      <c r="AL5" s="872"/>
      <c r="AM5" s="872"/>
      <c r="AN5" s="872"/>
      <c r="AO5" s="872"/>
      <c r="AP5" s="873"/>
      <c r="AQ5" s="874" t="s">
        <v>759</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698</v>
      </c>
      <c r="H7" s="883"/>
      <c r="I7" s="883"/>
      <c r="J7" s="883"/>
      <c r="K7" s="883"/>
      <c r="L7" s="883"/>
      <c r="M7" s="883"/>
      <c r="N7" s="883"/>
      <c r="O7" s="883"/>
      <c r="P7" s="883"/>
      <c r="Q7" s="883"/>
      <c r="R7" s="883"/>
      <c r="S7" s="883"/>
      <c r="T7" s="883"/>
      <c r="U7" s="883"/>
      <c r="V7" s="883"/>
      <c r="W7" s="883"/>
      <c r="X7" s="884"/>
      <c r="Y7" s="885" t="s">
        <v>353</v>
      </c>
      <c r="Z7" s="702"/>
      <c r="AA7" s="702"/>
      <c r="AB7" s="702"/>
      <c r="AC7" s="702"/>
      <c r="AD7" s="886"/>
      <c r="AE7" s="814" t="s">
        <v>699</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749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62.25" customHeight="1" x14ac:dyDescent="0.15">
      <c r="A10" s="775" t="s">
        <v>28</v>
      </c>
      <c r="B10" s="776"/>
      <c r="C10" s="776"/>
      <c r="D10" s="776"/>
      <c r="E10" s="776"/>
      <c r="F10" s="776"/>
      <c r="G10" s="777" t="s">
        <v>700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2"/>
      <c r="B13" s="323"/>
      <c r="C13" s="323"/>
      <c r="D13" s="323"/>
      <c r="E13" s="323"/>
      <c r="F13" s="324"/>
      <c r="G13" s="804" t="s">
        <v>6</v>
      </c>
      <c r="H13" s="805"/>
      <c r="I13" s="821" t="s">
        <v>7</v>
      </c>
      <c r="J13" s="822"/>
      <c r="K13" s="822"/>
      <c r="L13" s="822"/>
      <c r="M13" s="822"/>
      <c r="N13" s="822"/>
      <c r="O13" s="823"/>
      <c r="P13" s="713">
        <v>51</v>
      </c>
      <c r="Q13" s="714"/>
      <c r="R13" s="714"/>
      <c r="S13" s="714"/>
      <c r="T13" s="714"/>
      <c r="U13" s="714"/>
      <c r="V13" s="715"/>
      <c r="W13" s="713">
        <v>46</v>
      </c>
      <c r="X13" s="714"/>
      <c r="Y13" s="714"/>
      <c r="Z13" s="714"/>
      <c r="AA13" s="714"/>
      <c r="AB13" s="714"/>
      <c r="AC13" s="715"/>
      <c r="AD13" s="713">
        <v>44</v>
      </c>
      <c r="AE13" s="714"/>
      <c r="AF13" s="714"/>
      <c r="AG13" s="714"/>
      <c r="AH13" s="714"/>
      <c r="AI13" s="714"/>
      <c r="AJ13" s="715"/>
      <c r="AK13" s="713">
        <v>40</v>
      </c>
      <c r="AL13" s="714"/>
      <c r="AM13" s="714"/>
      <c r="AN13" s="714"/>
      <c r="AO13" s="714"/>
      <c r="AP13" s="714"/>
      <c r="AQ13" s="715"/>
      <c r="AR13" s="750">
        <v>35</v>
      </c>
      <c r="AS13" s="751"/>
      <c r="AT13" s="751"/>
      <c r="AU13" s="751"/>
      <c r="AV13" s="751"/>
      <c r="AW13" s="751"/>
      <c r="AX13" s="824"/>
    </row>
    <row r="14" spans="1:50" ht="21" customHeight="1" x14ac:dyDescent="0.15">
      <c r="A14" s="322"/>
      <c r="B14" s="323"/>
      <c r="C14" s="323"/>
      <c r="D14" s="323"/>
      <c r="E14" s="323"/>
      <c r="F14" s="324"/>
      <c r="G14" s="806"/>
      <c r="H14" s="807"/>
      <c r="I14" s="799" t="s">
        <v>8</v>
      </c>
      <c r="J14" s="800"/>
      <c r="K14" s="800"/>
      <c r="L14" s="800"/>
      <c r="M14" s="800"/>
      <c r="N14" s="800"/>
      <c r="O14" s="801"/>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752</v>
      </c>
      <c r="AL14" s="714"/>
      <c r="AM14" s="714"/>
      <c r="AN14" s="714"/>
      <c r="AO14" s="714"/>
      <c r="AP14" s="714"/>
      <c r="AQ14" s="715"/>
      <c r="AR14" s="810"/>
      <c r="AS14" s="810"/>
      <c r="AT14" s="810"/>
      <c r="AU14" s="810"/>
      <c r="AV14" s="810"/>
      <c r="AW14" s="810"/>
      <c r="AX14" s="811"/>
    </row>
    <row r="15" spans="1:50" ht="21" customHeight="1" x14ac:dyDescent="0.15">
      <c r="A15" s="322"/>
      <c r="B15" s="323"/>
      <c r="C15" s="323"/>
      <c r="D15" s="323"/>
      <c r="E15" s="323"/>
      <c r="F15" s="324"/>
      <c r="G15" s="806"/>
      <c r="H15" s="807"/>
      <c r="I15" s="799" t="s">
        <v>48</v>
      </c>
      <c r="J15" s="812"/>
      <c r="K15" s="812"/>
      <c r="L15" s="812"/>
      <c r="M15" s="812"/>
      <c r="N15" s="812"/>
      <c r="O15" s="813"/>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752</v>
      </c>
      <c r="AL15" s="714"/>
      <c r="AM15" s="714"/>
      <c r="AN15" s="714"/>
      <c r="AO15" s="714"/>
      <c r="AP15" s="714"/>
      <c r="AQ15" s="715"/>
      <c r="AR15" s="713"/>
      <c r="AS15" s="714"/>
      <c r="AT15" s="714"/>
      <c r="AU15" s="714"/>
      <c r="AV15" s="714"/>
      <c r="AW15" s="714"/>
      <c r="AX15" s="825"/>
    </row>
    <row r="16" spans="1:50" ht="21" customHeight="1" x14ac:dyDescent="0.15">
      <c r="A16" s="322"/>
      <c r="B16" s="323"/>
      <c r="C16" s="323"/>
      <c r="D16" s="323"/>
      <c r="E16" s="323"/>
      <c r="F16" s="324"/>
      <c r="G16" s="806"/>
      <c r="H16" s="807"/>
      <c r="I16" s="799" t="s">
        <v>49</v>
      </c>
      <c r="J16" s="812"/>
      <c r="K16" s="812"/>
      <c r="L16" s="812"/>
      <c r="M16" s="812"/>
      <c r="N16" s="812"/>
      <c r="O16" s="813"/>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752</v>
      </c>
      <c r="AL16" s="714"/>
      <c r="AM16" s="714"/>
      <c r="AN16" s="714"/>
      <c r="AO16" s="714"/>
      <c r="AP16" s="714"/>
      <c r="AQ16" s="715"/>
      <c r="AR16" s="817"/>
      <c r="AS16" s="818"/>
      <c r="AT16" s="818"/>
      <c r="AU16" s="818"/>
      <c r="AV16" s="818"/>
      <c r="AW16" s="818"/>
      <c r="AX16" s="819"/>
    </row>
    <row r="17" spans="1:50" ht="24.75" customHeight="1" x14ac:dyDescent="0.15">
      <c r="A17" s="322"/>
      <c r="B17" s="323"/>
      <c r="C17" s="323"/>
      <c r="D17" s="323"/>
      <c r="E17" s="323"/>
      <c r="F17" s="324"/>
      <c r="G17" s="806"/>
      <c r="H17" s="807"/>
      <c r="I17" s="799" t="s">
        <v>47</v>
      </c>
      <c r="J17" s="800"/>
      <c r="K17" s="800"/>
      <c r="L17" s="800"/>
      <c r="M17" s="800"/>
      <c r="N17" s="800"/>
      <c r="O17" s="801"/>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752</v>
      </c>
      <c r="AL17" s="714"/>
      <c r="AM17" s="714"/>
      <c r="AN17" s="714"/>
      <c r="AO17" s="714"/>
      <c r="AP17" s="714"/>
      <c r="AQ17" s="715"/>
      <c r="AR17" s="802"/>
      <c r="AS17" s="802"/>
      <c r="AT17" s="802"/>
      <c r="AU17" s="802"/>
      <c r="AV17" s="802"/>
      <c r="AW17" s="802"/>
      <c r="AX17" s="803"/>
    </row>
    <row r="18" spans="1:50" ht="24.75" customHeight="1" x14ac:dyDescent="0.15">
      <c r="A18" s="322"/>
      <c r="B18" s="323"/>
      <c r="C18" s="323"/>
      <c r="D18" s="323"/>
      <c r="E18" s="323"/>
      <c r="F18" s="324"/>
      <c r="G18" s="808"/>
      <c r="H18" s="809"/>
      <c r="I18" s="792" t="s">
        <v>18</v>
      </c>
      <c r="J18" s="793"/>
      <c r="K18" s="793"/>
      <c r="L18" s="793"/>
      <c r="M18" s="793"/>
      <c r="N18" s="793"/>
      <c r="O18" s="794"/>
      <c r="P18" s="795">
        <f>SUM(P13:V17)</f>
        <v>51</v>
      </c>
      <c r="Q18" s="796"/>
      <c r="R18" s="796"/>
      <c r="S18" s="796"/>
      <c r="T18" s="796"/>
      <c r="U18" s="796"/>
      <c r="V18" s="797"/>
      <c r="W18" s="795">
        <f>SUM(W13:AC17)</f>
        <v>46</v>
      </c>
      <c r="X18" s="796"/>
      <c r="Y18" s="796"/>
      <c r="Z18" s="796"/>
      <c r="AA18" s="796"/>
      <c r="AB18" s="796"/>
      <c r="AC18" s="797"/>
      <c r="AD18" s="795">
        <f>SUM(AD13:AJ17)</f>
        <v>44</v>
      </c>
      <c r="AE18" s="796"/>
      <c r="AF18" s="796"/>
      <c r="AG18" s="796"/>
      <c r="AH18" s="796"/>
      <c r="AI18" s="796"/>
      <c r="AJ18" s="797"/>
      <c r="AK18" s="795">
        <f>SUM(AK13:AQ17)</f>
        <v>40</v>
      </c>
      <c r="AL18" s="796"/>
      <c r="AM18" s="796"/>
      <c r="AN18" s="796"/>
      <c r="AO18" s="796"/>
      <c r="AP18" s="796"/>
      <c r="AQ18" s="797"/>
      <c r="AR18" s="795">
        <f>SUM(AR13:AX17)</f>
        <v>35</v>
      </c>
      <c r="AS18" s="796"/>
      <c r="AT18" s="796"/>
      <c r="AU18" s="796"/>
      <c r="AV18" s="796"/>
      <c r="AW18" s="796"/>
      <c r="AX18" s="798"/>
    </row>
    <row r="19" spans="1:50" ht="24.75" customHeight="1" x14ac:dyDescent="0.15">
      <c r="A19" s="322"/>
      <c r="B19" s="323"/>
      <c r="C19" s="323"/>
      <c r="D19" s="323"/>
      <c r="E19" s="323"/>
      <c r="F19" s="324"/>
      <c r="G19" s="767" t="s">
        <v>9</v>
      </c>
      <c r="H19" s="768"/>
      <c r="I19" s="768"/>
      <c r="J19" s="768"/>
      <c r="K19" s="768"/>
      <c r="L19" s="768"/>
      <c r="M19" s="768"/>
      <c r="N19" s="768"/>
      <c r="O19" s="768"/>
      <c r="P19" s="713">
        <v>45</v>
      </c>
      <c r="Q19" s="714"/>
      <c r="R19" s="714"/>
      <c r="S19" s="714"/>
      <c r="T19" s="714"/>
      <c r="U19" s="714"/>
      <c r="V19" s="715"/>
      <c r="W19" s="713">
        <v>41</v>
      </c>
      <c r="X19" s="714"/>
      <c r="Y19" s="714"/>
      <c r="Z19" s="714"/>
      <c r="AA19" s="714"/>
      <c r="AB19" s="714"/>
      <c r="AC19" s="715"/>
      <c r="AD19" s="713">
        <v>37</v>
      </c>
      <c r="AE19" s="714"/>
      <c r="AF19" s="714"/>
      <c r="AG19" s="714"/>
      <c r="AH19" s="714"/>
      <c r="AI19" s="714"/>
      <c r="AJ19" s="715"/>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0.88235294117647056</v>
      </c>
      <c r="Q20" s="763"/>
      <c r="R20" s="763"/>
      <c r="S20" s="763"/>
      <c r="T20" s="763"/>
      <c r="U20" s="763"/>
      <c r="V20" s="763"/>
      <c r="W20" s="763">
        <f>IF(W18=0, "-", SUM(W19)/W18)</f>
        <v>0.89130434782608692</v>
      </c>
      <c r="X20" s="763"/>
      <c r="Y20" s="763"/>
      <c r="Z20" s="763"/>
      <c r="AA20" s="763"/>
      <c r="AB20" s="763"/>
      <c r="AC20" s="763"/>
      <c r="AD20" s="763">
        <f>IF(AD18=0, "-", SUM(AD19)/AD18)</f>
        <v>0.84090909090909094</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0.88235294117647056</v>
      </c>
      <c r="Q21" s="763"/>
      <c r="R21" s="763"/>
      <c r="S21" s="763"/>
      <c r="T21" s="763"/>
      <c r="U21" s="763"/>
      <c r="V21" s="763"/>
      <c r="W21" s="763">
        <f>IF(W19=0, "-", SUM(W19)/SUM(W13,W14))</f>
        <v>0.89130434782608692</v>
      </c>
      <c r="X21" s="763"/>
      <c r="Y21" s="763"/>
      <c r="Z21" s="763"/>
      <c r="AA21" s="763"/>
      <c r="AB21" s="763"/>
      <c r="AC21" s="763"/>
      <c r="AD21" s="763">
        <f>IF(AD19=0, "-", SUM(AD19)/SUM(AD13,AD14))</f>
        <v>0.84090909090909094</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40</v>
      </c>
      <c r="Q23" s="751"/>
      <c r="R23" s="751"/>
      <c r="S23" s="751"/>
      <c r="T23" s="751"/>
      <c r="U23" s="751"/>
      <c r="V23" s="752"/>
      <c r="W23" s="750">
        <v>35</v>
      </c>
      <c r="X23" s="751"/>
      <c r="Y23" s="751"/>
      <c r="Z23" s="751"/>
      <c r="AA23" s="751"/>
      <c r="AB23" s="751"/>
      <c r="AC23" s="752"/>
      <c r="AD23" s="753" t="s">
        <v>757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40</v>
      </c>
      <c r="Q29" s="736"/>
      <c r="R29" s="736"/>
      <c r="S29" s="736"/>
      <c r="T29" s="736"/>
      <c r="U29" s="736"/>
      <c r="V29" s="737"/>
      <c r="W29" s="738">
        <f>AR13</f>
        <v>35</v>
      </c>
      <c r="X29" s="739"/>
      <c r="Y29" s="739"/>
      <c r="Z29" s="739"/>
      <c r="AA29" s="739"/>
      <c r="AB29" s="739"/>
      <c r="AC29" s="740"/>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1" t="s">
        <v>664</v>
      </c>
      <c r="B30" s="742"/>
      <c r="C30" s="742"/>
      <c r="D30" s="742"/>
      <c r="E30" s="742"/>
      <c r="F30" s="743"/>
      <c r="G30" s="744" t="s">
        <v>750</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751</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704</v>
      </c>
      <c r="AC32" s="662"/>
      <c r="AD32" s="662"/>
      <c r="AE32" s="631">
        <v>79</v>
      </c>
      <c r="AF32" s="631"/>
      <c r="AG32" s="631"/>
      <c r="AH32" s="631"/>
      <c r="AI32" s="631">
        <v>76</v>
      </c>
      <c r="AJ32" s="631"/>
      <c r="AK32" s="631"/>
      <c r="AL32" s="631"/>
      <c r="AM32" s="631">
        <v>69</v>
      </c>
      <c r="AN32" s="631"/>
      <c r="AO32" s="631"/>
      <c r="AP32" s="631"/>
      <c r="AQ32" s="677" t="s">
        <v>747</v>
      </c>
      <c r="AR32" s="631"/>
      <c r="AS32" s="631"/>
      <c r="AT32" s="631"/>
      <c r="AU32" s="108" t="s">
        <v>752</v>
      </c>
      <c r="AV32" s="633"/>
      <c r="AW32" s="633"/>
      <c r="AX32" s="634"/>
    </row>
    <row r="33" spans="1:51" ht="38.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t="s">
        <v>699</v>
      </c>
      <c r="AF33" s="631"/>
      <c r="AG33" s="631"/>
      <c r="AH33" s="631"/>
      <c r="AI33" s="631" t="s">
        <v>699</v>
      </c>
      <c r="AJ33" s="631"/>
      <c r="AK33" s="631"/>
      <c r="AL33" s="631"/>
      <c r="AM33" s="677" t="s">
        <v>747</v>
      </c>
      <c r="AN33" s="631"/>
      <c r="AO33" s="631"/>
      <c r="AP33" s="631"/>
      <c r="AQ33" s="677" t="s">
        <v>752</v>
      </c>
      <c r="AR33" s="631"/>
      <c r="AS33" s="631"/>
      <c r="AT33" s="631"/>
      <c r="AU33" s="108" t="s">
        <v>752</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666</v>
      </c>
      <c r="Z35" s="672"/>
      <c r="AA35" s="673"/>
      <c r="AB35" s="674" t="s">
        <v>707</v>
      </c>
      <c r="AC35" s="675"/>
      <c r="AD35" s="676"/>
      <c r="AE35" s="677">
        <v>566911</v>
      </c>
      <c r="AF35" s="677"/>
      <c r="AG35" s="677"/>
      <c r="AH35" s="677"/>
      <c r="AI35" s="677">
        <v>538235</v>
      </c>
      <c r="AJ35" s="677"/>
      <c r="AK35" s="677"/>
      <c r="AL35" s="677"/>
      <c r="AM35" s="677">
        <v>531218</v>
      </c>
      <c r="AN35" s="677"/>
      <c r="AO35" s="677"/>
      <c r="AP35" s="677"/>
      <c r="AQ35" s="108" t="s">
        <v>752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708</v>
      </c>
      <c r="AC36" s="628"/>
      <c r="AD36" s="629"/>
      <c r="AE36" s="630" t="s">
        <v>709</v>
      </c>
      <c r="AF36" s="630"/>
      <c r="AG36" s="630"/>
      <c r="AH36" s="630"/>
      <c r="AI36" s="630" t="s">
        <v>710</v>
      </c>
      <c r="AJ36" s="630"/>
      <c r="AK36" s="630"/>
      <c r="AL36" s="630"/>
      <c r="AM36" s="630" t="s">
        <v>748</v>
      </c>
      <c r="AN36" s="630"/>
      <c r="AO36" s="630"/>
      <c r="AP36" s="630"/>
      <c r="AQ36" s="630" t="s">
        <v>752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t="s">
        <v>699</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747</v>
      </c>
      <c r="AN39" s="102"/>
      <c r="AO39" s="102"/>
      <c r="AP39" s="102"/>
      <c r="AQ39" s="109" t="s">
        <v>699</v>
      </c>
      <c r="AR39" s="110"/>
      <c r="AS39" s="110"/>
      <c r="AT39" s="111"/>
      <c r="AU39" s="102" t="s">
        <v>699</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747</v>
      </c>
      <c r="AN40" s="102"/>
      <c r="AO40" s="102"/>
      <c r="AP40" s="102"/>
      <c r="AQ40" s="109" t="s">
        <v>699</v>
      </c>
      <c r="AR40" s="110"/>
      <c r="AS40" s="110"/>
      <c r="AT40" s="111"/>
      <c r="AU40" s="102" t="s">
        <v>699</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t="s">
        <v>699</v>
      </c>
      <c r="AJ41" s="102"/>
      <c r="AK41" s="102"/>
      <c r="AL41" s="102"/>
      <c r="AM41" s="108" t="s">
        <v>747</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721</v>
      </c>
      <c r="H46" s="216"/>
      <c r="I46" s="216"/>
      <c r="J46" s="216"/>
      <c r="K46" s="216"/>
      <c r="L46" s="216"/>
      <c r="M46" s="216"/>
      <c r="N46" s="216"/>
      <c r="O46" s="216"/>
      <c r="P46" s="216"/>
      <c r="Q46" s="216"/>
      <c r="R46" s="216"/>
      <c r="S46" s="216"/>
      <c r="T46" s="216"/>
      <c r="U46" s="216"/>
      <c r="V46" s="216"/>
      <c r="W46" s="216"/>
      <c r="X46" s="216"/>
      <c r="Y46" s="216"/>
      <c r="Z46" s="216"/>
      <c r="AA46" s="217"/>
      <c r="AB46" s="222" t="s">
        <v>722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79</v>
      </c>
      <c r="AF51" s="102"/>
      <c r="AG51" s="102"/>
      <c r="AH51" s="102"/>
      <c r="AI51" s="108">
        <v>76</v>
      </c>
      <c r="AJ51" s="102"/>
      <c r="AK51" s="102"/>
      <c r="AL51" s="102"/>
      <c r="AM51" s="108">
        <v>69</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699</v>
      </c>
      <c r="AF52" s="102"/>
      <c r="AG52" s="102"/>
      <c r="AH52" s="102"/>
      <c r="AI52" s="108" t="s">
        <v>699</v>
      </c>
      <c r="AJ52" s="102"/>
      <c r="AK52" s="102"/>
      <c r="AL52" s="102"/>
      <c r="AM52" s="108" t="s">
        <v>747</v>
      </c>
      <c r="AN52" s="102"/>
      <c r="AO52" s="102"/>
      <c r="AP52" s="102"/>
      <c r="AQ52" s="109" t="s">
        <v>699</v>
      </c>
      <c r="AR52" s="110"/>
      <c r="AS52" s="110"/>
      <c r="AT52" s="111"/>
      <c r="AU52" s="102" t="s">
        <v>699</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699</v>
      </c>
      <c r="AF53" s="114"/>
      <c r="AG53" s="114"/>
      <c r="AH53" s="114"/>
      <c r="AI53" s="113" t="s">
        <v>699</v>
      </c>
      <c r="AJ53" s="114"/>
      <c r="AK53" s="114"/>
      <c r="AL53" s="114"/>
      <c r="AM53" s="113" t="s">
        <v>747</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725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6" t="s">
        <v>725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729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732</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732</v>
      </c>
      <c r="AE230" s="380"/>
      <c r="AF230" s="380"/>
      <c r="AG230" s="374" t="s">
        <v>368</v>
      </c>
      <c r="AH230" s="375"/>
      <c r="AI230" s="375"/>
      <c r="AJ230" s="375"/>
      <c r="AK230" s="375"/>
      <c r="AL230" s="375"/>
      <c r="AM230" s="375"/>
      <c r="AN230" s="375"/>
      <c r="AO230" s="375"/>
      <c r="AP230" s="375"/>
      <c r="AQ230" s="375"/>
      <c r="AR230" s="375"/>
      <c r="AS230" s="375"/>
      <c r="AT230" s="375"/>
      <c r="AU230" s="375"/>
      <c r="AV230" s="375"/>
      <c r="AW230" s="375"/>
      <c r="AX230" s="376"/>
    </row>
    <row r="231" spans="1:50" ht="43.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733</v>
      </c>
      <c r="AH231" s="375"/>
      <c r="AI231" s="375"/>
      <c r="AJ231" s="375"/>
      <c r="AK231" s="375"/>
      <c r="AL231" s="375"/>
      <c r="AM231" s="375"/>
      <c r="AN231" s="375"/>
      <c r="AO231" s="375"/>
      <c r="AP231" s="375"/>
      <c r="AQ231" s="375"/>
      <c r="AR231" s="375"/>
      <c r="AS231" s="375"/>
      <c r="AT231" s="375"/>
      <c r="AU231" s="375"/>
      <c r="AV231" s="375"/>
      <c r="AW231" s="375"/>
      <c r="AX231" s="376"/>
    </row>
    <row r="232" spans="1:50" ht="48.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735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732</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61.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753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732</v>
      </c>
      <c r="AE238" s="380"/>
      <c r="AF238" s="380"/>
      <c r="AG238" s="374" t="s">
        <v>368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732</v>
      </c>
      <c r="AE239" s="380"/>
      <c r="AF239" s="380"/>
      <c r="AG239" s="404" t="s">
        <v>368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725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9"/>
      <c r="D242" s="890"/>
      <c r="E242" s="383"/>
      <c r="F242" s="383"/>
      <c r="G242" s="383"/>
      <c r="H242" s="384"/>
      <c r="I242" s="384"/>
      <c r="J242" s="891"/>
      <c r="K242" s="891"/>
      <c r="L242" s="891"/>
      <c r="M242" s="384"/>
      <c r="N242" s="892"/>
      <c r="O242" s="893" t="s">
        <v>699</v>
      </c>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94.5" customHeight="1" x14ac:dyDescent="0.15">
      <c r="A247" s="354" t="s">
        <v>46</v>
      </c>
      <c r="B247" s="917"/>
      <c r="C247" s="313" t="s">
        <v>50</v>
      </c>
      <c r="D247" s="733"/>
      <c r="E247" s="733"/>
      <c r="F247" s="734"/>
      <c r="G247" s="920" t="s">
        <v>736</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53.25" customHeight="1" thickBot="1" x14ac:dyDescent="0.2">
      <c r="A250" s="910" t="s">
        <v>754</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39.75" customHeight="1" thickBot="1" x14ac:dyDescent="0.2">
      <c r="A252" s="338" t="s">
        <v>133</v>
      </c>
      <c r="B252" s="339"/>
      <c r="C252" s="339"/>
      <c r="D252" s="339"/>
      <c r="E252" s="340"/>
      <c r="F252" s="916" t="s">
        <v>756</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36.75" customHeight="1" thickBot="1" x14ac:dyDescent="0.2">
      <c r="A254" s="338" t="s">
        <v>133</v>
      </c>
      <c r="B254" s="339"/>
      <c r="C254" s="339"/>
      <c r="D254" s="339"/>
      <c r="E254" s="340"/>
      <c r="F254" s="341" t="s">
        <v>758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9.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222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230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720</v>
      </c>
      <c r="H268" s="101"/>
      <c r="I268" s="101"/>
      <c r="J268" s="100">
        <v>20</v>
      </c>
      <c r="K268" s="100"/>
      <c r="L268" s="116">
        <v>276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2.7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738</v>
      </c>
      <c r="H310" s="300"/>
      <c r="I310" s="300"/>
      <c r="J310" s="300"/>
      <c r="K310" s="301"/>
      <c r="L310" s="302" t="s">
        <v>739</v>
      </c>
      <c r="M310" s="303"/>
      <c r="N310" s="303"/>
      <c r="O310" s="303"/>
      <c r="P310" s="303"/>
      <c r="Q310" s="303"/>
      <c r="R310" s="303"/>
      <c r="S310" s="303"/>
      <c r="T310" s="303"/>
      <c r="U310" s="303"/>
      <c r="V310" s="303"/>
      <c r="W310" s="303"/>
      <c r="X310" s="304"/>
      <c r="Y310" s="305">
        <v>36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740</v>
      </c>
      <c r="H311" s="290"/>
      <c r="I311" s="290"/>
      <c r="J311" s="290"/>
      <c r="K311" s="291"/>
      <c r="L311" s="292" t="s">
        <v>741</v>
      </c>
      <c r="M311" s="293"/>
      <c r="N311" s="293"/>
      <c r="O311" s="293"/>
      <c r="P311" s="293"/>
      <c r="Q311" s="293"/>
      <c r="R311" s="293"/>
      <c r="S311" s="293"/>
      <c r="T311" s="293"/>
      <c r="U311" s="293"/>
      <c r="V311" s="293"/>
      <c r="W311" s="293"/>
      <c r="X311" s="294"/>
      <c r="Y311" s="295">
        <v>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742</v>
      </c>
      <c r="H312" s="290"/>
      <c r="I312" s="290"/>
      <c r="J312" s="290"/>
      <c r="K312" s="291"/>
      <c r="L312" s="292" t="s">
        <v>743</v>
      </c>
      <c r="M312" s="293"/>
      <c r="N312" s="293"/>
      <c r="O312" s="293"/>
      <c r="P312" s="293"/>
      <c r="Q312" s="293"/>
      <c r="R312" s="293"/>
      <c r="S312" s="293"/>
      <c r="T312" s="293"/>
      <c r="U312" s="293"/>
      <c r="V312" s="293"/>
      <c r="W312" s="293"/>
      <c r="X312" s="294"/>
      <c r="Y312" s="295">
        <v>0</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1" customHeight="1" x14ac:dyDescent="0.15">
      <c r="A366" s="245">
        <v>1</v>
      </c>
      <c r="B366" s="245">
        <v>1</v>
      </c>
      <c r="C366" s="267" t="s">
        <v>760</v>
      </c>
      <c r="D366" s="266"/>
      <c r="E366" s="266"/>
      <c r="F366" s="266"/>
      <c r="G366" s="266"/>
      <c r="H366" s="266"/>
      <c r="I366" s="266"/>
      <c r="J366" s="248">
        <v>3010005007409</v>
      </c>
      <c r="K366" s="249"/>
      <c r="L366" s="249"/>
      <c r="M366" s="249"/>
      <c r="N366" s="249"/>
      <c r="O366" s="249"/>
      <c r="P366" s="260" t="s">
        <v>744</v>
      </c>
      <c r="Q366" s="250"/>
      <c r="R366" s="250"/>
      <c r="S366" s="250"/>
      <c r="T366" s="250"/>
      <c r="U366" s="250"/>
      <c r="V366" s="250"/>
      <c r="W366" s="250"/>
      <c r="X366" s="250"/>
      <c r="Y366" s="251">
        <v>37</v>
      </c>
      <c r="Z366" s="252"/>
      <c r="AA366" s="252"/>
      <c r="AB366" s="253"/>
      <c r="AC366" s="237" t="s">
        <v>343</v>
      </c>
      <c r="AD366" s="238"/>
      <c r="AE366" s="238"/>
      <c r="AF366" s="238"/>
      <c r="AG366" s="238"/>
      <c r="AH366" s="268" t="s">
        <v>725</v>
      </c>
      <c r="AI366" s="269"/>
      <c r="AJ366" s="269"/>
      <c r="AK366" s="269"/>
      <c r="AL366" s="241">
        <v>100</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725</v>
      </c>
      <c r="F631" s="247"/>
      <c r="G631" s="247"/>
      <c r="H631" s="247"/>
      <c r="I631" s="247"/>
      <c r="J631" s="248" t="s">
        <v>725</v>
      </c>
      <c r="K631" s="249"/>
      <c r="L631" s="249"/>
      <c r="M631" s="249"/>
      <c r="N631" s="249"/>
      <c r="O631" s="249"/>
      <c r="P631" s="260" t="s">
        <v>725</v>
      </c>
      <c r="Q631" s="250"/>
      <c r="R631" s="250"/>
      <c r="S631" s="250"/>
      <c r="T631" s="250"/>
      <c r="U631" s="250"/>
      <c r="V631" s="250"/>
      <c r="W631" s="250"/>
      <c r="X631" s="250"/>
      <c r="Y631" s="251" t="s">
        <v>725</v>
      </c>
      <c r="Z631" s="252"/>
      <c r="AA631" s="252"/>
      <c r="AB631" s="253"/>
      <c r="AC631" s="237"/>
      <c r="AD631" s="238"/>
      <c r="AE631" s="238"/>
      <c r="AF631" s="238"/>
      <c r="AG631" s="238"/>
      <c r="AH631" s="239" t="s">
        <v>725</v>
      </c>
      <c r="AI631" s="240"/>
      <c r="AJ631" s="240"/>
      <c r="AK631" s="240"/>
      <c r="AL631" s="241" t="s">
        <v>725</v>
      </c>
      <c r="AM631" s="242"/>
      <c r="AN631" s="242"/>
      <c r="AO631" s="243"/>
      <c r="AP631" s="244" t="s">
        <v>725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2022-06-13T10:16:32Z</cp:lastPrinted>
  <dcterms:created xsi:type="dcterms:W3CDTF">2012-03-13T00:50:25Z</dcterms:created>
  <dcterms:modified xsi:type="dcterms:W3CDTF">2022-08-17T09:53:38Z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