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634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40" i="11" l="1"/>
  <c r="AY337" i="11"/>
  <c r="AY338" i="11"/>
  <c r="AY336" i="11"/>
  <c r="AY341" i="11"/>
  <c r="AY397" i="11"/>
  <c r="AY398" i="11"/>
  <c r="AY324" i="11"/>
  <c r="AY330" i="11"/>
  <c r="AY331" i="11"/>
  <c r="AY326" i="11"/>
  <c r="AY322" i="11"/>
  <c r="AY327" i="11"/>
  <c r="AY332" i="11"/>
  <c r="AY323" i="11"/>
  <c r="AY328" i="11"/>
  <c r="AY325" i="11"/>
  <c r="AY329"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1" i="11" s="1"/>
  <c r="AY167" i="11"/>
  <c r="AY169" i="11" s="1"/>
  <c r="AY136" i="11"/>
  <c r="AY138"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9" i="11"/>
  <c r="AY127" i="11"/>
  <c r="AY128" i="11" s="1"/>
  <c r="AY125" i="11"/>
  <c r="AY123" i="11"/>
  <c r="AY122" i="11"/>
  <c r="AY124" i="11" s="1"/>
  <c r="AY121" i="11"/>
  <c r="AY119" i="11"/>
  <c r="AY118" i="11"/>
  <c r="AY117" i="11"/>
  <c r="AY115" i="11"/>
  <c r="AY114" i="11"/>
  <c r="AY113" i="11"/>
  <c r="AY112" i="11"/>
  <c r="AY120" i="11" s="1"/>
  <c r="AY99" i="11"/>
  <c r="AY101" i="11" s="1"/>
  <c r="AY98" i="11"/>
  <c r="AY102" i="11"/>
  <c r="AY104" i="11" s="1"/>
  <c r="AY177" i="11" l="1"/>
  <c r="AY204" i="11"/>
  <c r="AY100"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21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90" i="11"/>
  <c r="AY89" i="11"/>
  <c r="AY88" i="11"/>
  <c r="AY92" i="11" s="1"/>
  <c r="AY85" i="11"/>
  <c r="AY81" i="11"/>
  <c r="AY78" i="11"/>
  <c r="AY87" i="11" s="1"/>
  <c r="AY44" i="11"/>
  <c r="AY52" i="11" s="1"/>
  <c r="AY79" i="11" l="1"/>
  <c r="AY80" i="11"/>
  <c r="AY84" i="11"/>
  <c r="AY96" i="11"/>
  <c r="AY5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<sst xmlns="http://schemas.openxmlformats.org/spreadsheetml/2006/main" count="2391" uniqueCount="856">
  <si>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</si>
  <si>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</si>
  <si>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</si>
  <si>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</si>
  <si>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</si>
  <si>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</si>
  <si>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</si>
  <si>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</si>
  <si>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</si>
  <si>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</si>
  <si>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</si>
  <si>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</si>
  <si>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</si>
  <si>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</si>
  <si>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</si>
  <si>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</si>
  <si>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</si>
  <si>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</si>
  <si>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</si>
  <si>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</si>
  <si>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</si>
  <si>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</si>
  <si>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</si>
  <si>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</si>
  <si>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</si>
  <si>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</si>
  <si>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</si>
  <si>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</si>
  <si>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</si>
  <si>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</si>
  <si>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</si>
  <si>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</si>
  <si>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</si>
  <si>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</si>
  <si>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</si>
  <si>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</si>
  <si>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</si>
  <si>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</si>
  <si>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</si>
  <si>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</si>
  <si>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</si>
  <si>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</si>
  <si>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</si>
  <si>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</si>
  <si>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</si>
  <si>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</si>
  <si>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</si>
  <si>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</si>
  <si>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</si>
  <si>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</si>
  <si>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</si>
  <si>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</si>
  <si>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</si>
  <si>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</si>
  <si>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</si>
  <si>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</si>
  <si>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</si>
  <si>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</si>
  <si>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</si>
  <si>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</si>
  <si>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</si>
  <si>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</si>
  <si>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</si>
  <si>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</si>
  <si>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</si>
  <si>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</si>
  <si>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</si>
  <si>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</si>
  <si>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</si>
  <si>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</si>
  <si>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</si>
  <si>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</si>
  <si>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</si>
  <si>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</si>
  <si>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</si>
  <si>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</si>
  <si>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</si>
  <si>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</si>
  <si>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</si>
  <si>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</si>
  <si>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</si>
  <si>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</si>
  <si>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</si>
  <si>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</si>
  <si>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</si>
  <si>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</si>
  <si>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</si>
  <si>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</si>
  <si>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</si>
  <si>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</si>
  <si>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</si>
  <si>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</si>
  <si>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</si>
  <si>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</si>
  <si>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</si>
  <si>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</si>
  <si>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</si>
  <si>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</si>
  <si>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</si>
  <si>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</si>
  <si>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</si>
  <si>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</si>
  <si>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</si>
  <si>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</si>
  <si>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</si>
  <si>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</si>
  <si>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</si>
  <si>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</si>
  <si>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</si>
  <si>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</si>
  <si>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</si>
  <si>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</si>
  <si>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</si>
  <si>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</si>
  <si>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</si>
  <si>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</si>
  <si>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</si>
  <si>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</si>
  <si>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</si>
  <si>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</si>
  <si>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</si>
  <si>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</si>
  <si>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</si>
  <si>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</si>
  <si>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</si>
  <si>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</si>
  <si>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</si>
  <si>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</si>
  <si>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</si>
  <si>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</si>
  <si>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</si>
  <si>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</si>
  <si>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</si>
  <si>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</si>
  <si>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</si>
  <si>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</si>
  <si>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</si>
  <si>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</si>
  <si>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</si>
  <si>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</si>
  <si>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</si>
  <si>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</si>
  <si>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</si>
  <si>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</si>
  <si>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</si>
  <si>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</si>
  <si>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</si>
  <si>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</si>
  <si>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</si>
  <si>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</si>
  <si>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</si>
  <si>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</si>
  <si>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</si>
  <si>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</si>
  <si>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</si>
  <si>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</si>
  <si>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</si>
  <si>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</si>
  <si>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</si>
  <si>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</si>
  <si>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</si>
  <si>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</si>
  <si>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</si>
  <si>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</si>
  <si>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</si>
  <si>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</si>
  <si>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</si>
  <si>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</si>
  <si>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</si>
  <si>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</si>
  <si>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</si>
  <si>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</si>
  <si>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</si>
  <si>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</si>
  <si>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</si>
  <si>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</si>
  <si>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</si>
  <si>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</si>
  <si>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</si>
  <si>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</si>
  <si>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</si>
  <si>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</si>
  <si>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</si>
  <si>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</si>
  <si>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</si>
  <si>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</si>
  <si>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</si>
  <si>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</si>
  <si>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</si>
  <si>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</si>
  <si>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</si>
  <si>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</si>
  <si>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</si>
  <si>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</si>
  <si>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</si>
  <si>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</si>
  <si>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</si>
  <si>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</si>
  <si>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</si>
  <si>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</si>
  <si>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</si>
  <si>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</si>
  <si>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</si>
  <si>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</si>
  <si>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</si>
  <si>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</si>
  <si>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</si>
  <si>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</si>
  <si>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</si>
  <si>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</si>
  <si>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</si>
  <si>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</si>
  <si>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</si>
  <si>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</si>
  <si>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</si>
  <si>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</si>
  <si>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</si>
  <si>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</si>
  <si>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</si>
  <si>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</si>
  <si>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</si>
  <si>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</si>
  <si>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</si>
  <si>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</si>
  <si>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</si>
  <si>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</si>
  <si>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</si>
  <si>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</si>
  <si>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</si>
  <si>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</si>
  <si>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</si>
  <si>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</si>
  <si>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</si>
  <si>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</si>
  <si>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</si>
  <si>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</si>
  <si>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</si>
  <si>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</si>
  <si>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</si>
  <si>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</si>
  <si>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</si>
  <si>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</si>
  <si>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</si>
  <si>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</si>
  <si>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</si>
  <si>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</si>
  <si>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</si>
  <si>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</si>
  <si>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</si>
  <si>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</si>
  <si>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</si>
  <si>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</si>
  <si>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</si>
  <si>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</si>
  <si>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</si>
  <si>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</si>
  <si>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</si>
  <si>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</si>
  <si>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</si>
  <si>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</si>
  <si>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</si>
  <si>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</si>
  <si>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</si>
  <si>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</si>
  <si>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</si>
  <si>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</si>
  <si>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</si>
  <si>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</si>
  <si>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</si>
  <si>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</si>
  <si>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</si>
  <si>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</si>
  <si>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</si>
  <si>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</si>
  <si>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</si>
  <si>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</si>
  <si>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</si>
  <si>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</si>
  <si>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</si>
  <si>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</si>
  <si>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</si>
  <si>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</si>
  <si>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</si>
  <si>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</si>
  <si>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</si>
  <si>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</si>
  <si>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</si>
  <si>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</si>
  <si>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</si>
  <si>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</si>
  <si>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</si>
  <si>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</si>
  <si>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</si>
  <si>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</si>
  <si>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</si>
  <si>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</si>
  <si>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</si>
  <si>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</si>
  <si>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</si>
  <si>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</si>
  <si>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</si>
  <si>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</si>
  <si>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</si>
  <si>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</si>
  <si>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</si>
  <si>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</si>
  <si>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</si>
  <si>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</si>
  <si>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</si>
  <si>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</si>
  <si>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</si>
  <si>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</si>
  <si>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</si>
  <si>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</si>
  <si>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</si>
  <si>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</si>
  <si>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</si>
  <si>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</si>
  <si>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</si>
  <si>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</si>
  <si>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</si>
  <si>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</si>
  <si>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</si>
  <si>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</si>
  <si>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</si>
  <si>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</si>
  <si>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</si>
  <si>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</si>
  <si>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</si>
  <si>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</si>
  <si>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</si>
  <si>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</si>
  <si>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</si>
  <si>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</si>
  <si>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</si>
  <si>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</si>
  <si>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</si>
  <si>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</si>
  <si>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</si>
  <si>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</si>
  <si>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</si>
  <si>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</si>
  <si>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</si>
  <si>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</si>
  <si>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</si>
  <si>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</si>
  <si>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</si>
  <si>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</si>
  <si>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</si>
  <si>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</si>
  <si>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</si>
  <si>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</si>
  <si>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</si>
  <si>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</si>
  <si>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</si>
  <si>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</si>
  <si>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</si>
  <si>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</si>
  <si>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</si>
  <si>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</si>
  <si>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</si>
  <si>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</si>
  <si>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</si>
  <si>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</si>
  <si>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</si>
  <si>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</si>
  <si>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</si>
  <si>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</si>
  <si>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</si>
  <si>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</si>
  <si>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</si>
  <si>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</si>
  <si>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</si>
  <si>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</si>
  <si>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</si>
  <si>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</si>
  <si>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</si>
  <si>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</si>
  <si>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</si>
  <si>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</si>
  <si>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</si>
  <si>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</si>
  <si>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</si>
  <si>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</si>
  <si>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</si>
  <si>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</si>
  <si>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</si>
  <si>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</si>
  <si>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</si>
  <si>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</si>
  <si>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</si>
  <si>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</si>
  <si>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</si>
  <si>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</si>
  <si>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</si>
  <si>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</si>
  <si>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</si>
  <si>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</si>
  <si>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</si>
  <si>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</si>
  <si>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</si>
  <si>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</si>
  <si>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</si>
  <si>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</si>
  <si>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</si>
  <si>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</si>
  <si>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</si>
  <si>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</si>
  <si>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</si>
  <si>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</si>
  <si>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</si>
  <si>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</si>
  <si>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</si>
  <si>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</si>
  <si>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</si>
  <si>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</si>
  <si>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</si>
  <si>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</si>
  <si>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</si>
  <si>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</si>
  <si>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</si>
  <si>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</si>
  <si>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</si>
  <si>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</si>
  <si>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</si>
  <si>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</si>
  <si>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</si>
  <si>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</si>
  <si>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</si>
  <si>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</si>
  <si>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</si>
  <si>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</si>
  <si>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</si>
  <si>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</si>
  <si>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</si>
  <si>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</si>
  <si>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</si>
  <si>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</si>
  <si>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</si>
  <si>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</si>
  <si>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</si>
  <si>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</si>
  <si>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</si>
  <si>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</si>
  <si>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</si>
  <si>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</si>
  <si>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</si>
  <si>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</si>
  <si>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</si>
  <si>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</si>
  <si>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</si>
  <si>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</si>
  <si>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</si>
  <si>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</si>
  <si>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</si>
  <si>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</si>
  <si>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</si>
  <si>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</si>
  <si>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</si>
  <si>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</si>
  <si>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</si>
  <si>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</si>
  <si>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</si>
  <si>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</si>
  <si>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</si>
  <si>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</si>
  <si>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</si>
  <si>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</si>
  <si>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</si>
  <si>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</si>
  <si>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</si>
  <si>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</si>
  <si>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</si>
  <si>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</si>
  <si>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</si>
  <si>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</si>
  <si>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</si>
  <si>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</si>
  <si>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</si>
  <si>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</si>
  <si>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</si>
  <si>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</si>
  <si>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</si>
  <si>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</si>
  <si>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</si>
  <si>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</si>
  <si>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</si>
  <si>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</si>
  <si>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</si>
  <si>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</si>
  <si>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</si>
  <si>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</si>
  <si>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</si>
  <si>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</si>
  <si>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</si>
  <si>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</si>
  <si>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</si>
  <si>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</si>
  <si>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</si>
  <si>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</si>
  <si>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</si>
  <si>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</si>
  <si>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</si>
  <si>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</si>
  <si>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</si>
  <si>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</si>
  <si>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</si>
  <si>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</si>
  <si>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</si>
  <si>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</si>
  <si>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</si>
  <si>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</si>
  <si>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</si>
  <si>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</si>
  <si>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</si>
  <si>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</si>
  <si>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</si>
  <si>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</si>
  <si>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</si>
  <si>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</si>
  <si>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</si>
  <si>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</si>
  <si>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</si>
  <si>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</si>
  <si>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</si>
  <si>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</si>
  <si>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</si>
  <si>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</si>
  <si>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</si>
  <si>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</si>
  <si>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</si>
  <si>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</si>
  <si>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</si>
  <si>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</si>
  <si>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</si>
  <si>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</si>
  <si>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</si>
  <si>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</si>
  <si>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</si>
  <si>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</si>
  <si>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</si>
  <si>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</si>
  <si>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</si>
  <si>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</si>
  <si>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</si>
  <si>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</si>
  <si>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</si>
  <si>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</si>
  <si>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</si>
  <si>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</si>
  <si>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</si>
  <si>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</si>
  <si>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</si>
  <si>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</si>
  <si>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</si>
  <si>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</si>
  <si>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</si>
  <si>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</si>
  <si>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</si>
  <si>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</si>
  <si>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</si>
  <si>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</si>
  <si>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</si>
  <si>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</si>
  <si>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</si>
  <si>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</si>
  <si>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</si>
  <si>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</si>
  <si>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</si>
  <si>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</si>
  <si>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</si>
  <si>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</si>
  <si>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</si>
  <si>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</si>
  <si>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</si>
  <si>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</si>
  <si>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</si>
  <si>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</si>
  <si>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</si>
  <si>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</si>
  <si>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</si>
  <si>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</si>
  <si>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</si>
  <si>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</si>
  <si>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</si>
  <si>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</si>
  <si>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</si>
  <si>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</si>
  <si>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</si>
  <si>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</si>
  <si>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</si>
  <si>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</si>
  <si>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</si>
  <si>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</si>
  <si>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</si>
  <si>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</si>
  <si>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</si>
  <si>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</si>
  <si>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</si>
  <si>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</si>
  <si>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</si>
  <si>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</si>
  <si>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</si>
  <si>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</si>
  <si>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</si>
  <si>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</si>
  <si>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</si>
  <si>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</si>
  <si>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</si>
  <si>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</si>
  <si>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</si>
  <si>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</si>
  <si>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</si>
  <si>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</si>
  <si>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</si>
  <si>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</si>
  <si>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</si>
  <si>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</si>
  <si>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</si>
  <si>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</si>
  <si>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</si>
  <si>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</si>
  <si>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</si>
  <si>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</si>
  <si>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</si>
  <si>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</si>
  <si>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</si>
  <si>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</si>
  <si>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</si>
  <si>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</si>
  <si>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</si>
  <si>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</si>
  <si>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</si>
  <si>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</si>
  <si>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</si>
  <si>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</si>
  <si>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</si>
  <si>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</si>
  <si>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</si>
  <si>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</si>
  <si>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</si>
  <si>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</si>
  <si>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</si>
  <si>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</si>
  <si>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</si>
  <si>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</si>
  <si>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</si>
  <si>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</si>
  <si>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</si>
  <si>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</si>
  <si>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</si>
  <si>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</si>
  <si>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</si>
  <si>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</si>
  <si>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</si>
  <si>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</si>
  <si>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</si>
  <si>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</si>
  <si>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</si>
  <si>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</si>
  <si>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</si>
  <si>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</si>
  <si>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</si>
  <si>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</si>
  <si>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</si>
  <si>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</si>
  <si>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</si>
  <si>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</si>
  <si>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</si>
  <si>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</si>
  <si>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</si>
  <si>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</si>
  <si>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</si>
  <si>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</si>
  <si>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</si>
  <si>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</si>
  <si>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</si>
  <si>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</si>
  <si>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</si>
  <si>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</si>
  <si>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</si>
  <si>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</si>
  <si>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</si>
  <si>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</si>
  <si>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</si>
  <si>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</si>
  <si>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医療機器審査体制基盤強化費（審査事業）</t>
  </si>
  <si>
    <t>医薬・生活衛生局</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</si>
  <si>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</si>
  <si>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</si>
  <si>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</si>
  <si>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</si>
  <si>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</si>
  <si>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t>
  </si>
  <si>
    <t>医薬品副作用等被害救済事務費等補助金</t>
  </si>
  <si>
    <t>職員旅費</t>
  </si>
  <si>
    <t>新医療機器（優先品目）の総審査期間
（80%タイル値）</t>
  </si>
  <si>
    <t>新医療機器の総審査期間（優先品目）</t>
  </si>
  <si>
    <t>月</t>
  </si>
  <si>
    <t>新医療機器（通常品目）の総審査期間
（80%タイル値）</t>
  </si>
  <si>
    <t>新医療機器の総審査期間　　（通常品目）</t>
  </si>
  <si>
    <t>新医療機器の承認件数</t>
  </si>
  <si>
    <t>回</t>
  </si>
  <si>
    <t>Ｘ：執行額（百万円）／Ｙ：新医療機器の承認件数（件）　　　　　　</t>
    <phoneticPr fontId="5"/>
  </si>
  <si>
    <t>百万円／件</t>
  </si>
  <si>
    <t>　　　Ｘ/Ｙ</t>
    <phoneticPr fontId="5"/>
  </si>
  <si>
    <t>101/32</t>
  </si>
  <si>
    <t>85/22</t>
  </si>
  <si>
    <t>／　</t>
    <phoneticPr fontId="5"/>
  </si>
  <si>
    <t>医療機器審査体制基盤強化費</t>
  </si>
  <si>
    <t>179</t>
  </si>
  <si>
    <t>148</t>
  </si>
  <si>
    <t>173</t>
  </si>
  <si>
    <t>188</t>
  </si>
  <si>
    <t>197</t>
  </si>
  <si>
    <t>200</t>
  </si>
  <si>
    <t>0211</t>
  </si>
  <si>
    <t>○</t>
  </si>
  <si>
    <t>厚労</t>
  </si>
  <si>
    <t>-</t>
    <phoneticPr fontId="5"/>
  </si>
  <si>
    <t>医薬品審査等業務庁費</t>
    <rPh sb="0" eb="3">
      <t>イヤクヒン</t>
    </rPh>
    <rPh sb="3" eb="5">
      <t>シンサ</t>
    </rPh>
    <rPh sb="5" eb="6">
      <t>トウ</t>
    </rPh>
    <rPh sb="6" eb="8">
      <t>ギョウム</t>
    </rPh>
    <rPh sb="8" eb="10">
      <t>チョウヒ</t>
    </rPh>
    <phoneticPr fontId="5"/>
  </si>
  <si>
    <t>諸謝金</t>
    <phoneticPr fontId="5"/>
  </si>
  <si>
    <t>委員等旅費</t>
    <rPh sb="0" eb="2">
      <t>イイン</t>
    </rPh>
    <rPh sb="2" eb="3">
      <t>トウ</t>
    </rPh>
    <rPh sb="3" eb="5">
      <t>リョヒ</t>
    </rPh>
    <phoneticPr fontId="5"/>
  </si>
  <si>
    <t>品質・有効性・安全性の高い医薬品・医療機器・再生医療等製品を国民が適切に利用できるようにすること（Ⅰ－６）</t>
  </si>
  <si>
    <t>有効性・安全性の高い新医薬品等を迅速に提供できるようにすること（Ⅰ－６－１）</t>
    <phoneticPr fontId="5"/>
  </si>
  <si>
    <t>https://www.mhlw.go.jp/wp/seisaku/hyouka/dl/r03_jizenbunseki/I-6-1.pdf</t>
    <phoneticPr fontId="5"/>
  </si>
  <si>
    <t>有効で安全な医療機器をより早く医療現場に提供するために医療機器審査体制の基盤を強化する事業であり、ニーズを反映した事業である。</t>
  </si>
  <si>
    <t>△</t>
  </si>
  <si>
    <t>有</t>
  </si>
  <si>
    <t>‐</t>
  </si>
  <si>
    <t>有効で安全な医療機器がより早く医療現場に提供されることを鑑みると、最終的な受益者は国民であるため、受益者との負担関係は妥当であると考えられる。</t>
  </si>
  <si>
    <t>高額の調達案件は一般競争入札（最低価格落札方式）を行うことで、コストの削減に努めており、妥当である。</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</si>
  <si>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</si>
  <si>
    <t>策定された使用要件等基準等の成果物は新医療機器の承認審査において活用されている。</t>
  </si>
  <si>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</si>
  <si>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</si>
  <si>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・中小・ベンチャー企業等が開発を行う新医療機器等に係る相談・承認申請手数料を軽減する。（補助率10／10）
・軽微変更届出を適切かつ円滑に確認するための人員をPMDAに設置する。（補助率10／10）
・日米間での小児用医療機器国際共同治験を進めるため、開発の課題や論点をまとめる調査を行う。　　
・小児用医療機器にかかる承認申請手数料を軽減する。（補助率10／10）</t>
    <phoneticPr fontId="5"/>
  </si>
  <si>
    <t>医療ニーズの高い新医療機器を、より早く医療の現場に提供するため、医療機器審査体制の基盤を強化する。</t>
    <rPh sb="17" eb="18">
      <t>ハヤ</t>
    </rPh>
    <phoneticPr fontId="5"/>
  </si>
  <si>
    <t>小児用医療機器臨床評価リアルワールドデータ活用実態調査</t>
    <phoneticPr fontId="5"/>
  </si>
  <si>
    <t>A.公益財団法人医療機器センター</t>
    <rPh sb="2" eb="4">
      <t>コウエキ</t>
    </rPh>
    <rPh sb="4" eb="6">
      <t>ザイダン</t>
    </rPh>
    <rPh sb="6" eb="8">
      <t>ホウジン</t>
    </rPh>
    <rPh sb="8" eb="12">
      <t>イリョウキキ</t>
    </rPh>
    <phoneticPr fontId="5"/>
  </si>
  <si>
    <t>雑役務費</t>
    <rPh sb="0" eb="4">
      <t>ザツエキムヒ</t>
    </rPh>
    <phoneticPr fontId="5"/>
  </si>
  <si>
    <t>公益財団法人医療機器センター</t>
    <phoneticPr fontId="5"/>
  </si>
  <si>
    <t>－</t>
    <phoneticPr fontId="5"/>
  </si>
  <si>
    <t>医療機器の規制調和に係る日米二国間会合運営業務</t>
    <phoneticPr fontId="5"/>
  </si>
  <si>
    <t>株式会社アイ・エス・エス</t>
    <rPh sb="0" eb="2">
      <t>カブシキ</t>
    </rPh>
    <rPh sb="2" eb="4">
      <t>ガイシャ</t>
    </rPh>
    <phoneticPr fontId="5"/>
  </si>
  <si>
    <t>B.独立行政法人医薬品医療機器総合機構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</si>
  <si>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手数料補助</t>
    <rPh sb="0" eb="3">
      <t>テスウリョウ</t>
    </rPh>
    <rPh sb="3" eb="5">
      <t>ホジョ</t>
    </rPh>
    <phoneticPr fontId="5"/>
  </si>
  <si>
    <t>革新的医療機器等相談承認申請支援事業</t>
    <phoneticPr fontId="5"/>
  </si>
  <si>
    <t>賃金</t>
    <rPh sb="0" eb="2">
      <t>チンギン</t>
    </rPh>
    <phoneticPr fontId="5"/>
  </si>
  <si>
    <t>嘱託職員人件費</t>
    <rPh sb="0" eb="2">
      <t>ショクタク</t>
    </rPh>
    <rPh sb="2" eb="4">
      <t>ショクイン</t>
    </rPh>
    <rPh sb="4" eb="7">
      <t>ジンケンヒ</t>
    </rPh>
    <phoneticPr fontId="5"/>
  </si>
  <si>
    <t>支援事業費</t>
    <rPh sb="0" eb="2">
      <t>シエン</t>
    </rPh>
    <rPh sb="2" eb="4">
      <t>ジギョウ</t>
    </rPh>
    <rPh sb="4" eb="5">
      <t>ヒ</t>
    </rPh>
    <phoneticPr fontId="5"/>
  </si>
  <si>
    <t>相談申請手数料補助</t>
    <rPh sb="0" eb="2">
      <t>ソウダン</t>
    </rPh>
    <rPh sb="2" eb="4">
      <t>シンセイ</t>
    </rPh>
    <rPh sb="4" eb="7">
      <t>テスウリョウ</t>
    </rPh>
    <rPh sb="7" eb="9">
      <t>ホジョ</t>
    </rPh>
    <phoneticPr fontId="5"/>
  </si>
  <si>
    <t>借料及び賃料</t>
    <rPh sb="0" eb="2">
      <t>シャクリョウ</t>
    </rPh>
    <rPh sb="2" eb="3">
      <t>オヨ</t>
    </rPh>
    <rPh sb="4" eb="6">
      <t>チンリョウ</t>
    </rPh>
    <phoneticPr fontId="5"/>
  </si>
  <si>
    <t>事務所賃借料　等</t>
    <rPh sb="0" eb="3">
      <t>ジムショ</t>
    </rPh>
    <rPh sb="3" eb="6">
      <t>チンシャクリョウ</t>
    </rPh>
    <rPh sb="7" eb="8">
      <t>トウ</t>
    </rPh>
    <phoneticPr fontId="5"/>
  </si>
  <si>
    <t>諸謝金</t>
    <rPh sb="0" eb="3">
      <t>ショシャキン</t>
    </rPh>
    <phoneticPr fontId="5"/>
  </si>
  <si>
    <t>D.一般社団法人日本大腸肛門病学会</t>
    <phoneticPr fontId="5"/>
  </si>
  <si>
    <t>新医療機器使用要件等基準策定事業(ﾋﾄ体性幹細胞加工製品)肛門学会</t>
    <phoneticPr fontId="5"/>
  </si>
  <si>
    <t>C.委員会構成員A</t>
    <rPh sb="2" eb="5">
      <t>イインカイ</t>
    </rPh>
    <rPh sb="5" eb="8">
      <t>コウセイイン</t>
    </rPh>
    <phoneticPr fontId="5"/>
  </si>
  <si>
    <t>再生医療等製品(デリタクト)の最適使用推進ガイドライン作成検討会</t>
    <phoneticPr fontId="5"/>
  </si>
  <si>
    <t>委員会構成員A</t>
    <rPh sb="0" eb="3">
      <t>イインカイ</t>
    </rPh>
    <rPh sb="3" eb="6">
      <t>コウセイイン</t>
    </rPh>
    <phoneticPr fontId="5"/>
  </si>
  <si>
    <t>委員会構成員B</t>
    <rPh sb="0" eb="3">
      <t>イインカイ</t>
    </rPh>
    <rPh sb="3" eb="6">
      <t>コウセイイン</t>
    </rPh>
    <phoneticPr fontId="5"/>
  </si>
  <si>
    <t>委員会構成員C</t>
    <rPh sb="0" eb="3">
      <t>イインカイ</t>
    </rPh>
    <rPh sb="3" eb="6">
      <t>コウセイイン</t>
    </rPh>
    <phoneticPr fontId="5"/>
  </si>
  <si>
    <t>委員会構成員D</t>
    <rPh sb="0" eb="3">
      <t>イインカイ</t>
    </rPh>
    <rPh sb="3" eb="6">
      <t>コウセイイン</t>
    </rPh>
    <phoneticPr fontId="5"/>
  </si>
  <si>
    <t>委員会構成員E</t>
    <rPh sb="0" eb="3">
      <t>イインカイ</t>
    </rPh>
    <rPh sb="3" eb="6">
      <t>コウセイイン</t>
    </rPh>
    <phoneticPr fontId="5"/>
  </si>
  <si>
    <t>委員会構成員F</t>
    <rPh sb="0" eb="3">
      <t>イインカイ</t>
    </rPh>
    <rPh sb="3" eb="6">
      <t>コウセイイン</t>
    </rPh>
    <phoneticPr fontId="5"/>
  </si>
  <si>
    <t>委員会構成員G</t>
    <rPh sb="0" eb="3">
      <t>イインカイ</t>
    </rPh>
    <rPh sb="3" eb="6">
      <t>コウセイイン</t>
    </rPh>
    <phoneticPr fontId="5"/>
  </si>
  <si>
    <t>委員会構成員H</t>
    <rPh sb="0" eb="3">
      <t>イインカイ</t>
    </rPh>
    <rPh sb="3" eb="6">
      <t>コウセイイン</t>
    </rPh>
    <phoneticPr fontId="5"/>
  </si>
  <si>
    <t>委員会構成員I</t>
    <rPh sb="0" eb="3">
      <t>イインカイ</t>
    </rPh>
    <rPh sb="3" eb="6">
      <t>コウセイイン</t>
    </rPh>
    <phoneticPr fontId="5"/>
  </si>
  <si>
    <t>委員会構成員J</t>
    <rPh sb="0" eb="3">
      <t>イインカイ</t>
    </rPh>
    <rPh sb="3" eb="6">
      <t>コウセイイン</t>
    </rPh>
    <phoneticPr fontId="5"/>
  </si>
  <si>
    <t>-</t>
    <phoneticPr fontId="5"/>
  </si>
  <si>
    <t>一般社団法人日本大腸肛門病学会</t>
    <phoneticPr fontId="5"/>
  </si>
  <si>
    <t>速記、文字起こし</t>
    <rPh sb="0" eb="2">
      <t>ソッキ</t>
    </rPh>
    <rPh sb="3" eb="5">
      <t>モジ</t>
    </rPh>
    <rPh sb="5" eb="6">
      <t>オ</t>
    </rPh>
    <phoneticPr fontId="5"/>
  </si>
  <si>
    <t>職員A</t>
    <rPh sb="0" eb="2">
      <t>ショクイン</t>
    </rPh>
    <phoneticPr fontId="5"/>
  </si>
  <si>
    <t>職員B</t>
    <rPh sb="0" eb="2">
      <t>ショクイン</t>
    </rPh>
    <phoneticPr fontId="5"/>
  </si>
  <si>
    <t>国内旅費</t>
    <rPh sb="0" eb="2">
      <t>コクナイ</t>
    </rPh>
    <rPh sb="2" eb="4">
      <t>リョヒ</t>
    </rPh>
    <phoneticPr fontId="5"/>
  </si>
  <si>
    <t>独立行政法人医薬品医療機器総合機構</t>
    <phoneticPr fontId="5"/>
  </si>
  <si>
    <t>補助金等交付</t>
  </si>
  <si>
    <t>国立医薬品食品衛生研究所</t>
    <phoneticPr fontId="5"/>
  </si>
  <si>
    <t>高度管理区域空調設備保守点検等業務　一式</t>
    <phoneticPr fontId="5"/>
  </si>
  <si>
    <t>実験動物飼育管理業務　一式　１ヶ年</t>
    <phoneticPr fontId="5"/>
  </si>
  <si>
    <t>高分子シミュレーションソフトウェアライセンス　一式</t>
    <phoneticPr fontId="5"/>
  </si>
  <si>
    <t>パソコン　１２台</t>
    <phoneticPr fontId="5"/>
  </si>
  <si>
    <t>令和３年８月分　電気使用料</t>
    <phoneticPr fontId="5"/>
  </si>
  <si>
    <t>令和３年４月分　電気使用料</t>
    <phoneticPr fontId="5"/>
  </si>
  <si>
    <t>自動分注システム　一式</t>
    <phoneticPr fontId="5"/>
  </si>
  <si>
    <t>令和３年８月分　研究に使用する液体窒素等の購入　一式</t>
    <phoneticPr fontId="5"/>
  </si>
  <si>
    <t>令和４年２月分　研究に使用する液体窒素等の購入　一式</t>
    <phoneticPr fontId="5"/>
  </si>
  <si>
    <t>令和３年１１月分　研究に使用する液体窒素等の購入　一式</t>
    <phoneticPr fontId="5"/>
  </si>
  <si>
    <t>F. 日本空調サービス（株）横浜支店</t>
    <phoneticPr fontId="5"/>
  </si>
  <si>
    <t>G.国立大学法人　東京大学</t>
    <phoneticPr fontId="5"/>
  </si>
  <si>
    <t>次世代医療機器～体内埋め込み型能動型機器（高機能人工心臓システム）　一式</t>
    <phoneticPr fontId="5"/>
  </si>
  <si>
    <t>次世代医療機器・再生医療等製品評価～行動変容を伴う医療機器プログラム　一式</t>
    <phoneticPr fontId="5"/>
  </si>
  <si>
    <t>次世代医療機器・再生医療等製品評価指標作成事業　再生医療分野　一式</t>
    <phoneticPr fontId="5"/>
  </si>
  <si>
    <t>国立大学法人　東京大学</t>
    <phoneticPr fontId="5"/>
  </si>
  <si>
    <t>国立大学法人京都大学</t>
    <phoneticPr fontId="5"/>
  </si>
  <si>
    <t>次世代医療機器・再生医療等製品評価指標作成事業　乳がん検診支援装置～調査　一式</t>
    <phoneticPr fontId="5"/>
  </si>
  <si>
    <t>国際連携の為のサンプル輸送　一式</t>
    <phoneticPr fontId="5"/>
  </si>
  <si>
    <t>令和３年８月分　ガス使用料</t>
    <phoneticPr fontId="5"/>
  </si>
  <si>
    <t>Ｐａｎａｓｏｎｉｃ　ＣＦ－ＱＶ１ＶＲＹＣＰ　本体シルバー色　１点</t>
    <phoneticPr fontId="5"/>
  </si>
  <si>
    <t>メルク　ＬＷＳＰＡ１ＵＮ０１　Ｍｉｌｌｉ－ＳＡＴサポートプラス～　１式</t>
    <phoneticPr fontId="5"/>
  </si>
  <si>
    <t>油回転式真空ポンプ　ＧＣＤ－１３６ＸＦ　修理　１式</t>
    <phoneticPr fontId="5"/>
  </si>
  <si>
    <t>E.国立医薬品食品衛生研究所</t>
    <rPh sb="2" eb="4">
      <t>コクリツ</t>
    </rPh>
    <rPh sb="4" eb="7">
      <t>イヤクヒン</t>
    </rPh>
    <rPh sb="7" eb="9">
      <t>ショクヒン</t>
    </rPh>
    <rPh sb="9" eb="11">
      <t>エイセイ</t>
    </rPh>
    <rPh sb="11" eb="14">
      <t>ケンキュウジョ</t>
    </rPh>
    <phoneticPr fontId="5"/>
  </si>
  <si>
    <t>備品費</t>
    <rPh sb="0" eb="2">
      <t>ビヒン</t>
    </rPh>
    <rPh sb="2" eb="3">
      <t>ヒ</t>
    </rPh>
    <phoneticPr fontId="5"/>
  </si>
  <si>
    <t>消耗品費</t>
    <rPh sb="0" eb="3">
      <t>ショウモウヒン</t>
    </rPh>
    <rPh sb="3" eb="4">
      <t>ヒ</t>
    </rPh>
    <phoneticPr fontId="5"/>
  </si>
  <si>
    <t>光熱水費</t>
    <rPh sb="0" eb="2">
      <t>コウネツ</t>
    </rPh>
    <rPh sb="2" eb="3">
      <t>スイ</t>
    </rPh>
    <rPh sb="3" eb="4">
      <t>ヒ</t>
    </rPh>
    <phoneticPr fontId="5"/>
  </si>
  <si>
    <t>次世代医療機器・再生医療等製品評価指針作成事業に係る雑役務費</t>
    <phoneticPr fontId="5"/>
  </si>
  <si>
    <t>次世代医療機器・再生医療等製品評価指針作成事業に係る賃金</t>
    <rPh sb="26" eb="28">
      <t>チンギン</t>
    </rPh>
    <phoneticPr fontId="5"/>
  </si>
  <si>
    <t>次世代医療機器・再生医療等製品評価指針作成事業に係る備品費</t>
    <rPh sb="26" eb="29">
      <t>ビヒンヒ</t>
    </rPh>
    <phoneticPr fontId="5"/>
  </si>
  <si>
    <t>次世代医療機器・再生医療等製品評価指針作成事業に係る消耗品費</t>
    <rPh sb="26" eb="28">
      <t>ショウモウ</t>
    </rPh>
    <rPh sb="28" eb="29">
      <t>ヒン</t>
    </rPh>
    <rPh sb="29" eb="30">
      <t>ヒ</t>
    </rPh>
    <phoneticPr fontId="5"/>
  </si>
  <si>
    <t>次世代医療機器・再生医療等製品評価指針作成事業に係る光熱水費</t>
    <rPh sb="26" eb="30">
      <t>コウネツスイヒ</t>
    </rPh>
    <phoneticPr fontId="5"/>
  </si>
  <si>
    <t>条件及び期限付承認における製造販売後の有効性及び安全性の評価方法に関する研究事業
に係る諸謝金</t>
    <rPh sb="42" eb="43">
      <t>カカ</t>
    </rPh>
    <rPh sb="44" eb="47">
      <t>ショシャキン</t>
    </rPh>
    <phoneticPr fontId="5"/>
  </si>
  <si>
    <t>原則として多額の調達が必要となる場合は、一般競争入札を行うこととしている。令和３年度は、一般競争入札と少額随意契約の案件があった。</t>
    <phoneticPr fontId="5"/>
  </si>
  <si>
    <t>医療機器の規制調和に係る日米二国間会合運営業務、医療機器承認促進事業、次世代医療機器・再生医療等製品評価指針作成事業等を実施することにより、医療機器審査体制の基盤を強化することを通じて、有効で安全な医療機器をより早く医療の現場に提供するための環境の整備を推進する。</t>
    <phoneticPr fontId="5"/>
  </si>
  <si>
    <t>医薬品、医療機器等の品質、有効性及び安全性の確保等に関する法律に基づき、国が医療機器を承認する体制の基盤を強化するものであり、地方自治体や民間のみに負担させることは適さない事業である。</t>
    <phoneticPr fontId="5"/>
  </si>
  <si>
    <t>有効性・安全性の高い新医薬品・新医療機器を迅速に提供するという政策目標のもと実施されている事業であり、優先度の高い事業である。</t>
    <rPh sb="15" eb="16">
      <t>シン</t>
    </rPh>
    <phoneticPr fontId="5"/>
  </si>
  <si>
    <t>国内出張は早期に予定を確定し、旅費の削減に努めている。</t>
    <rPh sb="0" eb="2">
      <t>コクナイ</t>
    </rPh>
    <phoneticPr fontId="5"/>
  </si>
  <si>
    <t>本事業に係る経費の構成は、検討会の実施のための経費（委員等旅費、謝金）など医療機器の評価指針を作成するものであり、必要な経費に限定されていると考えられる。</t>
    <rPh sb="37" eb="41">
      <t>イリョウキキ</t>
    </rPh>
    <rPh sb="42" eb="44">
      <t>ヒョウカ</t>
    </rPh>
    <rPh sb="44" eb="46">
      <t>シシン</t>
    </rPh>
    <rPh sb="47" eb="49">
      <t>サクセイ</t>
    </rPh>
    <phoneticPr fontId="5"/>
  </si>
  <si>
    <t>-</t>
    <phoneticPr fontId="5"/>
  </si>
  <si>
    <t>点検対象外</t>
    <rPh sb="0" eb="2">
      <t>テンケン</t>
    </rPh>
    <rPh sb="2" eb="5">
      <t>タイショウガイ</t>
    </rPh>
    <phoneticPr fontId="5"/>
  </si>
  <si>
    <t>軽微変更届出等の届出内容確認業務の体制整備事業医療機器承認促進事業及び小児用医療機器の承認申請支援事業及び革新的医療機器等相談承認申請支援事業</t>
    <rPh sb="33" eb="34">
      <t>オヨ</t>
    </rPh>
    <rPh sb="51" eb="52">
      <t>オヨ</t>
    </rPh>
    <phoneticPr fontId="5"/>
  </si>
  <si>
    <t>次世代医療機器・再生医療等製品評価指針作成事業及び条件及び期限付承認における製造販売後の有効性及び安全性の評価方法に関する研究事業</t>
    <rPh sb="23" eb="24">
      <t>オヨ</t>
    </rPh>
    <phoneticPr fontId="5"/>
  </si>
  <si>
    <t>独立行政法人医薬品医療機器総合機構　令和３事業年度業務報告（HPより）</t>
    <phoneticPr fontId="5"/>
  </si>
  <si>
    <t>有</t>
    <rPh sb="0" eb="1">
      <t>ユウ</t>
    </rPh>
    <phoneticPr fontId="5"/>
  </si>
  <si>
    <t>H.職員A</t>
    <rPh sb="2" eb="4">
      <t>ショクイン</t>
    </rPh>
    <phoneticPr fontId="5"/>
  </si>
  <si>
    <t>職員A</t>
    <rPh sb="0" eb="2">
      <t>ショクイン</t>
    </rPh>
    <phoneticPr fontId="5"/>
  </si>
  <si>
    <t>職員B</t>
    <rPh sb="0" eb="2">
      <t>ショクイン</t>
    </rPh>
    <phoneticPr fontId="5"/>
  </si>
  <si>
    <t>資金前渡官吏　国立医薬品食品衛生研究所　総務部会計課長</t>
    <phoneticPr fontId="5"/>
  </si>
  <si>
    <t>第２９号に基づく令和３年６月賞与支給分前渡資金 他２件</t>
    <rPh sb="24" eb="25">
      <t>ホカ</t>
    </rPh>
    <rPh sb="26" eb="27">
      <t>ケン</t>
    </rPh>
    <phoneticPr fontId="5"/>
  </si>
  <si>
    <t>令和３年９月給与支給分前渡資金　他７件</t>
    <rPh sb="16" eb="17">
      <t>ホカ</t>
    </rPh>
    <rPh sb="18" eb="19">
      <t>ケン</t>
    </rPh>
    <phoneticPr fontId="5"/>
  </si>
  <si>
    <t>検討会出席者　A</t>
    <rPh sb="0" eb="3">
      <t>ケントウカイ</t>
    </rPh>
    <rPh sb="3" eb="6">
      <t>シュッセキシャ</t>
    </rPh>
    <phoneticPr fontId="5"/>
  </si>
  <si>
    <t>検討会出席者　B</t>
    <rPh sb="0" eb="3">
      <t>ケントウカイ</t>
    </rPh>
    <rPh sb="3" eb="6">
      <t>シュッセキシャ</t>
    </rPh>
    <phoneticPr fontId="5"/>
  </si>
  <si>
    <t>検討会出席者　C</t>
    <rPh sb="0" eb="3">
      <t>ケントウカイ</t>
    </rPh>
    <rPh sb="3" eb="6">
      <t>シュッセキシャ</t>
    </rPh>
    <phoneticPr fontId="5"/>
  </si>
  <si>
    <t>検討会出席者　D</t>
    <rPh sb="0" eb="3">
      <t>ケントウカイ</t>
    </rPh>
    <rPh sb="3" eb="6">
      <t>シュッセキシャ</t>
    </rPh>
    <phoneticPr fontId="5"/>
  </si>
  <si>
    <t>検討会出席者　E</t>
    <rPh sb="0" eb="3">
      <t>ケントウカイ</t>
    </rPh>
    <rPh sb="3" eb="6">
      <t>シュッセキシャ</t>
    </rPh>
    <phoneticPr fontId="5"/>
  </si>
  <si>
    <t>川崎南税務署</t>
    <phoneticPr fontId="5"/>
  </si>
  <si>
    <t>再生医療等製品の条件及び期限付承認における製造販売後の有効性及び安全性の評価方法に関する検討会出席謝金</t>
    <phoneticPr fontId="5"/>
  </si>
  <si>
    <t>令和3年度については前年度より執行率が改善しているが、新医療機器使用要件等基準作成事業について、基準作成の経費が少ないものであったため不用額が大きく発生した。令和４年度も基準作成の必要がある案件が見込まれるため、引き続き速やかに手続きを行い、十分な公募期間を確保する。
小児用医療機器承認申請支援事業については、令和3年度において申請数がわずかであったため、不用率が大きくなっていることから、4年度の執行についても事業の対象について検討を行う。
そして、これらを踏まえ、当該予算内容を精査し、資源の効果的・効率的配分に努めていく。</t>
    <rPh sb="156" eb="158">
      <t>レイワ</t>
    </rPh>
    <rPh sb="159" eb="161">
      <t>ネンド</t>
    </rPh>
    <rPh sb="165" eb="168">
      <t>シンセイスウ</t>
    </rPh>
    <phoneticPr fontId="5"/>
  </si>
  <si>
    <t>PMDAに交付している、医薬品副作用等被害救済事務費等補助金における、小児用医療機器承認申請支援事業費の執行率が低い水準にあり、不用額の増加と執行率の低下を招いている。</t>
    <rPh sb="5" eb="7">
      <t>コウフ</t>
    </rPh>
    <rPh sb="12" eb="15">
      <t>イヤクヒン</t>
    </rPh>
    <rPh sb="15" eb="18">
      <t>フクサヨウ</t>
    </rPh>
    <rPh sb="18" eb="19">
      <t>トウ</t>
    </rPh>
    <rPh sb="19" eb="21">
      <t>ヒガイ</t>
    </rPh>
    <rPh sb="21" eb="23">
      <t>キュウサイ</t>
    </rPh>
    <rPh sb="23" eb="25">
      <t>ジム</t>
    </rPh>
    <rPh sb="25" eb="26">
      <t>ヒ</t>
    </rPh>
    <rPh sb="26" eb="27">
      <t>トウ</t>
    </rPh>
    <rPh sb="27" eb="30">
      <t>ホジョキン</t>
    </rPh>
    <rPh sb="35" eb="38">
      <t>ショウニヨウ</t>
    </rPh>
    <rPh sb="38" eb="42">
      <t>イリョウキキ</t>
    </rPh>
    <rPh sb="42" eb="44">
      <t>ショウニン</t>
    </rPh>
    <rPh sb="44" eb="46">
      <t>シンセイ</t>
    </rPh>
    <rPh sb="46" eb="48">
      <t>シエン</t>
    </rPh>
    <rPh sb="48" eb="50">
      <t>ジギョウ</t>
    </rPh>
    <rPh sb="50" eb="51">
      <t>ヒ</t>
    </rPh>
    <rPh sb="52" eb="55">
      <t>シッコウリツ</t>
    </rPh>
    <rPh sb="56" eb="57">
      <t>ヒク</t>
    </rPh>
    <rPh sb="58" eb="60">
      <t>スイジュン</t>
    </rPh>
    <rPh sb="64" eb="67">
      <t>フヨウガク</t>
    </rPh>
    <rPh sb="68" eb="70">
      <t>ゾウカ</t>
    </rPh>
    <rPh sb="71" eb="73">
      <t>シッコウ</t>
    </rPh>
    <rPh sb="73" eb="74">
      <t>リツ</t>
    </rPh>
    <rPh sb="75" eb="77">
      <t>テイカ</t>
    </rPh>
    <rPh sb="78" eb="79">
      <t>マネ</t>
    </rPh>
    <phoneticPr fontId="5"/>
  </si>
  <si>
    <t>主な理由としては小児用医療機器の承認申請支援事業であるが、申請者がわずかであったため不用率が大きくなった。</t>
    <rPh sb="8" eb="11">
      <t>ショウニヨウ</t>
    </rPh>
    <rPh sb="11" eb="15">
      <t>イリョウキキ</t>
    </rPh>
    <rPh sb="16" eb="18">
      <t>ショウニン</t>
    </rPh>
    <rPh sb="18" eb="20">
      <t>シンセイ</t>
    </rPh>
    <rPh sb="20" eb="22">
      <t>シエン</t>
    </rPh>
    <rPh sb="22" eb="24">
      <t>ジギョウ</t>
    </rPh>
    <rPh sb="29" eb="32">
      <t>シンセイシャ</t>
    </rPh>
    <rPh sb="42" eb="44">
      <t>フヨウ</t>
    </rPh>
    <rPh sb="44" eb="45">
      <t>リツ</t>
    </rPh>
    <rPh sb="46" eb="47">
      <t>オオ</t>
    </rPh>
    <phoneticPr fontId="5"/>
  </si>
  <si>
    <t>有効で安全な医療機器をより早く医療現場に提供し、国民保健の向上を図るために必要な事業であるが、一者応札となっている要因を分析し、改善を図ること。</t>
    <rPh sb="37" eb="39">
      <t>ヒツヨウ</t>
    </rPh>
    <rPh sb="40" eb="42">
      <t>ジギョウ</t>
    </rPh>
    <phoneticPr fontId="5"/>
  </si>
  <si>
    <t>本件調達の特殊性を踏まえると仕様内容を大きく変えることが困難であることから、できる限り公告期間を長く確保すること、又応札要件を満たす業者に対して、声かけなどを検討することにより、一者応札の改善を図りたい。</t>
    <rPh sb="89" eb="90">
      <t>1</t>
    </rPh>
    <phoneticPr fontId="5"/>
  </si>
  <si>
    <t>82.7/35</t>
    <phoneticPr fontId="5"/>
  </si>
  <si>
    <t>課長　中山　智紀</t>
    <rPh sb="3" eb="5">
      <t>ナカヤマ</t>
    </rPh>
    <rPh sb="6" eb="8">
      <t>トモノリ</t>
    </rPh>
    <phoneticPr fontId="5"/>
  </si>
  <si>
    <t>社会福祉法人日本視覚障害者職能開発センター</t>
    <phoneticPr fontId="5"/>
  </si>
  <si>
    <t>日本空調サービス有限会社</t>
    <phoneticPr fontId="5"/>
  </si>
  <si>
    <t>三協ラボサービス株式会社</t>
    <phoneticPr fontId="5"/>
  </si>
  <si>
    <t>ＨＰＣシステムズ株式会社</t>
    <phoneticPr fontId="5"/>
  </si>
  <si>
    <t>株式会社伊藤サプライ</t>
    <phoneticPr fontId="5"/>
  </si>
  <si>
    <t>株式会社ＨＯＰＥ</t>
    <phoneticPr fontId="5"/>
  </si>
  <si>
    <t>株式会社バイオテック・ラボ</t>
    <phoneticPr fontId="5"/>
  </si>
  <si>
    <t>株式会社鈴木商館</t>
    <phoneticPr fontId="5"/>
  </si>
  <si>
    <t>ジェットエイト株式会社</t>
    <phoneticPr fontId="5"/>
  </si>
  <si>
    <t>東京瓦斯株式会社</t>
    <phoneticPr fontId="5"/>
  </si>
  <si>
    <t>日本オフィスプランニング株式会社</t>
    <phoneticPr fontId="5"/>
  </si>
  <si>
    <t>岩井化学薬品株式会社</t>
    <phoneticPr fontId="5"/>
  </si>
  <si>
    <t>株式会社池田理化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</si>
</sst>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rgb="FF000000"/>
      </right>
      <top style="medium">
        <color indexed="64"/>
      </top>
      <bottom style="thin">
        <color indexed="64"/>
      </bottom>
      <diagonal/>
    </border>
    <border>
      <left/>
      <right style="thin">
        <color indexed="64"/>
      </right>
      <top style="dashed">
        <color indexed="64"/>
      </top>
      <bottom style="hair">
        <color indexed="64"/>
      </bottom>
      <diagonal/>
    </border>
    <border>
      <left/>
      <right style="medium">
        <color rgb="FF000000"/>
      </right>
      <top style="dashed">
        <color indexed="64"/>
      </top>
      <bottom style="hair">
        <color indexed="64"/>
      </bottom>
      <diagonal/>
    </border>
    <border>
      <left/>
      <right style="medium">
        <color rgb="FF000000"/>
      </right>
      <top style="hair">
        <color indexed="64"/>
      </top>
      <bottom style="hair">
        <color indexed="64"/>
      </bottom>
      <diagonal/>
    </border>
    <border>
      <left/>
      <right style="medium">
        <color rgb="FF000000"/>
      </right>
      <top/>
      <bottom/>
      <diagonal/>
    </border>
    <border>
      <left/>
      <right style="medium">
        <color rgb="FF000000"/>
      </right>
      <top style="hair">
        <color indexed="64"/>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rgb="FF000000"/>
      </right>
      <top style="thin">
        <color indexed="64"/>
      </top>
      <bottom style="hair">
        <color indexed="64"/>
      </bottom>
      <diagonal/>
    </border>
    <border>
      <left/>
      <right style="medium">
        <color rgb="FF000000"/>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style="thin">
        <color indexed="64"/>
      </left>
      <right/>
      <top style="dotted">
        <color indexed="64"/>
      </top>
      <bottom style="medium">
        <color indexed="64"/>
      </bottom>
      <diagonal/>
    </border>
    <border>
      <left/>
      <right style="medium">
        <color rgb="FF000000"/>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41"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3"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0"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8"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1" xfId="0" applyFont="1" applyFill="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8" borderId="66" xfId="0" applyFill="1" applyBorder="1" applyAlignment="1" applyProtection="1">
      <alignment horizontal="center" vertical="center"/>
      <protection locked="0"/>
    </xf>
    <xf numFmtId="0" fontId="0" fillId="8" borderId="67" xfId="0" applyFill="1" applyBorder="1" applyAlignment="1" applyProtection="1">
      <alignment horizontal="center" vertical="center"/>
      <protection locked="0"/>
    </xf>
    <xf numFmtId="0" fontId="0" fillId="8" borderId="89" xfId="0" applyFill="1" applyBorder="1" applyAlignment="1" applyProtection="1">
      <alignment horizontal="center" vertical="center"/>
      <protection locked="0"/>
    </xf>
    <xf numFmtId="0" fontId="0" fillId="8" borderId="66" xfId="0" applyFill="1" applyBorder="1" applyAlignment="1" applyProtection="1">
      <alignment horizontal="left" vertical="center" wrapText="1"/>
      <protection locked="0"/>
    </xf>
    <xf numFmtId="0" fontId="0" fillId="8" borderId="67"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7" xfId="0" applyFont="1" applyFill="1" applyBorder="1" applyAlignment="1">
      <alignment vertical="center" wrapText="1"/>
    </xf>
    <xf numFmtId="0" fontId="0" fillId="5" borderId="61" xfId="0" applyFont="1" applyFill="1" applyBorder="1" applyAlignment="1">
      <alignment vertical="center" wrapText="1"/>
    </xf>
    <xf numFmtId="0" fontId="0" fillId="8" borderId="13"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8" borderId="19"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49" fontId="20" fillId="0" borderId="68"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8" borderId="24"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76" xfId="0" applyFill="1" applyBorder="1" applyAlignment="1" applyProtection="1">
      <alignment horizontal="left" vertical="center" wrapText="1"/>
      <protection locked="0"/>
    </xf>
    <xf numFmtId="0" fontId="15" fillId="6" borderId="77"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8" borderId="80" xfId="0" applyFill="1" applyBorder="1" applyAlignment="1" applyProtection="1">
      <alignment horizontal="left" vertical="center" wrapText="1"/>
      <protection locked="0"/>
    </xf>
    <xf numFmtId="0" fontId="0" fillId="8" borderId="49" xfId="0" applyFill="1" applyBorder="1" applyAlignment="1" applyProtection="1">
      <alignment horizontal="left" vertical="center" wrapText="1"/>
      <protection locked="0"/>
    </xf>
    <xf numFmtId="0" fontId="0" fillId="8" borderId="167" xfId="0" applyFill="1"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8" borderId="39"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59"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60" xfId="0" applyFont="1" applyFill="1" applyBorder="1" applyAlignment="1">
      <alignment vertical="center"/>
    </xf>
    <xf numFmtId="0" fontId="0" fillId="5" borderId="57"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168" xfId="0" applyFill="1" applyBorder="1" applyAlignment="1" applyProtection="1">
      <alignment horizontal="center" vertical="center"/>
      <protection locked="0"/>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37"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2" xfId="0" applyFont="1" applyBorder="1" applyAlignment="1">
      <alignment horizontal="center" vertical="center"/>
    </xf>
    <xf numFmtId="0" fontId="0" fillId="0" borderId="103"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center" vertical="center" wrapText="1"/>
    </xf>
    <xf numFmtId="0" fontId="0" fillId="5" borderId="87"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13" fillId="6" borderId="43"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6" xfId="0" applyFont="1" applyFill="1" applyBorder="1" applyAlignment="1" applyProtection="1">
      <alignment horizontal="center" vertical="center" wrapText="1"/>
    </xf>
    <xf numFmtId="0" fontId="11" fillId="4" borderId="130" xfId="0" applyFont="1" applyFill="1" applyBorder="1" applyAlignment="1">
      <alignment horizontal="center" vertical="center" textRotation="255"/>
    </xf>
    <xf numFmtId="0" fontId="0" fillId="0" borderId="37"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5"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79"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xf>
    <xf numFmtId="177" fontId="0" fillId="0" borderId="4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5"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 xfId="0" applyFont="1" applyBorder="1" applyAlignment="1">
      <alignment horizontal="center" vertical="center"/>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0"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3" fillId="0" borderId="80"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0" fillId="4" borderId="33" xfId="0" applyFont="1" applyFill="1" applyBorder="1" applyAlignment="1">
      <alignment horizontal="center" vertical="center"/>
    </xf>
    <xf numFmtId="0" fontId="0" fillId="0" borderId="76"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1"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7"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177"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80"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115"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4" xfId="0" applyFont="1" applyBorder="1" applyAlignment="1">
      <alignment horizontal="center" vertical="center"/>
    </xf>
    <xf numFmtId="0" fontId="3" fillId="0" borderId="72" xfId="0" applyFont="1" applyBorder="1" applyAlignment="1">
      <alignment horizontal="center" vertical="center"/>
    </xf>
    <xf numFmtId="0" fontId="11" fillId="0" borderId="93" xfId="0" applyFont="1" applyBorder="1" applyAlignment="1">
      <alignment horizontal="center" vertical="center" wrapText="1"/>
    </xf>
    <xf numFmtId="0" fontId="3" fillId="0" borderId="94" xfId="0" applyFont="1" applyBorder="1" applyAlignment="1">
      <alignment horizontal="center" vertical="center"/>
    </xf>
    <xf numFmtId="0" fontId="3" fillId="0" borderId="95"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190499</xdr:colOff>
      <xdr:row>272</xdr:row>
      <xdr:rowOff>7620</xdr:rowOff>
    </xdr:from>
    <xdr:to>
      <xdr:col>38</xdr:col>
      <xdr:colOff>22410</xdr:colOff>
      <xdr:row>275</xdr:row>
      <xdr:rowOff>38100</xdr:rowOff>
    </xdr:to>
    <xdr:sp macro="" textlink="">
      <xdr:nvSpPr>
        <xdr:cNvPr id="3" name="大かっこ 2"/>
        <xdr:cNvSpPr/>
      </xdr:nvSpPr>
      <xdr:spPr>
        <a:xfrm>
          <a:off x="4022911" y="42769267"/>
          <a:ext cx="3664323" cy="10726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8</xdr:col>
      <xdr:colOff>50800</xdr:colOff>
      <xdr:row>278</xdr:row>
      <xdr:rowOff>40640</xdr:rowOff>
    </xdr:from>
    <xdr:to>
      <xdr:col>19</xdr:col>
      <xdr:colOff>177483</xdr:colOff>
      <xdr:row>279</xdr:row>
      <xdr:rowOff>346234</xdr:rowOff>
    </xdr:to>
    <xdr:sp macro="" textlink="">
      <xdr:nvSpPr>
        <xdr:cNvPr id="4" name="テキスト ボックス 3"/>
        <xdr:cNvSpPr txBox="1"/>
      </xdr:nvSpPr>
      <xdr:spPr>
        <a:xfrm>
          <a:off x="1651000" y="51551840"/>
          <a:ext cx="2326958" cy="65801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．民間業者２機関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１２．７百万円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278</xdr:row>
      <xdr:rowOff>60960</xdr:rowOff>
    </xdr:from>
    <xdr:to>
      <xdr:col>46</xdr:col>
      <xdr:colOff>87312</xdr:colOff>
      <xdr:row>280</xdr:row>
      <xdr:rowOff>49053</xdr:rowOff>
    </xdr:to>
    <xdr:sp macro="" textlink="">
      <xdr:nvSpPr>
        <xdr:cNvPr id="5" name="テキスト ボックス 4"/>
        <xdr:cNvSpPr txBox="1"/>
      </xdr:nvSpPr>
      <xdr:spPr>
        <a:xfrm>
          <a:off x="6800850" y="51572160"/>
          <a:ext cx="2487612" cy="69294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０．４百万円</a:t>
          </a:r>
          <a:endParaRPr kumimoji="1" lang="en-US" altLang="ja-JP" sz="1000"/>
        </a:p>
      </xdr:txBody>
    </xdr:sp>
    <xdr:clientData/>
  </xdr:twoCellAnchor>
  <xdr:twoCellAnchor>
    <xdr:from>
      <xdr:col>14</xdr:col>
      <xdr:colOff>0</xdr:colOff>
      <xdr:row>276</xdr:row>
      <xdr:rowOff>345440</xdr:rowOff>
    </xdr:from>
    <xdr:to>
      <xdr:col>40</xdr:col>
      <xdr:colOff>19050</xdr:colOff>
      <xdr:row>276</xdr:row>
      <xdr:rowOff>354965</xdr:rowOff>
    </xdr:to>
    <xdr:cxnSp macro="">
      <xdr:nvCxnSpPr>
        <xdr:cNvPr id="6" name="直線コネクタ 5"/>
        <xdr:cNvCxnSpPr/>
      </xdr:nvCxnSpPr>
      <xdr:spPr>
        <a:xfrm>
          <a:off x="2800350" y="51151790"/>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276</xdr:row>
      <xdr:rowOff>345440</xdr:rowOff>
    </xdr:from>
    <xdr:to>
      <xdr:col>14</xdr:col>
      <xdr:colOff>0</xdr:colOff>
      <xdr:row>278</xdr:row>
      <xdr:rowOff>45403</xdr:rowOff>
    </xdr:to>
    <xdr:cxnSp macro="">
      <xdr:nvCxnSpPr>
        <xdr:cNvPr id="7" name="直線矢印コネクタ 6"/>
        <xdr:cNvCxnSpPr/>
      </xdr:nvCxnSpPr>
      <xdr:spPr>
        <a:xfrm>
          <a:off x="2800350" y="5115179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277</xdr:row>
      <xdr:rowOff>0</xdr:rowOff>
    </xdr:from>
    <xdr:to>
      <xdr:col>40</xdr:col>
      <xdr:colOff>0</xdr:colOff>
      <xdr:row>278</xdr:row>
      <xdr:rowOff>52388</xdr:rowOff>
    </xdr:to>
    <xdr:cxnSp macro="">
      <xdr:nvCxnSpPr>
        <xdr:cNvPr id="8" name="直線矢印コネクタ 7"/>
        <xdr:cNvCxnSpPr/>
      </xdr:nvCxnSpPr>
      <xdr:spPr>
        <a:xfrm>
          <a:off x="8001000" y="511587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280</xdr:row>
      <xdr:rowOff>38100</xdr:rowOff>
    </xdr:from>
    <xdr:to>
      <xdr:col>21</xdr:col>
      <xdr:colOff>12700</xdr:colOff>
      <xdr:row>282</xdr:row>
      <xdr:rowOff>190500</xdr:rowOff>
    </xdr:to>
    <xdr:sp macro="" textlink="">
      <xdr:nvSpPr>
        <xdr:cNvPr id="9" name="大かっこ 8"/>
        <xdr:cNvSpPr/>
      </xdr:nvSpPr>
      <xdr:spPr>
        <a:xfrm>
          <a:off x="1435100" y="45872400"/>
          <a:ext cx="2844800" cy="863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・小児用医療機器の臨床評価における、リアルワールドデータの活用実態調査業務</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・医療機器の規制調和に係る日米二国間会合運営業務</a:t>
          </a:r>
        </a:p>
      </xdr:txBody>
    </xdr:sp>
    <xdr:clientData/>
  </xdr:twoCellAnchor>
  <xdr:twoCellAnchor>
    <xdr:from>
      <xdr:col>33</xdr:col>
      <xdr:colOff>165100</xdr:colOff>
      <xdr:row>280</xdr:row>
      <xdr:rowOff>101600</xdr:rowOff>
    </xdr:from>
    <xdr:to>
      <xdr:col>46</xdr:col>
      <xdr:colOff>101600</xdr:colOff>
      <xdr:row>281</xdr:row>
      <xdr:rowOff>63500</xdr:rowOff>
    </xdr:to>
    <xdr:sp macro="" textlink="">
      <xdr:nvSpPr>
        <xdr:cNvPr id="10" name="大かっこ 9"/>
        <xdr:cNvSpPr/>
      </xdr:nvSpPr>
      <xdr:spPr>
        <a:xfrm>
          <a:off x="6765925" y="52317650"/>
          <a:ext cx="2536825"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endParaRPr kumimoji="1" lang="en-US" altLang="ja-JP" sz="900"/>
        </a:p>
      </xdr:txBody>
    </xdr:sp>
    <xdr:clientData/>
  </xdr:twoCellAnchor>
  <xdr:twoCellAnchor>
    <xdr:from>
      <xdr:col>17</xdr:col>
      <xdr:colOff>139700</xdr:colOff>
      <xdr:row>284</xdr:row>
      <xdr:rowOff>0</xdr:rowOff>
    </xdr:from>
    <xdr:to>
      <xdr:col>41</xdr:col>
      <xdr:colOff>11430</xdr:colOff>
      <xdr:row>284</xdr:row>
      <xdr:rowOff>25400</xdr:rowOff>
    </xdr:to>
    <xdr:cxnSp macro="">
      <xdr:nvCxnSpPr>
        <xdr:cNvPr id="11" name="直線コネクタ 10"/>
        <xdr:cNvCxnSpPr/>
      </xdr:nvCxnSpPr>
      <xdr:spPr>
        <a:xfrm flipV="1">
          <a:off x="3540125" y="53273325"/>
          <a:ext cx="4672330"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133985</xdr:colOff>
      <xdr:row>284</xdr:row>
      <xdr:rowOff>12700</xdr:rowOff>
    </xdr:from>
    <xdr:to>
      <xdr:col>17</xdr:col>
      <xdr:colOff>139700</xdr:colOff>
      <xdr:row>285</xdr:row>
      <xdr:rowOff>152400</xdr:rowOff>
    </xdr:to>
    <xdr:cxnSp macro="">
      <xdr:nvCxnSpPr>
        <xdr:cNvPr id="12" name="直線矢印コネクタ 11"/>
        <xdr:cNvCxnSpPr>
          <a:endCxn id="13" idx="0"/>
        </xdr:cNvCxnSpPr>
      </xdr:nvCxnSpPr>
      <xdr:spPr>
        <a:xfrm flipH="1">
          <a:off x="3534410" y="53286025"/>
          <a:ext cx="5715" cy="492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285</xdr:row>
      <xdr:rowOff>152400</xdr:rowOff>
    </xdr:from>
    <xdr:to>
      <xdr:col>24</xdr:col>
      <xdr:colOff>191770</xdr:colOff>
      <xdr:row>286</xdr:row>
      <xdr:rowOff>188119</xdr:rowOff>
    </xdr:to>
    <xdr:sp macro="" textlink="">
      <xdr:nvSpPr>
        <xdr:cNvPr id="13" name="テキスト ボックス 12"/>
        <xdr:cNvSpPr txBox="1"/>
      </xdr:nvSpPr>
      <xdr:spPr>
        <a:xfrm>
          <a:off x="2076450" y="53778150"/>
          <a:ext cx="2915920" cy="7024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３３．２百万円</a:t>
          </a:r>
        </a:p>
      </xdr:txBody>
    </xdr:sp>
    <xdr:clientData/>
  </xdr:twoCellAnchor>
  <xdr:twoCellAnchor>
    <xdr:from>
      <xdr:col>9</xdr:col>
      <xdr:colOff>127000</xdr:colOff>
      <xdr:row>284</xdr:row>
      <xdr:rowOff>233680</xdr:rowOff>
    </xdr:from>
    <xdr:to>
      <xdr:col>15</xdr:col>
      <xdr:colOff>69850</xdr:colOff>
      <xdr:row>285</xdr:row>
      <xdr:rowOff>71755</xdr:rowOff>
    </xdr:to>
    <xdr:sp macro="" textlink="">
      <xdr:nvSpPr>
        <xdr:cNvPr id="14" name="テキスト ボックス 13"/>
        <xdr:cNvSpPr txBox="1"/>
      </xdr:nvSpPr>
      <xdr:spPr>
        <a:xfrm>
          <a:off x="1927225" y="53507005"/>
          <a:ext cx="1143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35</xdr:col>
      <xdr:colOff>10160</xdr:colOff>
      <xdr:row>285</xdr:row>
      <xdr:rowOff>152400</xdr:rowOff>
    </xdr:from>
    <xdr:to>
      <xdr:col>46</xdr:col>
      <xdr:colOff>635</xdr:colOff>
      <xdr:row>286</xdr:row>
      <xdr:rowOff>176213</xdr:rowOff>
    </xdr:to>
    <xdr:sp macro="" textlink="">
      <xdr:nvSpPr>
        <xdr:cNvPr id="15" name="テキスト ボックス 14"/>
        <xdr:cNvSpPr txBox="1"/>
      </xdr:nvSpPr>
      <xdr:spPr>
        <a:xfrm>
          <a:off x="7011035" y="53778150"/>
          <a:ext cx="2190750" cy="69056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p>
      </xdr:txBody>
    </xdr:sp>
    <xdr:clientData/>
  </xdr:twoCellAnchor>
  <xdr:twoCellAnchor>
    <xdr:from>
      <xdr:col>34</xdr:col>
      <xdr:colOff>165100</xdr:colOff>
      <xdr:row>286</xdr:row>
      <xdr:rowOff>508000</xdr:rowOff>
    </xdr:from>
    <xdr:to>
      <xdr:col>45</xdr:col>
      <xdr:colOff>88900</xdr:colOff>
      <xdr:row>288</xdr:row>
      <xdr:rowOff>0</xdr:rowOff>
    </xdr:to>
    <xdr:sp macro="" textlink="">
      <xdr:nvSpPr>
        <xdr:cNvPr id="16" name="大かっこ 15"/>
        <xdr:cNvSpPr/>
      </xdr:nvSpPr>
      <xdr:spPr>
        <a:xfrm>
          <a:off x="7073900" y="97307400"/>
          <a:ext cx="2159000"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・職員旅費</a:t>
          </a:r>
          <a:endParaRPr kumimoji="1" lang="en-US" altLang="ja-JP" sz="900"/>
        </a:p>
        <a:p>
          <a:pPr algn="l"/>
          <a:r>
            <a:rPr kumimoji="1" lang="ja-JP" altLang="en-US" sz="900"/>
            <a:t>・雑役務費</a:t>
          </a:r>
          <a:endParaRPr kumimoji="1" lang="en-US" altLang="ja-JP" sz="900"/>
        </a:p>
        <a:p>
          <a:pPr algn="l"/>
          <a:r>
            <a:rPr kumimoji="1" lang="ja-JP" altLang="en-US" sz="900"/>
            <a:t>・会場借料</a:t>
          </a:r>
        </a:p>
      </xdr:txBody>
    </xdr:sp>
    <xdr:clientData/>
  </xdr:twoCellAnchor>
  <xdr:twoCellAnchor>
    <xdr:from>
      <xdr:col>10</xdr:col>
      <xdr:colOff>68580</xdr:colOff>
      <xdr:row>286</xdr:row>
      <xdr:rowOff>236219</xdr:rowOff>
    </xdr:from>
    <xdr:to>
      <xdr:col>24</xdr:col>
      <xdr:colOff>177800</xdr:colOff>
      <xdr:row>288</xdr:row>
      <xdr:rowOff>56030</xdr:rowOff>
    </xdr:to>
    <xdr:sp macro="" textlink="">
      <xdr:nvSpPr>
        <xdr:cNvPr id="17" name="大かっこ 16"/>
        <xdr:cNvSpPr/>
      </xdr:nvSpPr>
      <xdr:spPr>
        <a:xfrm>
          <a:off x="2085639" y="48186190"/>
          <a:ext cx="2933102" cy="11645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・小児用医療機器の承認申請支援事業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・革新的医療機器等相談承認申請支援事業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22</xdr:col>
      <xdr:colOff>68580</xdr:colOff>
      <xdr:row>291</xdr:row>
      <xdr:rowOff>71120</xdr:rowOff>
    </xdr:from>
    <xdr:to>
      <xdr:col>35</xdr:col>
      <xdr:colOff>60642</xdr:colOff>
      <xdr:row>293</xdr:row>
      <xdr:rowOff>52547</xdr:rowOff>
    </xdr:to>
    <xdr:sp macro="" textlink="">
      <xdr:nvSpPr>
        <xdr:cNvPr id="18" name="テキスト ボックス 17"/>
        <xdr:cNvSpPr txBox="1"/>
      </xdr:nvSpPr>
      <xdr:spPr>
        <a:xfrm>
          <a:off x="4469130" y="56144795"/>
          <a:ext cx="2592387" cy="67675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．国立医薬品食品衛生研究所</a:t>
          </a:r>
        </a:p>
        <a:p>
          <a:pPr algn="ctr"/>
          <a:r>
            <a:rPr kumimoji="1" lang="ja-JP" altLang="en-US" sz="1000"/>
            <a:t>３５．９百万円</a:t>
          </a:r>
          <a:endParaRPr kumimoji="1" lang="en-US" altLang="ja-JP" sz="1000"/>
        </a:p>
      </xdr:txBody>
    </xdr:sp>
    <xdr:clientData/>
  </xdr:twoCellAnchor>
  <xdr:twoCellAnchor>
    <xdr:from>
      <xdr:col>28</xdr:col>
      <xdr:colOff>166211</xdr:colOff>
      <xdr:row>275</xdr:row>
      <xdr:rowOff>25400</xdr:rowOff>
    </xdr:from>
    <xdr:to>
      <xdr:col>28</xdr:col>
      <xdr:colOff>177800</xdr:colOff>
      <xdr:row>291</xdr:row>
      <xdr:rowOff>71120</xdr:rowOff>
    </xdr:to>
    <xdr:cxnSp macro="">
      <xdr:nvCxnSpPr>
        <xdr:cNvPr id="19" name="直線矢印コネクタ 18"/>
        <xdr:cNvCxnSpPr>
          <a:endCxn id="18" idx="0"/>
        </xdr:cNvCxnSpPr>
      </xdr:nvCxnSpPr>
      <xdr:spPr>
        <a:xfrm flipH="1">
          <a:off x="5766911" y="50479325"/>
          <a:ext cx="11589" cy="5665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293</xdr:row>
      <xdr:rowOff>142240</xdr:rowOff>
    </xdr:from>
    <xdr:to>
      <xdr:col>36</xdr:col>
      <xdr:colOff>76200</xdr:colOff>
      <xdr:row>296</xdr:row>
      <xdr:rowOff>145677</xdr:rowOff>
    </xdr:to>
    <xdr:sp macro="" textlink="">
      <xdr:nvSpPr>
        <xdr:cNvPr id="20" name="大かっこ 19"/>
        <xdr:cNvSpPr/>
      </xdr:nvSpPr>
      <xdr:spPr>
        <a:xfrm>
          <a:off x="4350124" y="51173828"/>
          <a:ext cx="2987488" cy="94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次世代医療機器・再生医療等製品評価指針作成事業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schemeClr val="tx1"/>
              </a:solidFill>
              <a:effectLst/>
              <a:uLnTx/>
              <a:uFillTx/>
              <a:latin typeface="+mn-lt"/>
              <a:ea typeface="+mn-ea"/>
              <a:cs typeface="+mn-cs"/>
            </a:rPr>
            <a:t>条件及び期限付承認における製造販売後の有効性及び安全性の評価方法に関する研究事業</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a:p>
          <a:pPr algn="l"/>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28</xdr:col>
      <xdr:colOff>190500</xdr:colOff>
      <xdr:row>295</xdr:row>
      <xdr:rowOff>152400</xdr:rowOff>
    </xdr:from>
    <xdr:to>
      <xdr:col>29</xdr:col>
      <xdr:colOff>0</xdr:colOff>
      <xdr:row>299</xdr:row>
      <xdr:rowOff>25400</xdr:rowOff>
    </xdr:to>
    <xdr:cxnSp macro="">
      <xdr:nvCxnSpPr>
        <xdr:cNvPr id="21" name="直線矢印コネクタ 20"/>
        <xdr:cNvCxnSpPr/>
      </xdr:nvCxnSpPr>
      <xdr:spPr>
        <a:xfrm>
          <a:off x="5880100" y="100672900"/>
          <a:ext cx="12700" cy="1143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xdr:colOff>
      <xdr:row>297</xdr:row>
      <xdr:rowOff>302559</xdr:rowOff>
    </xdr:from>
    <xdr:to>
      <xdr:col>41</xdr:col>
      <xdr:colOff>190500</xdr:colOff>
      <xdr:row>298</xdr:row>
      <xdr:rowOff>1495</xdr:rowOff>
    </xdr:to>
    <xdr:cxnSp macro="">
      <xdr:nvCxnSpPr>
        <xdr:cNvPr id="22" name="直線コネクタ 21"/>
        <xdr:cNvCxnSpPr/>
      </xdr:nvCxnSpPr>
      <xdr:spPr>
        <a:xfrm flipV="1">
          <a:off x="3218180" y="57700209"/>
          <a:ext cx="5173345" cy="117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298</xdr:row>
      <xdr:rowOff>0</xdr:rowOff>
    </xdr:from>
    <xdr:to>
      <xdr:col>16</xdr:col>
      <xdr:colOff>1</xdr:colOff>
      <xdr:row>300</xdr:row>
      <xdr:rowOff>57150</xdr:rowOff>
    </xdr:to>
    <xdr:cxnSp macro="">
      <xdr:nvCxnSpPr>
        <xdr:cNvPr id="23" name="直線矢印コネクタ 22"/>
        <xdr:cNvCxnSpPr/>
      </xdr:nvCxnSpPr>
      <xdr:spPr>
        <a:xfrm flipH="1">
          <a:off x="3200400" y="57711975"/>
          <a:ext cx="1"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298</xdr:row>
      <xdr:rowOff>0</xdr:rowOff>
    </xdr:from>
    <xdr:to>
      <xdr:col>41</xdr:col>
      <xdr:colOff>190501</xdr:colOff>
      <xdr:row>300</xdr:row>
      <xdr:rowOff>9525</xdr:rowOff>
    </xdr:to>
    <xdr:cxnSp macro="">
      <xdr:nvCxnSpPr>
        <xdr:cNvPr id="24" name="直線矢印コネクタ 23"/>
        <xdr:cNvCxnSpPr/>
      </xdr:nvCxnSpPr>
      <xdr:spPr>
        <a:xfrm flipH="1">
          <a:off x="8391525" y="57711975"/>
          <a:ext cx="1"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33020</xdr:colOff>
      <xdr:row>300</xdr:row>
      <xdr:rowOff>63500</xdr:rowOff>
    </xdr:from>
    <xdr:ext cx="1595309" cy="275717"/>
    <xdr:sp macro="" textlink="">
      <xdr:nvSpPr>
        <xdr:cNvPr id="25" name="テキスト ボックス 24"/>
        <xdr:cNvSpPr txBox="1"/>
      </xdr:nvSpPr>
      <xdr:spPr>
        <a:xfrm>
          <a:off x="2033270" y="58089800"/>
          <a:ext cx="159530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24</xdr:col>
      <xdr:colOff>73660</xdr:colOff>
      <xdr:row>300</xdr:row>
      <xdr:rowOff>62865</xdr:rowOff>
    </xdr:from>
    <xdr:ext cx="1249060" cy="275717"/>
    <xdr:sp macro="" textlink="">
      <xdr:nvSpPr>
        <xdr:cNvPr id="26" name="テキスト ボックス 25"/>
        <xdr:cNvSpPr txBox="1"/>
      </xdr:nvSpPr>
      <xdr:spPr>
        <a:xfrm>
          <a:off x="4874260" y="58089165"/>
          <a:ext cx="124906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12700</xdr:colOff>
      <xdr:row>300</xdr:row>
      <xdr:rowOff>33020</xdr:rowOff>
    </xdr:from>
    <xdr:ext cx="671979" cy="275717"/>
    <xdr:sp macro="" textlink="">
      <xdr:nvSpPr>
        <xdr:cNvPr id="27" name="テキスト ボックス 26"/>
        <xdr:cNvSpPr txBox="1"/>
      </xdr:nvSpPr>
      <xdr:spPr>
        <a:xfrm>
          <a:off x="7613650" y="58059320"/>
          <a:ext cx="67197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9</xdr:col>
      <xdr:colOff>93980</xdr:colOff>
      <xdr:row>301</xdr:row>
      <xdr:rowOff>22860</xdr:rowOff>
    </xdr:from>
    <xdr:to>
      <xdr:col>21</xdr:col>
      <xdr:colOff>17780</xdr:colOff>
      <xdr:row>303</xdr:row>
      <xdr:rowOff>69132</xdr:rowOff>
    </xdr:to>
    <xdr:sp macro="" textlink="">
      <xdr:nvSpPr>
        <xdr:cNvPr id="28" name="テキスト ボックス 27"/>
        <xdr:cNvSpPr txBox="1"/>
      </xdr:nvSpPr>
      <xdr:spPr>
        <a:xfrm>
          <a:off x="1894205" y="58363485"/>
          <a:ext cx="2324100"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民間業者等（７者）</a:t>
          </a:r>
          <a:endParaRPr kumimoji="1" lang="en-US" altLang="ja-JP" sz="1000"/>
        </a:p>
        <a:p>
          <a:pPr algn="ctr"/>
          <a:r>
            <a:rPr kumimoji="1" lang="ja-JP" altLang="en-US" sz="1000"/>
            <a:t>１１．４百万円</a:t>
          </a:r>
          <a:endParaRPr kumimoji="1" lang="en-US" altLang="ja-JP" sz="1000"/>
        </a:p>
      </xdr:txBody>
    </xdr:sp>
    <xdr:clientData/>
  </xdr:twoCellAnchor>
  <xdr:twoCellAnchor>
    <xdr:from>
      <xdr:col>9</xdr:col>
      <xdr:colOff>124461</xdr:colOff>
      <xdr:row>303</xdr:row>
      <xdr:rowOff>124460</xdr:rowOff>
    </xdr:from>
    <xdr:to>
      <xdr:col>20</xdr:col>
      <xdr:colOff>130176</xdr:colOff>
      <xdr:row>305</xdr:row>
      <xdr:rowOff>33617</xdr:rowOff>
    </xdr:to>
    <xdr:sp macro="" textlink="">
      <xdr:nvSpPr>
        <xdr:cNvPr id="29" name="大かっこ 28"/>
        <xdr:cNvSpPr/>
      </xdr:nvSpPr>
      <xdr:spPr>
        <a:xfrm>
          <a:off x="1939814" y="54293695"/>
          <a:ext cx="2224480" cy="53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165101</xdr:colOff>
      <xdr:row>303</xdr:row>
      <xdr:rowOff>114300</xdr:rowOff>
    </xdr:from>
    <xdr:to>
      <xdr:col>34</xdr:col>
      <xdr:colOff>120651</xdr:colOff>
      <xdr:row>304</xdr:row>
      <xdr:rowOff>302559</xdr:rowOff>
    </xdr:to>
    <xdr:sp macro="" textlink="">
      <xdr:nvSpPr>
        <xdr:cNvPr id="30" name="大かっこ 29"/>
        <xdr:cNvSpPr/>
      </xdr:nvSpPr>
      <xdr:spPr>
        <a:xfrm>
          <a:off x="4602630" y="54283535"/>
          <a:ext cx="2376021" cy="502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190500</xdr:colOff>
      <xdr:row>303</xdr:row>
      <xdr:rowOff>111125</xdr:rowOff>
    </xdr:from>
    <xdr:to>
      <xdr:col>49</xdr:col>
      <xdr:colOff>212912</xdr:colOff>
      <xdr:row>306</xdr:row>
      <xdr:rowOff>212912</xdr:rowOff>
    </xdr:to>
    <xdr:sp macro="" textlink="">
      <xdr:nvSpPr>
        <xdr:cNvPr id="31" name="大かっこ 30"/>
        <xdr:cNvSpPr/>
      </xdr:nvSpPr>
      <xdr:spPr>
        <a:xfrm>
          <a:off x="7250206" y="54280360"/>
          <a:ext cx="2846294" cy="10542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条件及び期限付承認における製造販売後の有効性及び安全性の評価方法に関する研究事業</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・人件費、役務費、諸謝金　</a:t>
          </a:r>
        </a:p>
      </xdr:txBody>
    </xdr:sp>
    <xdr:clientData/>
  </xdr:twoCellAnchor>
  <xdr:twoCellAnchor>
    <xdr:from>
      <xdr:col>22</xdr:col>
      <xdr:colOff>144780</xdr:colOff>
      <xdr:row>301</xdr:row>
      <xdr:rowOff>12700</xdr:rowOff>
    </xdr:from>
    <xdr:to>
      <xdr:col>34</xdr:col>
      <xdr:colOff>139700</xdr:colOff>
      <xdr:row>303</xdr:row>
      <xdr:rowOff>58972</xdr:rowOff>
    </xdr:to>
    <xdr:sp macro="" textlink="">
      <xdr:nvSpPr>
        <xdr:cNvPr id="32" name="テキスト ボックス 31"/>
        <xdr:cNvSpPr txBox="1"/>
      </xdr:nvSpPr>
      <xdr:spPr>
        <a:xfrm>
          <a:off x="4545330" y="58353325"/>
          <a:ext cx="2395220"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者）</a:t>
          </a:r>
          <a:endParaRPr kumimoji="0" lang="en-US" altLang="ja-JP" sz="10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１６百万円</a:t>
          </a:r>
          <a:endParaRPr kumimoji="1" lang="en-US" altLang="ja-JP" sz="1000"/>
        </a:p>
      </xdr:txBody>
    </xdr:sp>
    <xdr:clientData/>
  </xdr:twoCellAnchor>
  <xdr:twoCellAnchor>
    <xdr:from>
      <xdr:col>36</xdr:col>
      <xdr:colOff>22860</xdr:colOff>
      <xdr:row>301</xdr:row>
      <xdr:rowOff>10160</xdr:rowOff>
    </xdr:from>
    <xdr:to>
      <xdr:col>48</xdr:col>
      <xdr:colOff>17780</xdr:colOff>
      <xdr:row>303</xdr:row>
      <xdr:rowOff>56432</xdr:rowOff>
    </xdr:to>
    <xdr:sp macro="" textlink="">
      <xdr:nvSpPr>
        <xdr:cNvPr id="33" name="テキスト ボックス 32"/>
        <xdr:cNvSpPr txBox="1"/>
      </xdr:nvSpPr>
      <xdr:spPr>
        <a:xfrm>
          <a:off x="7223760" y="58350785"/>
          <a:ext cx="2395220"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８．６百万円</a:t>
          </a:r>
          <a:endParaRPr kumimoji="1" lang="en-US" altLang="ja-JP" sz="1000"/>
        </a:p>
      </xdr:txBody>
    </xdr:sp>
    <xdr:clientData/>
  </xdr:twoCellAnchor>
  <xdr:twoCellAnchor>
    <xdr:from>
      <xdr:col>6</xdr:col>
      <xdr:colOff>0</xdr:colOff>
      <xdr:row>277</xdr:row>
      <xdr:rowOff>129540</xdr:rowOff>
    </xdr:from>
    <xdr:to>
      <xdr:col>14</xdr:col>
      <xdr:colOff>76200</xdr:colOff>
      <xdr:row>277</xdr:row>
      <xdr:rowOff>342900</xdr:rowOff>
    </xdr:to>
    <xdr:sp macro="" textlink="">
      <xdr:nvSpPr>
        <xdr:cNvPr id="34" name="テキスト ボックス 33"/>
        <xdr:cNvSpPr txBox="1"/>
      </xdr:nvSpPr>
      <xdr:spPr>
        <a:xfrm>
          <a:off x="1219200" y="44897040"/>
          <a:ext cx="17018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33</xdr:col>
      <xdr:colOff>43180</xdr:colOff>
      <xdr:row>277</xdr:row>
      <xdr:rowOff>132080</xdr:rowOff>
    </xdr:from>
    <xdr:to>
      <xdr:col>40</xdr:col>
      <xdr:colOff>22860</xdr:colOff>
      <xdr:row>278</xdr:row>
      <xdr:rowOff>50800</xdr:rowOff>
    </xdr:to>
    <xdr:sp macro="" textlink="">
      <xdr:nvSpPr>
        <xdr:cNvPr id="35" name="テキスト ボックス 34"/>
        <xdr:cNvSpPr txBox="1"/>
      </xdr:nvSpPr>
      <xdr:spPr>
        <a:xfrm>
          <a:off x="6644005" y="51290855"/>
          <a:ext cx="137985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endParaRPr kumimoji="1" lang="ja-JP" altLang="en-US" sz="900"/>
        </a:p>
      </xdr:txBody>
    </xdr:sp>
    <xdr:clientData/>
  </xdr:twoCellAnchor>
  <xdr:twoCellAnchor>
    <xdr:from>
      <xdr:col>34</xdr:col>
      <xdr:colOff>38100</xdr:colOff>
      <xdr:row>284</xdr:row>
      <xdr:rowOff>241300</xdr:rowOff>
    </xdr:from>
    <xdr:to>
      <xdr:col>41</xdr:col>
      <xdr:colOff>58420</xdr:colOff>
      <xdr:row>285</xdr:row>
      <xdr:rowOff>101600</xdr:rowOff>
    </xdr:to>
    <xdr:sp macro="" textlink="">
      <xdr:nvSpPr>
        <xdr:cNvPr id="36" name="テキスト ボックス 35"/>
        <xdr:cNvSpPr txBox="1"/>
      </xdr:nvSpPr>
      <xdr:spPr>
        <a:xfrm>
          <a:off x="6838950" y="53514625"/>
          <a:ext cx="1420495"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21</xdr:col>
      <xdr:colOff>30480</xdr:colOff>
      <xdr:row>290</xdr:row>
      <xdr:rowOff>269241</xdr:rowOff>
    </xdr:from>
    <xdr:to>
      <xdr:col>28</xdr:col>
      <xdr:colOff>162560</xdr:colOff>
      <xdr:row>290</xdr:row>
      <xdr:rowOff>436881</xdr:rowOff>
    </xdr:to>
    <xdr:sp macro="" textlink="">
      <xdr:nvSpPr>
        <xdr:cNvPr id="37" name="テキスト ボックス 36"/>
        <xdr:cNvSpPr txBox="1"/>
      </xdr:nvSpPr>
      <xdr:spPr>
        <a:xfrm>
          <a:off x="4231005" y="55895241"/>
          <a:ext cx="1532255"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41</xdr:col>
      <xdr:colOff>0</xdr:colOff>
      <xdr:row>284</xdr:row>
      <xdr:rowOff>10160</xdr:rowOff>
    </xdr:from>
    <xdr:to>
      <xdr:col>41</xdr:col>
      <xdr:colOff>0</xdr:colOff>
      <xdr:row>285</xdr:row>
      <xdr:rowOff>65723</xdr:rowOff>
    </xdr:to>
    <xdr:cxnSp macro="">
      <xdr:nvCxnSpPr>
        <xdr:cNvPr id="38" name="直線矢印コネクタ 37"/>
        <xdr:cNvCxnSpPr/>
      </xdr:nvCxnSpPr>
      <xdr:spPr>
        <a:xfrm>
          <a:off x="8201025" y="53283485"/>
          <a:ext cx="0" cy="4079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269</xdr:row>
      <xdr:rowOff>0</xdr:rowOff>
    </xdr:from>
    <xdr:to>
      <xdr:col>36</xdr:col>
      <xdr:colOff>33104</xdr:colOff>
      <xdr:row>271</xdr:row>
      <xdr:rowOff>200445</xdr:rowOff>
    </xdr:to>
    <xdr:sp macro="" textlink="">
      <xdr:nvSpPr>
        <xdr:cNvPr id="43" name="テキスト ボックス 1"/>
        <xdr:cNvSpPr txBox="1"/>
      </xdr:nvSpPr>
      <xdr:spPr>
        <a:xfrm>
          <a:off x="4267200" y="41922700"/>
          <a:ext cx="3081104" cy="91164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000">
              <a:solidFill>
                <a:sysClr val="windowText" lastClr="000000"/>
              </a:solidFill>
            </a:rPr>
            <a:t>８２．７百万円</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28" zoomScale="85" zoomScaleNormal="75" zoomScaleSheetLayoutView="85" zoomScalePageLayoutView="85" workbookViewId="0">
      <selection activeCell="C573" sqref="C573:I5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361</v>
      </c>
      <c r="AJ2" s="863" t="s">
        <v>718</v>
      </c>
      <c r="AK2" s="863"/>
      <c r="AL2" s="863"/>
      <c r="AM2" s="863"/>
      <c r="AN2" s="90" t="s">
        <v>361</v>
      </c>
      <c r="AO2" s="863">
        <v>21</v>
      </c>
      <c r="AP2" s="863"/>
      <c r="AQ2" s="863"/>
      <c r="AR2" s="91" t="s">
        <v>361</v>
      </c>
      <c r="AS2" s="864">
        <v>285</v>
      </c>
      <c r="AT2" s="864"/>
      <c r="AU2" s="864"/>
      <c r="AV2" s="90" t="str">
        <f>IF(AW2="","","-")</f>
        <v/>
      </c>
      <c r="AW2" s="865"/>
      <c r="AX2" s="865"/>
    </row>
    <row r="3" spans="1:50" ht="21" customHeight="1" thickBot="1" x14ac:dyDescent="0.2">
      <c r="A3" s="866" t="s">
        <v>675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685</v>
      </c>
      <c r="AK3" s="868"/>
      <c r="AL3" s="868"/>
      <c r="AM3" s="868"/>
      <c r="AN3" s="868"/>
      <c r="AO3" s="868"/>
      <c r="AP3" s="868"/>
      <c r="AQ3" s="868"/>
      <c r="AR3" s="868"/>
      <c r="AS3" s="868"/>
      <c r="AT3" s="868"/>
      <c r="AU3" s="868"/>
      <c r="AV3" s="868"/>
      <c r="AW3" s="868"/>
      <c r="AX3" s="24" t="s">
        <v>61</v>
      </c>
    </row>
    <row r="4" spans="1:50" ht="24.75" customHeight="1" x14ac:dyDescent="0.15">
      <c r="A4" s="838" t="s">
        <v>23</v>
      </c>
      <c r="B4" s="839"/>
      <c r="C4" s="839"/>
      <c r="D4" s="839"/>
      <c r="E4" s="839"/>
      <c r="F4" s="839"/>
      <c r="G4" s="840" t="s">
        <v>686</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687</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63</v>
      </c>
      <c r="B5" s="851"/>
      <c r="C5" s="851"/>
      <c r="D5" s="851"/>
      <c r="E5" s="851"/>
      <c r="F5" s="852"/>
      <c r="G5" s="853" t="s">
        <v>688</v>
      </c>
      <c r="H5" s="854"/>
      <c r="I5" s="854"/>
      <c r="J5" s="854"/>
      <c r="K5" s="854"/>
      <c r="L5" s="854"/>
      <c r="M5" s="855" t="s">
        <v>62</v>
      </c>
      <c r="N5" s="856"/>
      <c r="O5" s="856"/>
      <c r="P5" s="856"/>
      <c r="Q5" s="856"/>
      <c r="R5" s="857"/>
      <c r="S5" s="858" t="s">
        <v>689</v>
      </c>
      <c r="T5" s="854"/>
      <c r="U5" s="854"/>
      <c r="V5" s="854"/>
      <c r="W5" s="854"/>
      <c r="X5" s="859"/>
      <c r="Y5" s="860" t="s">
        <v>3</v>
      </c>
      <c r="Z5" s="861"/>
      <c r="AA5" s="861"/>
      <c r="AB5" s="861"/>
      <c r="AC5" s="861"/>
      <c r="AD5" s="862"/>
      <c r="AE5" s="883" t="s">
        <v>690</v>
      </c>
      <c r="AF5" s="883"/>
      <c r="AG5" s="883"/>
      <c r="AH5" s="883"/>
      <c r="AI5" s="883"/>
      <c r="AJ5" s="883"/>
      <c r="AK5" s="883"/>
      <c r="AL5" s="883"/>
      <c r="AM5" s="883"/>
      <c r="AN5" s="883"/>
      <c r="AO5" s="883"/>
      <c r="AP5" s="884"/>
      <c r="AQ5" s="885" t="s">
        <v>842</v>
      </c>
      <c r="AR5" s="886"/>
      <c r="AS5" s="886"/>
      <c r="AT5" s="886"/>
      <c r="AU5" s="886"/>
      <c r="AV5" s="886"/>
      <c r="AW5" s="886"/>
      <c r="AX5" s="887"/>
    </row>
    <row r="6" spans="1:50" ht="39" customHeight="1" x14ac:dyDescent="0.15">
      <c r="A6" s="888" t="s">
        <v>4</v>
      </c>
      <c r="B6" s="889"/>
      <c r="C6" s="889"/>
      <c r="D6" s="889"/>
      <c r="E6" s="889"/>
      <c r="F6" s="889"/>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84.75" customHeight="1" x14ac:dyDescent="0.15">
      <c r="A7" s="869" t="s">
        <v>20</v>
      </c>
      <c r="B7" s="870"/>
      <c r="C7" s="870"/>
      <c r="D7" s="870"/>
      <c r="E7" s="870"/>
      <c r="F7" s="871"/>
      <c r="G7" s="893" t="s">
        <v>691</v>
      </c>
      <c r="H7" s="894"/>
      <c r="I7" s="894"/>
      <c r="J7" s="894"/>
      <c r="K7" s="894"/>
      <c r="L7" s="894"/>
      <c r="M7" s="894"/>
      <c r="N7" s="894"/>
      <c r="O7" s="894"/>
      <c r="P7" s="894"/>
      <c r="Q7" s="894"/>
      <c r="R7" s="894"/>
      <c r="S7" s="894"/>
      <c r="T7" s="894"/>
      <c r="U7" s="894"/>
      <c r="V7" s="894"/>
      <c r="W7" s="894"/>
      <c r="X7" s="895"/>
      <c r="Y7" s="896" t="s">
        <v>346</v>
      </c>
      <c r="Z7" s="712"/>
      <c r="AA7" s="712"/>
      <c r="AB7" s="712"/>
      <c r="AC7" s="712"/>
      <c r="AD7" s="897"/>
      <c r="AE7" s="825" t="s">
        <v>692</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869" t="s">
        <v>233</v>
      </c>
      <c r="B8" s="870"/>
      <c r="C8" s="870"/>
      <c r="D8" s="870"/>
      <c r="E8" s="870"/>
      <c r="F8" s="871"/>
      <c r="G8" s="872" t="str">
        <f>入力規則等!A27</f>
        <v>-</v>
      </c>
      <c r="H8" s="873"/>
      <c r="I8" s="873"/>
      <c r="J8" s="873"/>
      <c r="K8" s="873"/>
      <c r="L8" s="873"/>
      <c r="M8" s="873"/>
      <c r="N8" s="873"/>
      <c r="O8" s="873"/>
      <c r="P8" s="873"/>
      <c r="Q8" s="873"/>
      <c r="R8" s="873"/>
      <c r="S8" s="873"/>
      <c r="T8" s="873"/>
      <c r="U8" s="873"/>
      <c r="V8" s="873"/>
      <c r="W8" s="873"/>
      <c r="X8" s="874"/>
      <c r="Y8" s="875" t="s">
        <v>234</v>
      </c>
      <c r="Z8" s="876"/>
      <c r="AA8" s="876"/>
      <c r="AB8" s="876"/>
      <c r="AC8" s="876"/>
      <c r="AD8" s="877"/>
      <c r="AE8" s="878" t="str">
        <f>入力規則等!K13</f>
        <v>その他の事項経費</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735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56" customHeight="1" x14ac:dyDescent="0.15">
      <c r="A10" s="786" t="s">
        <v>28</v>
      </c>
      <c r="B10" s="787"/>
      <c r="C10" s="787"/>
      <c r="D10" s="787"/>
      <c r="E10" s="787"/>
      <c r="F10" s="787"/>
      <c r="G10" s="788" t="s">
        <v>736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786" t="s">
        <v>5</v>
      </c>
      <c r="B11" s="787"/>
      <c r="C11" s="787"/>
      <c r="D11" s="787"/>
      <c r="E11" s="787"/>
      <c r="F11" s="791"/>
      <c r="G11" s="792" t="str">
        <f>入力規則等!P10</f>
        <v>直接実施、委託・請負、補助</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90" t="s">
        <v>494</v>
      </c>
      <c r="Q12" s="191"/>
      <c r="R12" s="191"/>
      <c r="S12" s="191"/>
      <c r="T12" s="191"/>
      <c r="U12" s="191"/>
      <c r="V12" s="192"/>
      <c r="W12" s="190" t="s">
        <v>646</v>
      </c>
      <c r="X12" s="191"/>
      <c r="Y12" s="191"/>
      <c r="Z12" s="191"/>
      <c r="AA12" s="191"/>
      <c r="AB12" s="191"/>
      <c r="AC12" s="192"/>
      <c r="AD12" s="190" t="s">
        <v>648</v>
      </c>
      <c r="AE12" s="191"/>
      <c r="AF12" s="191"/>
      <c r="AG12" s="191"/>
      <c r="AH12" s="191"/>
      <c r="AI12" s="191"/>
      <c r="AJ12" s="192"/>
      <c r="AK12" s="190" t="s">
        <v>666</v>
      </c>
      <c r="AL12" s="191"/>
      <c r="AM12" s="191"/>
      <c r="AN12" s="191"/>
      <c r="AO12" s="191"/>
      <c r="AP12" s="191"/>
      <c r="AQ12" s="192"/>
      <c r="AR12" s="190" t="s">
        <v>667</v>
      </c>
      <c r="AS12" s="191"/>
      <c r="AT12" s="191"/>
      <c r="AU12" s="191"/>
      <c r="AV12" s="191"/>
      <c r="AW12" s="191"/>
      <c r="AX12" s="831"/>
    </row>
    <row r="13" spans="1:50" ht="21" customHeight="1" x14ac:dyDescent="0.15">
      <c r="A13" s="328"/>
      <c r="B13" s="329"/>
      <c r="C13" s="329"/>
      <c r="D13" s="329"/>
      <c r="E13" s="329"/>
      <c r="F13" s="330"/>
      <c r="G13" s="815" t="s">
        <v>6</v>
      </c>
      <c r="H13" s="816"/>
      <c r="I13" s="832" t="s">
        <v>7</v>
      </c>
      <c r="J13" s="833"/>
      <c r="K13" s="833"/>
      <c r="L13" s="833"/>
      <c r="M13" s="833"/>
      <c r="N13" s="833"/>
      <c r="O13" s="834"/>
      <c r="P13" s="723">
        <v>138</v>
      </c>
      <c r="Q13" s="724"/>
      <c r="R13" s="724"/>
      <c r="S13" s="724"/>
      <c r="T13" s="724"/>
      <c r="U13" s="724"/>
      <c r="V13" s="725"/>
      <c r="W13" s="723">
        <v>125</v>
      </c>
      <c r="X13" s="724"/>
      <c r="Y13" s="724"/>
      <c r="Z13" s="724"/>
      <c r="AA13" s="724"/>
      <c r="AB13" s="724"/>
      <c r="AC13" s="725"/>
      <c r="AD13" s="723">
        <v>113</v>
      </c>
      <c r="AE13" s="724"/>
      <c r="AF13" s="724"/>
      <c r="AG13" s="724"/>
      <c r="AH13" s="724"/>
      <c r="AI13" s="724"/>
      <c r="AJ13" s="725"/>
      <c r="AK13" s="723">
        <v>118</v>
      </c>
      <c r="AL13" s="724"/>
      <c r="AM13" s="724"/>
      <c r="AN13" s="724"/>
      <c r="AO13" s="724"/>
      <c r="AP13" s="724"/>
      <c r="AQ13" s="725"/>
      <c r="AR13" s="760">
        <v>114</v>
      </c>
      <c r="AS13" s="761"/>
      <c r="AT13" s="761"/>
      <c r="AU13" s="761"/>
      <c r="AV13" s="761"/>
      <c r="AW13" s="761"/>
      <c r="AX13" s="835"/>
    </row>
    <row r="14" spans="1:50" ht="21" customHeight="1" x14ac:dyDescent="0.15">
      <c r="A14" s="328"/>
      <c r="B14" s="329"/>
      <c r="C14" s="329"/>
      <c r="D14" s="329"/>
      <c r="E14" s="329"/>
      <c r="F14" s="330"/>
      <c r="G14" s="817"/>
      <c r="H14" s="818"/>
      <c r="I14" s="810" t="s">
        <v>8</v>
      </c>
      <c r="J14" s="811"/>
      <c r="K14" s="811"/>
      <c r="L14" s="811"/>
      <c r="M14" s="811"/>
      <c r="N14" s="811"/>
      <c r="O14" s="812"/>
      <c r="P14" s="723" t="s">
        <v>693</v>
      </c>
      <c r="Q14" s="724"/>
      <c r="R14" s="724"/>
      <c r="S14" s="724"/>
      <c r="T14" s="724"/>
      <c r="U14" s="724"/>
      <c r="V14" s="725"/>
      <c r="W14" s="723" t="s">
        <v>693</v>
      </c>
      <c r="X14" s="724"/>
      <c r="Y14" s="724"/>
      <c r="Z14" s="724"/>
      <c r="AA14" s="724"/>
      <c r="AB14" s="724"/>
      <c r="AC14" s="725"/>
      <c r="AD14" s="723">
        <v>-2</v>
      </c>
      <c r="AE14" s="724"/>
      <c r="AF14" s="724"/>
      <c r="AG14" s="724"/>
      <c r="AH14" s="724"/>
      <c r="AI14" s="724"/>
      <c r="AJ14" s="725"/>
      <c r="AK14" s="723" t="s">
        <v>719</v>
      </c>
      <c r="AL14" s="724"/>
      <c r="AM14" s="724"/>
      <c r="AN14" s="724"/>
      <c r="AO14" s="724"/>
      <c r="AP14" s="724"/>
      <c r="AQ14" s="725"/>
      <c r="AR14" s="821"/>
      <c r="AS14" s="821"/>
      <c r="AT14" s="821"/>
      <c r="AU14" s="821"/>
      <c r="AV14" s="821"/>
      <c r="AW14" s="821"/>
      <c r="AX14" s="822"/>
    </row>
    <row r="15" spans="1:50" ht="21" customHeight="1" x14ac:dyDescent="0.15">
      <c r="A15" s="328"/>
      <c r="B15" s="329"/>
      <c r="C15" s="329"/>
      <c r="D15" s="329"/>
      <c r="E15" s="329"/>
      <c r="F15" s="330"/>
      <c r="G15" s="817"/>
      <c r="H15" s="818"/>
      <c r="I15" s="810" t="s">
        <v>48</v>
      </c>
      <c r="J15" s="823"/>
      <c r="K15" s="823"/>
      <c r="L15" s="823"/>
      <c r="M15" s="823"/>
      <c r="N15" s="823"/>
      <c r="O15" s="824"/>
      <c r="P15" s="723" t="s">
        <v>693</v>
      </c>
      <c r="Q15" s="724"/>
      <c r="R15" s="724"/>
      <c r="S15" s="724"/>
      <c r="T15" s="724"/>
      <c r="U15" s="724"/>
      <c r="V15" s="725"/>
      <c r="W15" s="723" t="s">
        <v>693</v>
      </c>
      <c r="X15" s="724"/>
      <c r="Y15" s="724"/>
      <c r="Z15" s="724"/>
      <c r="AA15" s="724"/>
      <c r="AB15" s="724"/>
      <c r="AC15" s="725"/>
      <c r="AD15" s="723" t="s">
        <v>693</v>
      </c>
      <c r="AE15" s="724"/>
      <c r="AF15" s="724"/>
      <c r="AG15" s="724"/>
      <c r="AH15" s="724"/>
      <c r="AI15" s="724"/>
      <c r="AJ15" s="725"/>
      <c r="AK15" s="723" t="s">
        <v>719</v>
      </c>
      <c r="AL15" s="724"/>
      <c r="AM15" s="724"/>
      <c r="AN15" s="724"/>
      <c r="AO15" s="724"/>
      <c r="AP15" s="724"/>
      <c r="AQ15" s="725"/>
      <c r="AR15" s="723"/>
      <c r="AS15" s="724"/>
      <c r="AT15" s="724"/>
      <c r="AU15" s="724"/>
      <c r="AV15" s="724"/>
      <c r="AW15" s="724"/>
      <c r="AX15" s="836"/>
    </row>
    <row r="16" spans="1:50" ht="21" customHeight="1" x14ac:dyDescent="0.15">
      <c r="A16" s="328"/>
      <c r="B16" s="329"/>
      <c r="C16" s="329"/>
      <c r="D16" s="329"/>
      <c r="E16" s="329"/>
      <c r="F16" s="330"/>
      <c r="G16" s="817"/>
      <c r="H16" s="818"/>
      <c r="I16" s="810" t="s">
        <v>49</v>
      </c>
      <c r="J16" s="823"/>
      <c r="K16" s="823"/>
      <c r="L16" s="823"/>
      <c r="M16" s="823"/>
      <c r="N16" s="823"/>
      <c r="O16" s="824"/>
      <c r="P16" s="723" t="s">
        <v>693</v>
      </c>
      <c r="Q16" s="724"/>
      <c r="R16" s="724"/>
      <c r="S16" s="724"/>
      <c r="T16" s="724"/>
      <c r="U16" s="724"/>
      <c r="V16" s="725"/>
      <c r="W16" s="723" t="s">
        <v>693</v>
      </c>
      <c r="X16" s="724"/>
      <c r="Y16" s="724"/>
      <c r="Z16" s="724"/>
      <c r="AA16" s="724"/>
      <c r="AB16" s="724"/>
      <c r="AC16" s="725"/>
      <c r="AD16" s="723" t="s">
        <v>693</v>
      </c>
      <c r="AE16" s="724"/>
      <c r="AF16" s="724"/>
      <c r="AG16" s="724"/>
      <c r="AH16" s="724"/>
      <c r="AI16" s="724"/>
      <c r="AJ16" s="725"/>
      <c r="AK16" s="723" t="s">
        <v>719</v>
      </c>
      <c r="AL16" s="724"/>
      <c r="AM16" s="724"/>
      <c r="AN16" s="724"/>
      <c r="AO16" s="724"/>
      <c r="AP16" s="724"/>
      <c r="AQ16" s="725"/>
      <c r="AR16" s="828"/>
      <c r="AS16" s="829"/>
      <c r="AT16" s="829"/>
      <c r="AU16" s="829"/>
      <c r="AV16" s="829"/>
      <c r="AW16" s="829"/>
      <c r="AX16" s="830"/>
    </row>
    <row r="17" spans="1:50" ht="24.75" customHeight="1" x14ac:dyDescent="0.15">
      <c r="A17" s="328"/>
      <c r="B17" s="329"/>
      <c r="C17" s="329"/>
      <c r="D17" s="329"/>
      <c r="E17" s="329"/>
      <c r="F17" s="330"/>
      <c r="G17" s="817"/>
      <c r="H17" s="818"/>
      <c r="I17" s="810" t="s">
        <v>47</v>
      </c>
      <c r="J17" s="811"/>
      <c r="K17" s="811"/>
      <c r="L17" s="811"/>
      <c r="M17" s="811"/>
      <c r="N17" s="811"/>
      <c r="O17" s="812"/>
      <c r="P17" s="723" t="s">
        <v>693</v>
      </c>
      <c r="Q17" s="724"/>
      <c r="R17" s="724"/>
      <c r="S17" s="724"/>
      <c r="T17" s="724"/>
      <c r="U17" s="724"/>
      <c r="V17" s="725"/>
      <c r="W17" s="723" t="s">
        <v>693</v>
      </c>
      <c r="X17" s="724"/>
      <c r="Y17" s="724"/>
      <c r="Z17" s="724"/>
      <c r="AA17" s="724"/>
      <c r="AB17" s="724"/>
      <c r="AC17" s="725"/>
      <c r="AD17" s="723" t="s">
        <v>693</v>
      </c>
      <c r="AE17" s="724"/>
      <c r="AF17" s="724"/>
      <c r="AG17" s="724"/>
      <c r="AH17" s="724"/>
      <c r="AI17" s="724"/>
      <c r="AJ17" s="725"/>
      <c r="AK17" s="723" t="s">
        <v>719</v>
      </c>
      <c r="AL17" s="724"/>
      <c r="AM17" s="724"/>
      <c r="AN17" s="724"/>
      <c r="AO17" s="724"/>
      <c r="AP17" s="724"/>
      <c r="AQ17" s="725"/>
      <c r="AR17" s="813"/>
      <c r="AS17" s="813"/>
      <c r="AT17" s="813"/>
      <c r="AU17" s="813"/>
      <c r="AV17" s="813"/>
      <c r="AW17" s="813"/>
      <c r="AX17" s="814"/>
    </row>
    <row r="18" spans="1:50" ht="24.75" customHeight="1" x14ac:dyDescent="0.15">
      <c r="A18" s="328"/>
      <c r="B18" s="329"/>
      <c r="C18" s="329"/>
      <c r="D18" s="329"/>
      <c r="E18" s="329"/>
      <c r="F18" s="330"/>
      <c r="G18" s="819"/>
      <c r="H18" s="820"/>
      <c r="I18" s="803" t="s">
        <v>18</v>
      </c>
      <c r="J18" s="804"/>
      <c r="K18" s="804"/>
      <c r="L18" s="804"/>
      <c r="M18" s="804"/>
      <c r="N18" s="804"/>
      <c r="O18" s="805"/>
      <c r="P18" s="806">
        <f>SUM(P13:V17)</f>
        <v>138</v>
      </c>
      <c r="Q18" s="807"/>
      <c r="R18" s="807"/>
      <c r="S18" s="807"/>
      <c r="T18" s="807"/>
      <c r="U18" s="807"/>
      <c r="V18" s="808"/>
      <c r="W18" s="806">
        <f>SUM(W13:AC17)</f>
        <v>125</v>
      </c>
      <c r="X18" s="807"/>
      <c r="Y18" s="807"/>
      <c r="Z18" s="807"/>
      <c r="AA18" s="807"/>
      <c r="AB18" s="807"/>
      <c r="AC18" s="808"/>
      <c r="AD18" s="806">
        <f>SUM(AD13:AJ17)</f>
        <v>111</v>
      </c>
      <c r="AE18" s="807"/>
      <c r="AF18" s="807"/>
      <c r="AG18" s="807"/>
      <c r="AH18" s="807"/>
      <c r="AI18" s="807"/>
      <c r="AJ18" s="808"/>
      <c r="AK18" s="806">
        <f>SUM(AK13:AQ17)</f>
        <v>118</v>
      </c>
      <c r="AL18" s="807"/>
      <c r="AM18" s="807"/>
      <c r="AN18" s="807"/>
      <c r="AO18" s="807"/>
      <c r="AP18" s="807"/>
      <c r="AQ18" s="808"/>
      <c r="AR18" s="806">
        <f>SUM(AR13:AX17)</f>
        <v>114</v>
      </c>
      <c r="AS18" s="807"/>
      <c r="AT18" s="807"/>
      <c r="AU18" s="807"/>
      <c r="AV18" s="807"/>
      <c r="AW18" s="807"/>
      <c r="AX18" s="809"/>
    </row>
    <row r="19" spans="1:50" ht="24.75" customHeight="1" x14ac:dyDescent="0.15">
      <c r="A19" s="328"/>
      <c r="B19" s="329"/>
      <c r="C19" s="329"/>
      <c r="D19" s="329"/>
      <c r="E19" s="329"/>
      <c r="F19" s="330"/>
      <c r="G19" s="775" t="s">
        <v>9</v>
      </c>
      <c r="H19" s="776"/>
      <c r="I19" s="776"/>
      <c r="J19" s="776"/>
      <c r="K19" s="776"/>
      <c r="L19" s="776"/>
      <c r="M19" s="776"/>
      <c r="N19" s="776"/>
      <c r="O19" s="776"/>
      <c r="P19" s="723">
        <v>101</v>
      </c>
      <c r="Q19" s="724"/>
      <c r="R19" s="724"/>
      <c r="S19" s="724"/>
      <c r="T19" s="724"/>
      <c r="U19" s="724"/>
      <c r="V19" s="725"/>
      <c r="W19" s="723">
        <v>85</v>
      </c>
      <c r="X19" s="724"/>
      <c r="Y19" s="724"/>
      <c r="Z19" s="724"/>
      <c r="AA19" s="724"/>
      <c r="AB19" s="724"/>
      <c r="AC19" s="725"/>
      <c r="AD19" s="723">
        <v>82.7</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15">
      <c r="A20" s="328"/>
      <c r="B20" s="329"/>
      <c r="C20" s="329"/>
      <c r="D20" s="329"/>
      <c r="E20" s="329"/>
      <c r="F20" s="330"/>
      <c r="G20" s="775" t="s">
        <v>10</v>
      </c>
      <c r="H20" s="776"/>
      <c r="I20" s="776"/>
      <c r="J20" s="776"/>
      <c r="K20" s="776"/>
      <c r="L20" s="776"/>
      <c r="M20" s="776"/>
      <c r="N20" s="776"/>
      <c r="O20" s="776"/>
      <c r="P20" s="771">
        <f>IF(P18=0, "-", SUM(P19)/P18)</f>
        <v>0.73188405797101452</v>
      </c>
      <c r="Q20" s="771"/>
      <c r="R20" s="771"/>
      <c r="S20" s="771"/>
      <c r="T20" s="771"/>
      <c r="U20" s="771"/>
      <c r="V20" s="771"/>
      <c r="W20" s="771">
        <f>IF(W18=0, "-", SUM(W19)/W18)</f>
        <v>0.68</v>
      </c>
      <c r="X20" s="771"/>
      <c r="Y20" s="771"/>
      <c r="Z20" s="771"/>
      <c r="AA20" s="771"/>
      <c r="AB20" s="771"/>
      <c r="AC20" s="771"/>
      <c r="AD20" s="771">
        <f>IF(AD18=0, "-", SUM(AD19)/AD18)</f>
        <v>0.7450450450450451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8"/>
      <c r="B21" s="799"/>
      <c r="C21" s="799"/>
      <c r="D21" s="799"/>
      <c r="E21" s="799"/>
      <c r="F21" s="800"/>
      <c r="G21" s="769" t="s">
        <v>314</v>
      </c>
      <c r="H21" s="770"/>
      <c r="I21" s="770"/>
      <c r="J21" s="770"/>
      <c r="K21" s="770"/>
      <c r="L21" s="770"/>
      <c r="M21" s="770"/>
      <c r="N21" s="770"/>
      <c r="O21" s="770"/>
      <c r="P21" s="771">
        <f>IF(P19=0, "-", SUM(P19)/SUM(P13,P14))</f>
        <v>0.73188405797101452</v>
      </c>
      <c r="Q21" s="771"/>
      <c r="R21" s="771"/>
      <c r="S21" s="771"/>
      <c r="T21" s="771"/>
      <c r="U21" s="771"/>
      <c r="V21" s="771"/>
      <c r="W21" s="771">
        <f>IF(W19=0, "-", SUM(W19)/SUM(W13,W14))</f>
        <v>0.68</v>
      </c>
      <c r="X21" s="771"/>
      <c r="Y21" s="771"/>
      <c r="Z21" s="771"/>
      <c r="AA21" s="771"/>
      <c r="AB21" s="771"/>
      <c r="AC21" s="771"/>
      <c r="AD21" s="771">
        <f>IF(AD19=0, "-", SUM(AD19)/SUM(AD13,AD14))</f>
        <v>0.7450450450450451</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29" t="s">
        <v>670</v>
      </c>
      <c r="B22" s="730"/>
      <c r="C22" s="730"/>
      <c r="D22" s="730"/>
      <c r="E22" s="730"/>
      <c r="F22" s="731"/>
      <c r="G22" s="735" t="s">
        <v>303</v>
      </c>
      <c r="H22" s="575"/>
      <c r="I22" s="575"/>
      <c r="J22" s="575"/>
      <c r="K22" s="575"/>
      <c r="L22" s="575"/>
      <c r="M22" s="575"/>
      <c r="N22" s="575"/>
      <c r="O22" s="576"/>
      <c r="P22" s="736" t="s">
        <v>668</v>
      </c>
      <c r="Q22" s="575"/>
      <c r="R22" s="575"/>
      <c r="S22" s="575"/>
      <c r="T22" s="575"/>
      <c r="U22" s="575"/>
      <c r="V22" s="576"/>
      <c r="W22" s="736" t="s">
        <v>669</v>
      </c>
      <c r="X22" s="575"/>
      <c r="Y22" s="575"/>
      <c r="Z22" s="575"/>
      <c r="AA22" s="575"/>
      <c r="AB22" s="575"/>
      <c r="AC22" s="576"/>
      <c r="AD22" s="736" t="s">
        <v>302</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7" customHeight="1" x14ac:dyDescent="0.15">
      <c r="A23" s="732"/>
      <c r="B23" s="733"/>
      <c r="C23" s="733"/>
      <c r="D23" s="733"/>
      <c r="E23" s="733"/>
      <c r="F23" s="734"/>
      <c r="G23" s="757" t="s">
        <v>720</v>
      </c>
      <c r="H23" s="758"/>
      <c r="I23" s="758"/>
      <c r="J23" s="758"/>
      <c r="K23" s="758"/>
      <c r="L23" s="758"/>
      <c r="M23" s="758"/>
      <c r="N23" s="758"/>
      <c r="O23" s="759"/>
      <c r="P23" s="760">
        <v>57</v>
      </c>
      <c r="Q23" s="761"/>
      <c r="R23" s="761"/>
      <c r="S23" s="761"/>
      <c r="T23" s="761"/>
      <c r="U23" s="761"/>
      <c r="V23" s="762"/>
      <c r="W23" s="760">
        <v>53</v>
      </c>
      <c r="X23" s="761"/>
      <c r="Y23" s="761"/>
      <c r="Z23" s="761"/>
      <c r="AA23" s="761"/>
      <c r="AB23" s="761"/>
      <c r="AC23" s="762"/>
      <c r="AD23" s="763"/>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7" customHeight="1" x14ac:dyDescent="0.15">
      <c r="A24" s="732"/>
      <c r="B24" s="733"/>
      <c r="C24" s="733"/>
      <c r="D24" s="733"/>
      <c r="E24" s="733"/>
      <c r="F24" s="734"/>
      <c r="G24" s="757" t="s">
        <v>694</v>
      </c>
      <c r="H24" s="758"/>
      <c r="I24" s="758"/>
      <c r="J24" s="758"/>
      <c r="K24" s="758"/>
      <c r="L24" s="758"/>
      <c r="M24" s="758"/>
      <c r="N24" s="758"/>
      <c r="O24" s="759"/>
      <c r="P24" s="723">
        <v>54</v>
      </c>
      <c r="Q24" s="724"/>
      <c r="R24" s="724"/>
      <c r="S24" s="724"/>
      <c r="T24" s="724"/>
      <c r="U24" s="724"/>
      <c r="V24" s="725"/>
      <c r="W24" s="723">
        <v>54</v>
      </c>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customHeight="1" x14ac:dyDescent="0.15">
      <c r="A25" s="732"/>
      <c r="B25" s="733"/>
      <c r="C25" s="733"/>
      <c r="D25" s="733"/>
      <c r="E25" s="733"/>
      <c r="F25" s="734"/>
      <c r="G25" s="726" t="s">
        <v>695</v>
      </c>
      <c r="H25" s="727"/>
      <c r="I25" s="727"/>
      <c r="J25" s="727"/>
      <c r="K25" s="727"/>
      <c r="L25" s="727"/>
      <c r="M25" s="727"/>
      <c r="N25" s="727"/>
      <c r="O25" s="728"/>
      <c r="P25" s="723">
        <v>4</v>
      </c>
      <c r="Q25" s="724"/>
      <c r="R25" s="724"/>
      <c r="S25" s="724"/>
      <c r="T25" s="724"/>
      <c r="U25" s="724"/>
      <c r="V25" s="725"/>
      <c r="W25" s="723">
        <v>4</v>
      </c>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customHeight="1" x14ac:dyDescent="0.15">
      <c r="A26" s="732"/>
      <c r="B26" s="733"/>
      <c r="C26" s="733"/>
      <c r="D26" s="733"/>
      <c r="E26" s="733"/>
      <c r="F26" s="734"/>
      <c r="G26" s="726" t="s">
        <v>722</v>
      </c>
      <c r="H26" s="727"/>
      <c r="I26" s="727"/>
      <c r="J26" s="727"/>
      <c r="K26" s="727"/>
      <c r="L26" s="727"/>
      <c r="M26" s="727"/>
      <c r="N26" s="727"/>
      <c r="O26" s="728"/>
      <c r="P26" s="723">
        <v>2</v>
      </c>
      <c r="Q26" s="724"/>
      <c r="R26" s="724"/>
      <c r="S26" s="724"/>
      <c r="T26" s="724"/>
      <c r="U26" s="724"/>
      <c r="V26" s="725"/>
      <c r="W26" s="723">
        <v>2</v>
      </c>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customHeight="1" x14ac:dyDescent="0.15">
      <c r="A27" s="732"/>
      <c r="B27" s="733"/>
      <c r="C27" s="733"/>
      <c r="D27" s="733"/>
      <c r="E27" s="733"/>
      <c r="F27" s="734"/>
      <c r="G27" s="777" t="s">
        <v>721</v>
      </c>
      <c r="H27" s="778"/>
      <c r="I27" s="778"/>
      <c r="J27" s="778"/>
      <c r="K27" s="778"/>
      <c r="L27" s="778"/>
      <c r="M27" s="778"/>
      <c r="N27" s="778"/>
      <c r="O27" s="779"/>
      <c r="P27" s="723">
        <v>1</v>
      </c>
      <c r="Q27" s="724"/>
      <c r="R27" s="724"/>
      <c r="S27" s="724"/>
      <c r="T27" s="724"/>
      <c r="U27" s="724"/>
      <c r="V27" s="725"/>
      <c r="W27" s="723">
        <v>1</v>
      </c>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2"/>
      <c r="B28" s="733"/>
      <c r="C28" s="733"/>
      <c r="D28" s="733"/>
      <c r="E28" s="733"/>
      <c r="F28" s="734"/>
      <c r="G28" s="780"/>
      <c r="H28" s="781"/>
      <c r="I28" s="781"/>
      <c r="J28" s="781"/>
      <c r="K28" s="781"/>
      <c r="L28" s="781"/>
      <c r="M28" s="781"/>
      <c r="N28" s="781"/>
      <c r="O28" s="782"/>
      <c r="P28" s="783"/>
      <c r="Q28" s="784"/>
      <c r="R28" s="784"/>
      <c r="S28" s="784"/>
      <c r="T28" s="784"/>
      <c r="U28" s="784"/>
      <c r="V28" s="785"/>
      <c r="W28" s="783"/>
      <c r="X28" s="784"/>
      <c r="Y28" s="784"/>
      <c r="Z28" s="784"/>
      <c r="AA28" s="784"/>
      <c r="AB28" s="784"/>
      <c r="AC28" s="785"/>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2"/>
      <c r="B29" s="733"/>
      <c r="C29" s="733"/>
      <c r="D29" s="733"/>
      <c r="E29" s="733"/>
      <c r="F29" s="734"/>
      <c r="G29" s="319" t="s">
        <v>18</v>
      </c>
      <c r="H29" s="743"/>
      <c r="I29" s="743"/>
      <c r="J29" s="743"/>
      <c r="K29" s="743"/>
      <c r="L29" s="743"/>
      <c r="M29" s="743"/>
      <c r="N29" s="743"/>
      <c r="O29" s="744"/>
      <c r="P29" s="745">
        <f>AK13</f>
        <v>118</v>
      </c>
      <c r="Q29" s="746"/>
      <c r="R29" s="746"/>
      <c r="S29" s="746"/>
      <c r="T29" s="746"/>
      <c r="U29" s="746"/>
      <c r="V29" s="747"/>
      <c r="W29" s="748">
        <f>AR13</f>
        <v>114</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1" t="s">
        <v>657</v>
      </c>
      <c r="B30" s="752"/>
      <c r="C30" s="752"/>
      <c r="D30" s="752"/>
      <c r="E30" s="752"/>
      <c r="F30" s="753"/>
      <c r="G30" s="754" t="s">
        <v>812</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3" t="s">
        <v>658</v>
      </c>
      <c r="B31" s="168"/>
      <c r="C31" s="168"/>
      <c r="D31" s="168"/>
      <c r="E31" s="168"/>
      <c r="F31" s="169"/>
      <c r="G31" s="714" t="s">
        <v>650</v>
      </c>
      <c r="H31" s="715"/>
      <c r="I31" s="715"/>
      <c r="J31" s="715"/>
      <c r="K31" s="715"/>
      <c r="L31" s="715"/>
      <c r="M31" s="715"/>
      <c r="N31" s="715"/>
      <c r="O31" s="715"/>
      <c r="P31" s="716" t="s">
        <v>649</v>
      </c>
      <c r="Q31" s="715"/>
      <c r="R31" s="715"/>
      <c r="S31" s="715"/>
      <c r="T31" s="715"/>
      <c r="U31" s="715"/>
      <c r="V31" s="715"/>
      <c r="W31" s="715"/>
      <c r="X31" s="717"/>
      <c r="Y31" s="718"/>
      <c r="Z31" s="719"/>
      <c r="AA31" s="720"/>
      <c r="AB31" s="651" t="s">
        <v>11</v>
      </c>
      <c r="AC31" s="651"/>
      <c r="AD31" s="651"/>
      <c r="AE31" s="131" t="s">
        <v>494</v>
      </c>
      <c r="AF31" s="721"/>
      <c r="AG31" s="721"/>
      <c r="AH31" s="722"/>
      <c r="AI31" s="131" t="s">
        <v>646</v>
      </c>
      <c r="AJ31" s="721"/>
      <c r="AK31" s="721"/>
      <c r="AL31" s="722"/>
      <c r="AM31" s="131" t="s">
        <v>462</v>
      </c>
      <c r="AN31" s="721"/>
      <c r="AO31" s="721"/>
      <c r="AP31" s="722"/>
      <c r="AQ31" s="648" t="s">
        <v>493</v>
      </c>
      <c r="AR31" s="649"/>
      <c r="AS31" s="649"/>
      <c r="AT31" s="650"/>
      <c r="AU31" s="648" t="s">
        <v>671</v>
      </c>
      <c r="AV31" s="649"/>
      <c r="AW31" s="649"/>
      <c r="AX31" s="658"/>
    </row>
    <row r="32" spans="1:50" ht="30" customHeight="1" x14ac:dyDescent="0.15">
      <c r="A32" s="673"/>
      <c r="B32" s="168"/>
      <c r="C32" s="168"/>
      <c r="D32" s="168"/>
      <c r="E32" s="168"/>
      <c r="F32" s="169"/>
      <c r="G32" s="755" t="s">
        <v>737</v>
      </c>
      <c r="H32" s="660"/>
      <c r="I32" s="660"/>
      <c r="J32" s="660"/>
      <c r="K32" s="660"/>
      <c r="L32" s="660"/>
      <c r="M32" s="660"/>
      <c r="N32" s="660"/>
      <c r="O32" s="660"/>
      <c r="P32" s="663" t="s">
        <v>701</v>
      </c>
      <c r="Q32" s="664"/>
      <c r="R32" s="664"/>
      <c r="S32" s="664"/>
      <c r="T32" s="664"/>
      <c r="U32" s="664"/>
      <c r="V32" s="664"/>
      <c r="W32" s="664"/>
      <c r="X32" s="665"/>
      <c r="Y32" s="669" t="s">
        <v>52</v>
      </c>
      <c r="Z32" s="670"/>
      <c r="AA32" s="671"/>
      <c r="AB32" s="672" t="s">
        <v>702</v>
      </c>
      <c r="AC32" s="672"/>
      <c r="AD32" s="672"/>
      <c r="AE32" s="641">
        <v>32</v>
      </c>
      <c r="AF32" s="641"/>
      <c r="AG32" s="641"/>
      <c r="AH32" s="641"/>
      <c r="AI32" s="641">
        <v>22</v>
      </c>
      <c r="AJ32" s="641"/>
      <c r="AK32" s="641"/>
      <c r="AL32" s="641"/>
      <c r="AM32" s="641">
        <v>35</v>
      </c>
      <c r="AN32" s="641"/>
      <c r="AO32" s="641"/>
      <c r="AP32" s="641"/>
      <c r="AQ32" s="687" t="s">
        <v>817</v>
      </c>
      <c r="AR32" s="641"/>
      <c r="AS32" s="641"/>
      <c r="AT32" s="641"/>
      <c r="AU32" s="108" t="s">
        <v>817</v>
      </c>
      <c r="AV32" s="643"/>
      <c r="AW32" s="643"/>
      <c r="AX32" s="644"/>
    </row>
    <row r="33" spans="1:51" ht="38.25" customHeight="1" x14ac:dyDescent="0.15">
      <c r="A33" s="203"/>
      <c r="B33" s="173"/>
      <c r="C33" s="173"/>
      <c r="D33" s="173"/>
      <c r="E33" s="173"/>
      <c r="F33" s="174"/>
      <c r="G33" s="661"/>
      <c r="H33" s="662"/>
      <c r="I33" s="662"/>
      <c r="J33" s="662"/>
      <c r="K33" s="662"/>
      <c r="L33" s="662"/>
      <c r="M33" s="662"/>
      <c r="N33" s="662"/>
      <c r="O33" s="662"/>
      <c r="P33" s="666"/>
      <c r="Q33" s="667"/>
      <c r="R33" s="667"/>
      <c r="S33" s="667"/>
      <c r="T33" s="667"/>
      <c r="U33" s="667"/>
      <c r="V33" s="667"/>
      <c r="W33" s="667"/>
      <c r="X33" s="668"/>
      <c r="Y33" s="645" t="s">
        <v>53</v>
      </c>
      <c r="Z33" s="646"/>
      <c r="AA33" s="647"/>
      <c r="AB33" s="672" t="s">
        <v>702</v>
      </c>
      <c r="AC33" s="672"/>
      <c r="AD33" s="672"/>
      <c r="AE33" s="641" t="s">
        <v>693</v>
      </c>
      <c r="AF33" s="641"/>
      <c r="AG33" s="641"/>
      <c r="AH33" s="641"/>
      <c r="AI33" s="641" t="s">
        <v>693</v>
      </c>
      <c r="AJ33" s="641"/>
      <c r="AK33" s="641"/>
      <c r="AL33" s="641"/>
      <c r="AM33" s="687" t="s">
        <v>817</v>
      </c>
      <c r="AN33" s="641"/>
      <c r="AO33" s="641"/>
      <c r="AP33" s="641"/>
      <c r="AQ33" s="687" t="s">
        <v>817</v>
      </c>
      <c r="AR33" s="641"/>
      <c r="AS33" s="641"/>
      <c r="AT33" s="641"/>
      <c r="AU33" s="108" t="s">
        <v>817</v>
      </c>
      <c r="AV33" s="643"/>
      <c r="AW33" s="643"/>
      <c r="AX33" s="644"/>
    </row>
    <row r="34" spans="1:51" ht="23.25" customHeight="1" x14ac:dyDescent="0.15">
      <c r="A34" s="705" t="s">
        <v>659</v>
      </c>
      <c r="B34" s="706"/>
      <c r="C34" s="706"/>
      <c r="D34" s="706"/>
      <c r="E34" s="706"/>
      <c r="F34" s="707"/>
      <c r="G34" s="191" t="s">
        <v>660</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494</v>
      </c>
      <c r="AF34" s="191"/>
      <c r="AG34" s="191"/>
      <c r="AH34" s="192"/>
      <c r="AI34" s="190" t="s">
        <v>646</v>
      </c>
      <c r="AJ34" s="191"/>
      <c r="AK34" s="191"/>
      <c r="AL34" s="192"/>
      <c r="AM34" s="190" t="s">
        <v>462</v>
      </c>
      <c r="AN34" s="191"/>
      <c r="AO34" s="191"/>
      <c r="AP34" s="192"/>
      <c r="AQ34" s="652" t="s">
        <v>672</v>
      </c>
      <c r="AR34" s="653"/>
      <c r="AS34" s="653"/>
      <c r="AT34" s="653"/>
      <c r="AU34" s="653"/>
      <c r="AV34" s="653"/>
      <c r="AW34" s="653"/>
      <c r="AX34" s="654"/>
    </row>
    <row r="35" spans="1:51" ht="23.25" customHeight="1" x14ac:dyDescent="0.15">
      <c r="A35" s="708"/>
      <c r="B35" s="709"/>
      <c r="C35" s="709"/>
      <c r="D35" s="709"/>
      <c r="E35" s="709"/>
      <c r="F35" s="710"/>
      <c r="G35" s="677" t="s">
        <v>703</v>
      </c>
      <c r="H35" s="678"/>
      <c r="I35" s="678"/>
      <c r="J35" s="678"/>
      <c r="K35" s="678"/>
      <c r="L35" s="678"/>
      <c r="M35" s="678"/>
      <c r="N35" s="678"/>
      <c r="O35" s="678"/>
      <c r="P35" s="678"/>
      <c r="Q35" s="678"/>
      <c r="R35" s="678"/>
      <c r="S35" s="678"/>
      <c r="T35" s="678"/>
      <c r="U35" s="678"/>
      <c r="V35" s="678"/>
      <c r="W35" s="678"/>
      <c r="X35" s="678"/>
      <c r="Y35" s="681" t="s">
        <v>659</v>
      </c>
      <c r="Z35" s="682"/>
      <c r="AA35" s="683"/>
      <c r="AB35" s="684" t="s">
        <v>704</v>
      </c>
      <c r="AC35" s="685"/>
      <c r="AD35" s="686"/>
      <c r="AE35" s="687">
        <v>3.2</v>
      </c>
      <c r="AF35" s="687"/>
      <c r="AG35" s="687"/>
      <c r="AH35" s="687"/>
      <c r="AI35" s="687">
        <v>3.86</v>
      </c>
      <c r="AJ35" s="687"/>
      <c r="AK35" s="687"/>
      <c r="AL35" s="687"/>
      <c r="AM35" s="641">
        <v>2.4</v>
      </c>
      <c r="AN35" s="641"/>
      <c r="AO35" s="641"/>
      <c r="AP35" s="641"/>
      <c r="AQ35" s="108" t="s">
        <v>817</v>
      </c>
      <c r="AR35" s="102"/>
      <c r="AS35" s="102"/>
      <c r="AT35" s="102"/>
      <c r="AU35" s="102"/>
      <c r="AV35" s="102"/>
      <c r="AW35" s="102"/>
      <c r="AX35" s="103"/>
    </row>
    <row r="36" spans="1:51" ht="46.5" customHeight="1" x14ac:dyDescent="0.15">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234" t="s">
        <v>662</v>
      </c>
      <c r="Z36" s="674"/>
      <c r="AA36" s="675"/>
      <c r="AB36" s="637" t="s">
        <v>705</v>
      </c>
      <c r="AC36" s="638"/>
      <c r="AD36" s="639"/>
      <c r="AE36" s="640" t="s">
        <v>706</v>
      </c>
      <c r="AF36" s="640"/>
      <c r="AG36" s="640"/>
      <c r="AH36" s="640"/>
      <c r="AI36" s="640" t="s">
        <v>707</v>
      </c>
      <c r="AJ36" s="640"/>
      <c r="AK36" s="640"/>
      <c r="AL36" s="640"/>
      <c r="AM36" s="640" t="s">
        <v>841</v>
      </c>
      <c r="AN36" s="640"/>
      <c r="AO36" s="640"/>
      <c r="AP36" s="640"/>
      <c r="AQ36" s="640" t="s">
        <v>817</v>
      </c>
      <c r="AR36" s="640"/>
      <c r="AS36" s="640"/>
      <c r="AT36" s="640"/>
      <c r="AU36" s="640"/>
      <c r="AV36" s="640"/>
      <c r="AW36" s="640"/>
      <c r="AX36" s="676"/>
    </row>
    <row r="37" spans="1:51" ht="18.75" customHeight="1" x14ac:dyDescent="0.15">
      <c r="A37" s="693" t="s">
        <v>310</v>
      </c>
      <c r="B37" s="694"/>
      <c r="C37" s="694"/>
      <c r="D37" s="694"/>
      <c r="E37" s="694"/>
      <c r="F37" s="695"/>
      <c r="G37" s="627" t="s">
        <v>140</v>
      </c>
      <c r="H37" s="212"/>
      <c r="I37" s="212"/>
      <c r="J37" s="212"/>
      <c r="K37" s="212"/>
      <c r="L37" s="212"/>
      <c r="M37" s="212"/>
      <c r="N37" s="212"/>
      <c r="O37" s="213"/>
      <c r="P37" s="214" t="s">
        <v>56</v>
      </c>
      <c r="Q37" s="212"/>
      <c r="R37" s="212"/>
      <c r="S37" s="212"/>
      <c r="T37" s="212"/>
      <c r="U37" s="212"/>
      <c r="V37" s="212"/>
      <c r="W37" s="212"/>
      <c r="X37" s="213"/>
      <c r="Y37" s="628"/>
      <c r="Z37" s="629"/>
      <c r="AA37" s="630"/>
      <c r="AB37" s="634" t="s">
        <v>11</v>
      </c>
      <c r="AC37" s="635"/>
      <c r="AD37" s="636"/>
      <c r="AE37" s="634" t="s">
        <v>494</v>
      </c>
      <c r="AF37" s="635"/>
      <c r="AG37" s="635"/>
      <c r="AH37" s="636"/>
      <c r="AI37" s="703" t="s">
        <v>646</v>
      </c>
      <c r="AJ37" s="703"/>
      <c r="AK37" s="703"/>
      <c r="AL37" s="634"/>
      <c r="AM37" s="703" t="s">
        <v>462</v>
      </c>
      <c r="AN37" s="703"/>
      <c r="AO37" s="703"/>
      <c r="AP37" s="634"/>
      <c r="AQ37" s="231" t="s">
        <v>222</v>
      </c>
      <c r="AR37" s="232"/>
      <c r="AS37" s="232"/>
      <c r="AT37" s="233"/>
      <c r="AU37" s="212" t="s">
        <v>129</v>
      </c>
      <c r="AV37" s="212"/>
      <c r="AW37" s="212"/>
      <c r="AX37" s="215"/>
    </row>
    <row r="38" spans="1:51" ht="18.75" customHeight="1" x14ac:dyDescent="0.15">
      <c r="A38" s="696"/>
      <c r="B38" s="697"/>
      <c r="C38" s="697"/>
      <c r="D38" s="697"/>
      <c r="E38" s="697"/>
      <c r="F38" s="698"/>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4"/>
      <c r="AJ38" s="704"/>
      <c r="AK38" s="704"/>
      <c r="AL38" s="131"/>
      <c r="AM38" s="704"/>
      <c r="AN38" s="704"/>
      <c r="AO38" s="704"/>
      <c r="AP38" s="131"/>
      <c r="AQ38" s="532" t="s">
        <v>693</v>
      </c>
      <c r="AR38" s="533"/>
      <c r="AS38" s="142" t="s">
        <v>223</v>
      </c>
      <c r="AT38" s="143"/>
      <c r="AU38" s="141">
        <v>4</v>
      </c>
      <c r="AV38" s="141"/>
      <c r="AW38" s="123" t="s">
        <v>170</v>
      </c>
      <c r="AX38" s="144"/>
    </row>
    <row r="39" spans="1:51" ht="23.25" customHeight="1" x14ac:dyDescent="0.15">
      <c r="A39" s="699"/>
      <c r="B39" s="697"/>
      <c r="C39" s="697"/>
      <c r="D39" s="697"/>
      <c r="E39" s="697"/>
      <c r="F39" s="698"/>
      <c r="G39" s="193" t="s">
        <v>696</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698</v>
      </c>
      <c r="AC39" s="163"/>
      <c r="AD39" s="163"/>
      <c r="AE39" s="108">
        <v>7.3</v>
      </c>
      <c r="AF39" s="102"/>
      <c r="AG39" s="102"/>
      <c r="AH39" s="102"/>
      <c r="AI39" s="108">
        <v>8.4</v>
      </c>
      <c r="AJ39" s="102"/>
      <c r="AK39" s="102"/>
      <c r="AL39" s="102"/>
      <c r="AM39" s="641">
        <v>8.9</v>
      </c>
      <c r="AN39" s="641"/>
      <c r="AO39" s="641"/>
      <c r="AP39" s="641"/>
      <c r="AQ39" s="109" t="s">
        <v>693</v>
      </c>
      <c r="AR39" s="110"/>
      <c r="AS39" s="110"/>
      <c r="AT39" s="111"/>
      <c r="AU39" s="102" t="s">
        <v>693</v>
      </c>
      <c r="AV39" s="102"/>
      <c r="AW39" s="102"/>
      <c r="AX39" s="103"/>
    </row>
    <row r="40" spans="1:51" ht="23.25" customHeight="1" x14ac:dyDescent="0.15">
      <c r="A40" s="700"/>
      <c r="B40" s="701"/>
      <c r="C40" s="701"/>
      <c r="D40" s="701"/>
      <c r="E40" s="701"/>
      <c r="F40" s="70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10</v>
      </c>
      <c r="AF40" s="102"/>
      <c r="AG40" s="102"/>
      <c r="AH40" s="102"/>
      <c r="AI40" s="108">
        <v>10</v>
      </c>
      <c r="AJ40" s="102"/>
      <c r="AK40" s="102"/>
      <c r="AL40" s="102"/>
      <c r="AM40" s="108">
        <v>10</v>
      </c>
      <c r="AN40" s="102"/>
      <c r="AO40" s="102"/>
      <c r="AP40" s="102"/>
      <c r="AQ40" s="109" t="s">
        <v>693</v>
      </c>
      <c r="AR40" s="110"/>
      <c r="AS40" s="110"/>
      <c r="AT40" s="111"/>
      <c r="AU40" s="102">
        <v>10</v>
      </c>
      <c r="AV40" s="102"/>
      <c r="AW40" s="102"/>
      <c r="AX40" s="103"/>
    </row>
    <row r="41" spans="1:51" ht="23.25" customHeight="1" x14ac:dyDescent="0.15">
      <c r="A41" s="699"/>
      <c r="B41" s="697"/>
      <c r="C41" s="697"/>
      <c r="D41" s="697"/>
      <c r="E41" s="697"/>
      <c r="F41" s="698"/>
      <c r="G41" s="199"/>
      <c r="H41" s="200"/>
      <c r="I41" s="200"/>
      <c r="J41" s="200"/>
      <c r="K41" s="200"/>
      <c r="L41" s="200"/>
      <c r="M41" s="200"/>
      <c r="N41" s="200"/>
      <c r="O41" s="201"/>
      <c r="P41" s="152"/>
      <c r="Q41" s="152"/>
      <c r="R41" s="152"/>
      <c r="S41" s="152"/>
      <c r="T41" s="152"/>
      <c r="U41" s="152"/>
      <c r="V41" s="152"/>
      <c r="W41" s="152"/>
      <c r="X41" s="153"/>
      <c r="Y41" s="190" t="s">
        <v>13</v>
      </c>
      <c r="Z41" s="191"/>
      <c r="AA41" s="192"/>
      <c r="AB41" s="617" t="s">
        <v>14</v>
      </c>
      <c r="AC41" s="617"/>
      <c r="AD41" s="617"/>
      <c r="AE41" s="108">
        <v>137</v>
      </c>
      <c r="AF41" s="102"/>
      <c r="AG41" s="102"/>
      <c r="AH41" s="102"/>
      <c r="AI41" s="108">
        <v>119</v>
      </c>
      <c r="AJ41" s="102"/>
      <c r="AK41" s="102"/>
      <c r="AL41" s="102"/>
      <c r="AM41" s="108">
        <v>112</v>
      </c>
      <c r="AN41" s="102"/>
      <c r="AO41" s="102"/>
      <c r="AP41" s="102"/>
      <c r="AQ41" s="109" t="s">
        <v>693</v>
      </c>
      <c r="AR41" s="110"/>
      <c r="AS41" s="110"/>
      <c r="AT41" s="111"/>
      <c r="AU41" s="102" t="s">
        <v>693</v>
      </c>
      <c r="AV41" s="102"/>
      <c r="AW41" s="102"/>
      <c r="AX41" s="103"/>
    </row>
    <row r="42" spans="1:51" ht="23.25" customHeight="1" x14ac:dyDescent="0.15">
      <c r="A42" s="202" t="s">
        <v>337</v>
      </c>
      <c r="B42" s="165"/>
      <c r="C42" s="165"/>
      <c r="D42" s="165"/>
      <c r="E42" s="165"/>
      <c r="F42" s="166"/>
      <c r="G42" s="204" t="s">
        <v>821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651</v>
      </c>
      <c r="B44" s="167" t="s">
        <v>652</v>
      </c>
      <c r="C44" s="168"/>
      <c r="D44" s="168"/>
      <c r="E44" s="168"/>
      <c r="F44" s="169"/>
      <c r="G44" s="212" t="s">
        <v>653</v>
      </c>
      <c r="H44" s="212"/>
      <c r="I44" s="212"/>
      <c r="J44" s="212"/>
      <c r="K44" s="212"/>
      <c r="L44" s="212"/>
      <c r="M44" s="212"/>
      <c r="N44" s="212"/>
      <c r="O44" s="212"/>
      <c r="P44" s="212"/>
      <c r="Q44" s="212"/>
      <c r="R44" s="212"/>
      <c r="S44" s="212"/>
      <c r="T44" s="212"/>
      <c r="U44" s="212"/>
      <c r="V44" s="212"/>
      <c r="W44" s="212"/>
      <c r="X44" s="212"/>
      <c r="Y44" s="212"/>
      <c r="Z44" s="212"/>
      <c r="AA44" s="213"/>
      <c r="AB44" s="214" t="s">
        <v>673</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494</v>
      </c>
      <c r="AF49" s="134"/>
      <c r="AG49" s="134"/>
      <c r="AH49" s="134"/>
      <c r="AI49" s="134" t="s">
        <v>646</v>
      </c>
      <c r="AJ49" s="134"/>
      <c r="AK49" s="134"/>
      <c r="AL49" s="134"/>
      <c r="AM49" s="134" t="s">
        <v>462</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494</v>
      </c>
      <c r="AF54" s="134"/>
      <c r="AG54" s="134"/>
      <c r="AH54" s="134"/>
      <c r="AI54" s="134" t="s">
        <v>646</v>
      </c>
      <c r="AJ54" s="134"/>
      <c r="AK54" s="134"/>
      <c r="AL54" s="134"/>
      <c r="AM54" s="134" t="s">
        <v>462</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494</v>
      </c>
      <c r="AF59" s="134"/>
      <c r="AG59" s="134"/>
      <c r="AH59" s="134"/>
      <c r="AI59" s="134" t="s">
        <v>646</v>
      </c>
      <c r="AJ59" s="134"/>
      <c r="AK59" s="134"/>
      <c r="AL59" s="134"/>
      <c r="AM59" s="134" t="s">
        <v>462</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1" t="s">
        <v>657</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15">
      <c r="A65" s="673" t="s">
        <v>658</v>
      </c>
      <c r="B65" s="168"/>
      <c r="C65" s="168"/>
      <c r="D65" s="168"/>
      <c r="E65" s="168"/>
      <c r="F65" s="169"/>
      <c r="G65" s="714" t="s">
        <v>650</v>
      </c>
      <c r="H65" s="715"/>
      <c r="I65" s="715"/>
      <c r="J65" s="715"/>
      <c r="K65" s="715"/>
      <c r="L65" s="715"/>
      <c r="M65" s="715"/>
      <c r="N65" s="715"/>
      <c r="O65" s="715"/>
      <c r="P65" s="716" t="s">
        <v>649</v>
      </c>
      <c r="Q65" s="715"/>
      <c r="R65" s="715"/>
      <c r="S65" s="715"/>
      <c r="T65" s="715"/>
      <c r="U65" s="715"/>
      <c r="V65" s="715"/>
      <c r="W65" s="715"/>
      <c r="X65" s="717"/>
      <c r="Y65" s="718"/>
      <c r="Z65" s="719"/>
      <c r="AA65" s="720"/>
      <c r="AB65" s="651" t="s">
        <v>11</v>
      </c>
      <c r="AC65" s="651"/>
      <c r="AD65" s="651"/>
      <c r="AE65" s="131" t="s">
        <v>494</v>
      </c>
      <c r="AF65" s="721"/>
      <c r="AG65" s="721"/>
      <c r="AH65" s="722"/>
      <c r="AI65" s="131" t="s">
        <v>646</v>
      </c>
      <c r="AJ65" s="721"/>
      <c r="AK65" s="721"/>
      <c r="AL65" s="722"/>
      <c r="AM65" s="131" t="s">
        <v>462</v>
      </c>
      <c r="AN65" s="721"/>
      <c r="AO65" s="721"/>
      <c r="AP65" s="722"/>
      <c r="AQ65" s="648" t="s">
        <v>493</v>
      </c>
      <c r="AR65" s="649"/>
      <c r="AS65" s="649"/>
      <c r="AT65" s="650"/>
      <c r="AU65" s="648" t="s">
        <v>671</v>
      </c>
      <c r="AV65" s="649"/>
      <c r="AW65" s="649"/>
      <c r="AX65" s="658"/>
      <c r="AY65">
        <f>COUNTA($G$66)</f>
        <v>0</v>
      </c>
    </row>
    <row r="66" spans="1:51" ht="23.25" hidden="1" customHeight="1" x14ac:dyDescent="0.15">
      <c r="A66" s="673"/>
      <c r="B66" s="168"/>
      <c r="C66" s="168"/>
      <c r="D66" s="168"/>
      <c r="E66" s="168"/>
      <c r="F66" s="169"/>
      <c r="G66" s="659"/>
      <c r="H66" s="660"/>
      <c r="I66" s="660"/>
      <c r="J66" s="660"/>
      <c r="K66" s="660"/>
      <c r="L66" s="660"/>
      <c r="M66" s="660"/>
      <c r="N66" s="660"/>
      <c r="O66" s="660"/>
      <c r="P66" s="663"/>
      <c r="Q66" s="664"/>
      <c r="R66" s="664"/>
      <c r="S66" s="664"/>
      <c r="T66" s="664"/>
      <c r="U66" s="664"/>
      <c r="V66" s="664"/>
      <c r="W66" s="664"/>
      <c r="X66" s="665"/>
      <c r="Y66" s="669" t="s">
        <v>52</v>
      </c>
      <c r="Z66" s="670"/>
      <c r="AA66" s="671"/>
      <c r="AB66" s="672"/>
      <c r="AC66" s="672"/>
      <c r="AD66" s="672"/>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15">
      <c r="A67" s="203"/>
      <c r="B67" s="173"/>
      <c r="C67" s="173"/>
      <c r="D67" s="173"/>
      <c r="E67" s="173"/>
      <c r="F67" s="174"/>
      <c r="G67" s="661"/>
      <c r="H67" s="662"/>
      <c r="I67" s="662"/>
      <c r="J67" s="662"/>
      <c r="K67" s="662"/>
      <c r="L67" s="662"/>
      <c r="M67" s="662"/>
      <c r="N67" s="662"/>
      <c r="O67" s="662"/>
      <c r="P67" s="666"/>
      <c r="Q67" s="667"/>
      <c r="R67" s="667"/>
      <c r="S67" s="667"/>
      <c r="T67" s="667"/>
      <c r="U67" s="667"/>
      <c r="V67" s="667"/>
      <c r="W67" s="667"/>
      <c r="X67" s="668"/>
      <c r="Y67" s="645" t="s">
        <v>53</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15">
      <c r="A68" s="705" t="s">
        <v>659</v>
      </c>
      <c r="B68" s="706"/>
      <c r="C68" s="706"/>
      <c r="D68" s="706"/>
      <c r="E68" s="706"/>
      <c r="F68" s="707"/>
      <c r="G68" s="191" t="s">
        <v>660</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494</v>
      </c>
      <c r="AF68" s="134"/>
      <c r="AG68" s="134"/>
      <c r="AH68" s="134"/>
      <c r="AI68" s="134" t="s">
        <v>646</v>
      </c>
      <c r="AJ68" s="134"/>
      <c r="AK68" s="134"/>
      <c r="AL68" s="134"/>
      <c r="AM68" s="134" t="s">
        <v>462</v>
      </c>
      <c r="AN68" s="134"/>
      <c r="AO68" s="134"/>
      <c r="AP68" s="134"/>
      <c r="AQ68" s="652" t="s">
        <v>672</v>
      </c>
      <c r="AR68" s="653"/>
      <c r="AS68" s="653"/>
      <c r="AT68" s="653"/>
      <c r="AU68" s="653"/>
      <c r="AV68" s="653"/>
      <c r="AW68" s="653"/>
      <c r="AX68" s="654"/>
      <c r="AY68">
        <f>IF(SUBSTITUTE(SUBSTITUTE($G$69,"／",""),"　","")="",0,1)</f>
        <v>0</v>
      </c>
    </row>
    <row r="69" spans="1:51" ht="23.25" hidden="1" customHeight="1" x14ac:dyDescent="0.15">
      <c r="A69" s="708"/>
      <c r="B69" s="709"/>
      <c r="C69" s="709"/>
      <c r="D69" s="709"/>
      <c r="E69" s="709"/>
      <c r="F69" s="710"/>
      <c r="G69" s="677" t="s">
        <v>708</v>
      </c>
      <c r="H69" s="678"/>
      <c r="I69" s="678"/>
      <c r="J69" s="678"/>
      <c r="K69" s="678"/>
      <c r="L69" s="678"/>
      <c r="M69" s="678"/>
      <c r="N69" s="678"/>
      <c r="O69" s="678"/>
      <c r="P69" s="678"/>
      <c r="Q69" s="678"/>
      <c r="R69" s="678"/>
      <c r="S69" s="678"/>
      <c r="T69" s="678"/>
      <c r="U69" s="678"/>
      <c r="V69" s="678"/>
      <c r="W69" s="678"/>
      <c r="X69" s="678"/>
      <c r="Y69" s="681" t="s">
        <v>659</v>
      </c>
      <c r="Z69" s="682"/>
      <c r="AA69" s="683"/>
      <c r="AB69" s="684"/>
      <c r="AC69" s="685"/>
      <c r="AD69" s="686"/>
      <c r="AE69" s="687"/>
      <c r="AF69" s="687"/>
      <c r="AG69" s="687"/>
      <c r="AH69" s="687"/>
      <c r="AI69" s="687"/>
      <c r="AJ69" s="687"/>
      <c r="AK69" s="687"/>
      <c r="AL69" s="687"/>
      <c r="AM69" s="687"/>
      <c r="AN69" s="687"/>
      <c r="AO69" s="687"/>
      <c r="AP69" s="687"/>
      <c r="AQ69" s="108"/>
      <c r="AR69" s="102"/>
      <c r="AS69" s="102"/>
      <c r="AT69" s="102"/>
      <c r="AU69" s="102"/>
      <c r="AV69" s="102"/>
      <c r="AW69" s="102"/>
      <c r="AX69" s="103"/>
      <c r="AY69">
        <f>$AY$68</f>
        <v>0</v>
      </c>
    </row>
    <row r="70" spans="1:51" ht="46.5" hidden="1" customHeight="1" x14ac:dyDescent="0.15">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234" t="s">
        <v>662</v>
      </c>
      <c r="Z70" s="674"/>
      <c r="AA70" s="675"/>
      <c r="AB70" s="637" t="s">
        <v>663</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customHeight="1" x14ac:dyDescent="0.15">
      <c r="A71" s="435" t="s">
        <v>310</v>
      </c>
      <c r="B71" s="618"/>
      <c r="C71" s="618"/>
      <c r="D71" s="618"/>
      <c r="E71" s="618"/>
      <c r="F71" s="619"/>
      <c r="G71" s="627" t="s">
        <v>140</v>
      </c>
      <c r="H71" s="212"/>
      <c r="I71" s="212"/>
      <c r="J71" s="212"/>
      <c r="K71" s="212"/>
      <c r="L71" s="212"/>
      <c r="M71" s="212"/>
      <c r="N71" s="212"/>
      <c r="O71" s="213"/>
      <c r="P71" s="214" t="s">
        <v>56</v>
      </c>
      <c r="Q71" s="212"/>
      <c r="R71" s="212"/>
      <c r="S71" s="212"/>
      <c r="T71" s="212"/>
      <c r="U71" s="212"/>
      <c r="V71" s="212"/>
      <c r="W71" s="212"/>
      <c r="X71" s="213"/>
      <c r="Y71" s="628"/>
      <c r="Z71" s="629"/>
      <c r="AA71" s="630"/>
      <c r="AB71" s="634" t="s">
        <v>11</v>
      </c>
      <c r="AC71" s="635"/>
      <c r="AD71" s="636"/>
      <c r="AE71" s="134" t="s">
        <v>494</v>
      </c>
      <c r="AF71" s="134"/>
      <c r="AG71" s="134"/>
      <c r="AH71" s="134"/>
      <c r="AI71" s="134" t="s">
        <v>646</v>
      </c>
      <c r="AJ71" s="134"/>
      <c r="AK71" s="134"/>
      <c r="AL71" s="134"/>
      <c r="AM71" s="134" t="s">
        <v>462</v>
      </c>
      <c r="AN71" s="134"/>
      <c r="AO71" s="134"/>
      <c r="AP71" s="134"/>
      <c r="AQ71" s="231" t="s">
        <v>222</v>
      </c>
      <c r="AR71" s="232"/>
      <c r="AS71" s="232"/>
      <c r="AT71" s="233"/>
      <c r="AU71" s="212" t="s">
        <v>129</v>
      </c>
      <c r="AV71" s="212"/>
      <c r="AW71" s="212"/>
      <c r="AX71" s="215"/>
      <c r="AY71">
        <f>COUNTA($G$73)</f>
        <v>1</v>
      </c>
    </row>
    <row r="72" spans="1:51" ht="18.75" customHeight="1" x14ac:dyDescent="0.15">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t="s">
        <v>693</v>
      </c>
      <c r="AR72" s="533"/>
      <c r="AS72" s="142" t="s">
        <v>223</v>
      </c>
      <c r="AT72" s="143"/>
      <c r="AU72" s="141">
        <v>4</v>
      </c>
      <c r="AV72" s="141"/>
      <c r="AW72" s="123" t="s">
        <v>170</v>
      </c>
      <c r="AX72" s="144"/>
      <c r="AY72">
        <f t="shared" ref="AY72:AY77" si="1">$AY$71</f>
        <v>1</v>
      </c>
    </row>
    <row r="73" spans="1:51" ht="23.25" customHeight="1" x14ac:dyDescent="0.15">
      <c r="A73" s="623"/>
      <c r="B73" s="621"/>
      <c r="C73" s="621"/>
      <c r="D73" s="621"/>
      <c r="E73" s="621"/>
      <c r="F73" s="622"/>
      <c r="G73" s="193" t="s">
        <v>699</v>
      </c>
      <c r="H73" s="194"/>
      <c r="I73" s="194"/>
      <c r="J73" s="194"/>
      <c r="K73" s="194"/>
      <c r="L73" s="194"/>
      <c r="M73" s="194"/>
      <c r="N73" s="194"/>
      <c r="O73" s="195"/>
      <c r="P73" s="146" t="s">
        <v>700</v>
      </c>
      <c r="Q73" s="146"/>
      <c r="R73" s="146"/>
      <c r="S73" s="146"/>
      <c r="T73" s="146"/>
      <c r="U73" s="146"/>
      <c r="V73" s="146"/>
      <c r="W73" s="146"/>
      <c r="X73" s="147"/>
      <c r="Y73" s="234" t="s">
        <v>12</v>
      </c>
      <c r="Z73" s="235"/>
      <c r="AA73" s="236"/>
      <c r="AB73" s="163" t="s">
        <v>698</v>
      </c>
      <c r="AC73" s="163"/>
      <c r="AD73" s="163"/>
      <c r="AE73" s="108">
        <v>11.1</v>
      </c>
      <c r="AF73" s="102"/>
      <c r="AG73" s="102"/>
      <c r="AH73" s="102"/>
      <c r="AI73" s="108">
        <v>10.8</v>
      </c>
      <c r="AJ73" s="102"/>
      <c r="AK73" s="102"/>
      <c r="AL73" s="102"/>
      <c r="AM73" s="641">
        <v>11.9</v>
      </c>
      <c r="AN73" s="641"/>
      <c r="AO73" s="641"/>
      <c r="AP73" s="641"/>
      <c r="AQ73" s="109" t="s">
        <v>693</v>
      </c>
      <c r="AR73" s="110"/>
      <c r="AS73" s="110"/>
      <c r="AT73" s="111"/>
      <c r="AU73" s="102" t="s">
        <v>693</v>
      </c>
      <c r="AV73" s="102"/>
      <c r="AW73" s="102"/>
      <c r="AX73" s="103"/>
      <c r="AY73">
        <f t="shared" si="1"/>
        <v>1</v>
      </c>
    </row>
    <row r="74" spans="1:51" ht="23.25" customHeight="1" x14ac:dyDescent="0.15">
      <c r="A74" s="624"/>
      <c r="B74" s="625"/>
      <c r="C74" s="625"/>
      <c r="D74" s="625"/>
      <c r="E74" s="625"/>
      <c r="F74" s="62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698</v>
      </c>
      <c r="AC74" s="107"/>
      <c r="AD74" s="107"/>
      <c r="AE74" s="108">
        <v>14</v>
      </c>
      <c r="AF74" s="102"/>
      <c r="AG74" s="102"/>
      <c r="AH74" s="102"/>
      <c r="AI74" s="108">
        <v>14</v>
      </c>
      <c r="AJ74" s="102"/>
      <c r="AK74" s="102"/>
      <c r="AL74" s="102"/>
      <c r="AM74" s="108">
        <v>14</v>
      </c>
      <c r="AN74" s="102"/>
      <c r="AO74" s="102"/>
      <c r="AP74" s="102"/>
      <c r="AQ74" s="109" t="s">
        <v>693</v>
      </c>
      <c r="AR74" s="110"/>
      <c r="AS74" s="110"/>
      <c r="AT74" s="111"/>
      <c r="AU74" s="102">
        <v>14</v>
      </c>
      <c r="AV74" s="102"/>
      <c r="AW74" s="102"/>
      <c r="AX74" s="103"/>
      <c r="AY74">
        <f t="shared" si="1"/>
        <v>1</v>
      </c>
    </row>
    <row r="75" spans="1:51" ht="23.25" customHeight="1" x14ac:dyDescent="0.15">
      <c r="A75" s="623"/>
      <c r="B75" s="621"/>
      <c r="C75" s="621"/>
      <c r="D75" s="621"/>
      <c r="E75" s="621"/>
      <c r="F75" s="622"/>
      <c r="G75" s="199"/>
      <c r="H75" s="200"/>
      <c r="I75" s="200"/>
      <c r="J75" s="200"/>
      <c r="K75" s="200"/>
      <c r="L75" s="200"/>
      <c r="M75" s="200"/>
      <c r="N75" s="200"/>
      <c r="O75" s="201"/>
      <c r="P75" s="152"/>
      <c r="Q75" s="152"/>
      <c r="R75" s="152"/>
      <c r="S75" s="152"/>
      <c r="T75" s="152"/>
      <c r="U75" s="152"/>
      <c r="V75" s="152"/>
      <c r="W75" s="152"/>
      <c r="X75" s="153"/>
      <c r="Y75" s="190" t="s">
        <v>13</v>
      </c>
      <c r="Z75" s="191"/>
      <c r="AA75" s="192"/>
      <c r="AB75" s="617" t="s">
        <v>14</v>
      </c>
      <c r="AC75" s="617"/>
      <c r="AD75" s="617"/>
      <c r="AE75" s="108">
        <v>126</v>
      </c>
      <c r="AF75" s="102"/>
      <c r="AG75" s="102"/>
      <c r="AH75" s="102"/>
      <c r="AI75" s="108">
        <v>130</v>
      </c>
      <c r="AJ75" s="102"/>
      <c r="AK75" s="102"/>
      <c r="AL75" s="102"/>
      <c r="AM75" s="108">
        <v>118</v>
      </c>
      <c r="AN75" s="102"/>
      <c r="AO75" s="102"/>
      <c r="AP75" s="102"/>
      <c r="AQ75" s="109" t="s">
        <v>693</v>
      </c>
      <c r="AR75" s="110"/>
      <c r="AS75" s="110"/>
      <c r="AT75" s="111"/>
      <c r="AU75" s="102" t="s">
        <v>693</v>
      </c>
      <c r="AV75" s="102"/>
      <c r="AW75" s="102"/>
      <c r="AX75" s="103"/>
      <c r="AY75">
        <f t="shared" si="1"/>
        <v>1</v>
      </c>
    </row>
    <row r="76" spans="1:51" ht="23.25" customHeight="1" x14ac:dyDescent="0.15">
      <c r="A76" s="202" t="s">
        <v>337</v>
      </c>
      <c r="B76" s="165"/>
      <c r="C76" s="165"/>
      <c r="D76" s="165"/>
      <c r="E76" s="165"/>
      <c r="F76" s="166"/>
      <c r="G76" s="204" t="s">
        <v>821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651</v>
      </c>
      <c r="B78" s="167" t="s">
        <v>652</v>
      </c>
      <c r="C78" s="168"/>
      <c r="D78" s="168"/>
      <c r="E78" s="168"/>
      <c r="F78" s="169"/>
      <c r="G78" s="212" t="s">
        <v>653</v>
      </c>
      <c r="H78" s="212"/>
      <c r="I78" s="212"/>
      <c r="J78" s="212"/>
      <c r="K78" s="212"/>
      <c r="L78" s="212"/>
      <c r="M78" s="212"/>
      <c r="N78" s="212"/>
      <c r="O78" s="212"/>
      <c r="P78" s="212"/>
      <c r="Q78" s="212"/>
      <c r="R78" s="212"/>
      <c r="S78" s="212"/>
      <c r="T78" s="212"/>
      <c r="U78" s="212"/>
      <c r="V78" s="212"/>
      <c r="W78" s="212"/>
      <c r="X78" s="212"/>
      <c r="Y78" s="212"/>
      <c r="Z78" s="212"/>
      <c r="AA78" s="213"/>
      <c r="AB78" s="214" t="s">
        <v>673</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494</v>
      </c>
      <c r="AF83" s="134"/>
      <c r="AG83" s="134"/>
      <c r="AH83" s="134"/>
      <c r="AI83" s="134" t="s">
        <v>646</v>
      </c>
      <c r="AJ83" s="134"/>
      <c r="AK83" s="134"/>
      <c r="AL83" s="134"/>
      <c r="AM83" s="134" t="s">
        <v>462</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494</v>
      </c>
      <c r="AF88" s="134"/>
      <c r="AG88" s="134"/>
      <c r="AH88" s="134"/>
      <c r="AI88" s="134" t="s">
        <v>646</v>
      </c>
      <c r="AJ88" s="134"/>
      <c r="AK88" s="134"/>
      <c r="AL88" s="134"/>
      <c r="AM88" s="134" t="s">
        <v>462</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494</v>
      </c>
      <c r="AF93" s="134"/>
      <c r="AG93" s="134"/>
      <c r="AH93" s="134"/>
      <c r="AI93" s="134" t="s">
        <v>646</v>
      </c>
      <c r="AJ93" s="134"/>
      <c r="AK93" s="134"/>
      <c r="AL93" s="134"/>
      <c r="AM93" s="134" t="s">
        <v>462</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7" t="s">
        <v>657</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15">
      <c r="A99" s="673" t="s">
        <v>658</v>
      </c>
      <c r="B99" s="168"/>
      <c r="C99" s="168"/>
      <c r="D99" s="168"/>
      <c r="E99" s="168"/>
      <c r="F99" s="169"/>
      <c r="G99" s="714" t="s">
        <v>650</v>
      </c>
      <c r="H99" s="715"/>
      <c r="I99" s="715"/>
      <c r="J99" s="715"/>
      <c r="K99" s="715"/>
      <c r="L99" s="715"/>
      <c r="M99" s="715"/>
      <c r="N99" s="715"/>
      <c r="O99" s="715"/>
      <c r="P99" s="716" t="s">
        <v>649</v>
      </c>
      <c r="Q99" s="715"/>
      <c r="R99" s="715"/>
      <c r="S99" s="715"/>
      <c r="T99" s="715"/>
      <c r="U99" s="715"/>
      <c r="V99" s="715"/>
      <c r="W99" s="715"/>
      <c r="X99" s="717"/>
      <c r="Y99" s="718"/>
      <c r="Z99" s="719"/>
      <c r="AA99" s="720"/>
      <c r="AB99" s="651" t="s">
        <v>11</v>
      </c>
      <c r="AC99" s="651"/>
      <c r="AD99" s="651"/>
      <c r="AE99" s="134" t="s">
        <v>494</v>
      </c>
      <c r="AF99" s="134"/>
      <c r="AG99" s="134"/>
      <c r="AH99" s="134"/>
      <c r="AI99" s="134" t="s">
        <v>646</v>
      </c>
      <c r="AJ99" s="134"/>
      <c r="AK99" s="134"/>
      <c r="AL99" s="134"/>
      <c r="AM99" s="134" t="s">
        <v>462</v>
      </c>
      <c r="AN99" s="134"/>
      <c r="AO99" s="134"/>
      <c r="AP99" s="134"/>
      <c r="AQ99" s="648" t="s">
        <v>493</v>
      </c>
      <c r="AR99" s="649"/>
      <c r="AS99" s="649"/>
      <c r="AT99" s="650"/>
      <c r="AU99" s="648" t="s">
        <v>671</v>
      </c>
      <c r="AV99" s="649"/>
      <c r="AW99" s="649"/>
      <c r="AX99" s="658"/>
      <c r="AY99">
        <f>COUNTA($G$100)</f>
        <v>0</v>
      </c>
    </row>
    <row r="100" spans="1:60" ht="23.25" hidden="1" customHeight="1" x14ac:dyDescent="0.15">
      <c r="A100" s="673"/>
      <c r="B100" s="168"/>
      <c r="C100" s="168"/>
      <c r="D100" s="168"/>
      <c r="E100" s="168"/>
      <c r="F100" s="169"/>
      <c r="G100" s="659"/>
      <c r="H100" s="660"/>
      <c r="I100" s="660"/>
      <c r="J100" s="660"/>
      <c r="K100" s="660"/>
      <c r="L100" s="660"/>
      <c r="M100" s="660"/>
      <c r="N100" s="660"/>
      <c r="O100" s="660"/>
      <c r="P100" s="663"/>
      <c r="Q100" s="664"/>
      <c r="R100" s="664"/>
      <c r="S100" s="664"/>
      <c r="T100" s="664"/>
      <c r="U100" s="664"/>
      <c r="V100" s="664"/>
      <c r="W100" s="664"/>
      <c r="X100" s="665"/>
      <c r="Y100" s="669" t="s">
        <v>52</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15">
      <c r="A101" s="203"/>
      <c r="B101" s="173"/>
      <c r="C101" s="173"/>
      <c r="D101" s="173"/>
      <c r="E101" s="173"/>
      <c r="F101" s="174"/>
      <c r="G101" s="661"/>
      <c r="H101" s="662"/>
      <c r="I101" s="662"/>
      <c r="J101" s="662"/>
      <c r="K101" s="662"/>
      <c r="L101" s="662"/>
      <c r="M101" s="662"/>
      <c r="N101" s="662"/>
      <c r="O101" s="662"/>
      <c r="P101" s="666"/>
      <c r="Q101" s="667"/>
      <c r="R101" s="667"/>
      <c r="S101" s="667"/>
      <c r="T101" s="667"/>
      <c r="U101" s="667"/>
      <c r="V101" s="667"/>
      <c r="W101" s="667"/>
      <c r="X101" s="668"/>
      <c r="Y101" s="645" t="s">
        <v>53</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15">
      <c r="A102" s="202" t="s">
        <v>659</v>
      </c>
      <c r="B102" s="120"/>
      <c r="C102" s="120"/>
      <c r="D102" s="120"/>
      <c r="E102" s="120"/>
      <c r="F102" s="688"/>
      <c r="G102" s="191" t="s">
        <v>660</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494</v>
      </c>
      <c r="AF102" s="134"/>
      <c r="AG102" s="134"/>
      <c r="AH102" s="134"/>
      <c r="AI102" s="134" t="s">
        <v>646</v>
      </c>
      <c r="AJ102" s="134"/>
      <c r="AK102" s="134"/>
      <c r="AL102" s="134"/>
      <c r="AM102" s="134" t="s">
        <v>462</v>
      </c>
      <c r="AN102" s="134"/>
      <c r="AO102" s="134"/>
      <c r="AP102" s="134"/>
      <c r="AQ102" s="652" t="s">
        <v>672</v>
      </c>
      <c r="AR102" s="653"/>
      <c r="AS102" s="653"/>
      <c r="AT102" s="653"/>
      <c r="AU102" s="653"/>
      <c r="AV102" s="653"/>
      <c r="AW102" s="653"/>
      <c r="AX102" s="654"/>
      <c r="AY102">
        <f>IF(SUBSTITUTE(SUBSTITUTE($G$103,"／",""),"　","")="",0,1)</f>
        <v>0</v>
      </c>
    </row>
    <row r="103" spans="1:60" ht="23.25" hidden="1" customHeight="1" x14ac:dyDescent="0.15">
      <c r="A103" s="689"/>
      <c r="B103" s="212"/>
      <c r="C103" s="212"/>
      <c r="D103" s="212"/>
      <c r="E103" s="212"/>
      <c r="F103" s="690"/>
      <c r="G103" s="677" t="s">
        <v>661</v>
      </c>
      <c r="H103" s="678"/>
      <c r="I103" s="678"/>
      <c r="J103" s="678"/>
      <c r="K103" s="678"/>
      <c r="L103" s="678"/>
      <c r="M103" s="678"/>
      <c r="N103" s="678"/>
      <c r="O103" s="678"/>
      <c r="P103" s="678"/>
      <c r="Q103" s="678"/>
      <c r="R103" s="678"/>
      <c r="S103" s="678"/>
      <c r="T103" s="678"/>
      <c r="U103" s="678"/>
      <c r="V103" s="678"/>
      <c r="W103" s="678"/>
      <c r="X103" s="678"/>
      <c r="Y103" s="681" t="s">
        <v>659</v>
      </c>
      <c r="Z103" s="682"/>
      <c r="AA103" s="683"/>
      <c r="AB103" s="684"/>
      <c r="AC103" s="685"/>
      <c r="AD103" s="686"/>
      <c r="AE103" s="687"/>
      <c r="AF103" s="687"/>
      <c r="AG103" s="687"/>
      <c r="AH103" s="687"/>
      <c r="AI103" s="687"/>
      <c r="AJ103" s="687"/>
      <c r="AK103" s="687"/>
      <c r="AL103" s="687"/>
      <c r="AM103" s="687"/>
      <c r="AN103" s="687"/>
      <c r="AO103" s="687"/>
      <c r="AP103" s="687"/>
      <c r="AQ103" s="108"/>
      <c r="AR103" s="102"/>
      <c r="AS103" s="102"/>
      <c r="AT103" s="102"/>
      <c r="AU103" s="102"/>
      <c r="AV103" s="102"/>
      <c r="AW103" s="102"/>
      <c r="AX103" s="103"/>
      <c r="AY103">
        <f>$AY$102</f>
        <v>0</v>
      </c>
    </row>
    <row r="104" spans="1:60" ht="46.5" hidden="1" customHeight="1" x14ac:dyDescent="0.15">
      <c r="A104" s="691"/>
      <c r="B104" s="123"/>
      <c r="C104" s="123"/>
      <c r="D104" s="123"/>
      <c r="E104" s="123"/>
      <c r="F104" s="692"/>
      <c r="G104" s="679"/>
      <c r="H104" s="680"/>
      <c r="I104" s="680"/>
      <c r="J104" s="680"/>
      <c r="K104" s="680"/>
      <c r="L104" s="680"/>
      <c r="M104" s="680"/>
      <c r="N104" s="680"/>
      <c r="O104" s="680"/>
      <c r="P104" s="680"/>
      <c r="Q104" s="680"/>
      <c r="R104" s="680"/>
      <c r="S104" s="680"/>
      <c r="T104" s="680"/>
      <c r="U104" s="680"/>
      <c r="V104" s="680"/>
      <c r="W104" s="680"/>
      <c r="X104" s="680"/>
      <c r="Y104" s="234" t="s">
        <v>662</v>
      </c>
      <c r="Z104" s="674"/>
      <c r="AA104" s="675"/>
      <c r="AB104" s="637" t="s">
        <v>663</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15">
      <c r="A105" s="435" t="s">
        <v>310</v>
      </c>
      <c r="B105" s="618"/>
      <c r="C105" s="618"/>
      <c r="D105" s="618"/>
      <c r="E105" s="618"/>
      <c r="F105" s="619"/>
      <c r="G105" s="627" t="s">
        <v>140</v>
      </c>
      <c r="H105" s="212"/>
      <c r="I105" s="212"/>
      <c r="J105" s="212"/>
      <c r="K105" s="212"/>
      <c r="L105" s="212"/>
      <c r="M105" s="212"/>
      <c r="N105" s="212"/>
      <c r="O105" s="213"/>
      <c r="P105" s="214" t="s">
        <v>56</v>
      </c>
      <c r="Q105" s="212"/>
      <c r="R105" s="212"/>
      <c r="S105" s="212"/>
      <c r="T105" s="212"/>
      <c r="U105" s="212"/>
      <c r="V105" s="212"/>
      <c r="W105" s="212"/>
      <c r="X105" s="213"/>
      <c r="Y105" s="628"/>
      <c r="Z105" s="629"/>
      <c r="AA105" s="630"/>
      <c r="AB105" s="634" t="s">
        <v>11</v>
      </c>
      <c r="AC105" s="635"/>
      <c r="AD105" s="636"/>
      <c r="AE105" s="134" t="s">
        <v>494</v>
      </c>
      <c r="AF105" s="134"/>
      <c r="AG105" s="134"/>
      <c r="AH105" s="134"/>
      <c r="AI105" s="134" t="s">
        <v>646</v>
      </c>
      <c r="AJ105" s="134"/>
      <c r="AK105" s="134"/>
      <c r="AL105" s="134"/>
      <c r="AM105" s="134" t="s">
        <v>462</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c r="AR106" s="533"/>
      <c r="AS106" s="142" t="s">
        <v>223</v>
      </c>
      <c r="AT106" s="143"/>
      <c r="AU106" s="141"/>
      <c r="AV106" s="141"/>
      <c r="AW106" s="123" t="s">
        <v>170</v>
      </c>
      <c r="AX106" s="144"/>
      <c r="AY106">
        <f t="shared" ref="AY106:AY111" si="3">$AY$105</f>
        <v>0</v>
      </c>
    </row>
    <row r="107" spans="1:60" ht="23.25" hidden="1" customHeight="1" x14ac:dyDescent="0.15">
      <c r="A107" s="623"/>
      <c r="B107" s="621"/>
      <c r="C107" s="621"/>
      <c r="D107" s="621"/>
      <c r="E107" s="621"/>
      <c r="F107" s="62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4"/>
      <c r="B108" s="625"/>
      <c r="C108" s="625"/>
      <c r="D108" s="625"/>
      <c r="E108" s="625"/>
      <c r="F108" s="62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3"/>
      <c r="B109" s="621"/>
      <c r="C109" s="621"/>
      <c r="D109" s="621"/>
      <c r="E109" s="621"/>
      <c r="F109" s="62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7" t="s">
        <v>14</v>
      </c>
      <c r="AC109" s="617"/>
      <c r="AD109" s="61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337</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651</v>
      </c>
      <c r="B112" s="167" t="s">
        <v>652</v>
      </c>
      <c r="C112" s="168"/>
      <c r="D112" s="168"/>
      <c r="E112" s="168"/>
      <c r="F112" s="169"/>
      <c r="G112" s="212" t="s">
        <v>653</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673</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494</v>
      </c>
      <c r="AF117" s="134"/>
      <c r="AG117" s="134"/>
      <c r="AH117" s="134"/>
      <c r="AI117" s="134" t="s">
        <v>646</v>
      </c>
      <c r="AJ117" s="134"/>
      <c r="AK117" s="134"/>
      <c r="AL117" s="134"/>
      <c r="AM117" s="134" t="s">
        <v>462</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494</v>
      </c>
      <c r="AF122" s="134"/>
      <c r="AG122" s="134"/>
      <c r="AH122" s="134"/>
      <c r="AI122" s="134" t="s">
        <v>646</v>
      </c>
      <c r="AJ122" s="134"/>
      <c r="AK122" s="134"/>
      <c r="AL122" s="134"/>
      <c r="AM122" s="134" t="s">
        <v>462</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494</v>
      </c>
      <c r="AF127" s="134"/>
      <c r="AG127" s="134"/>
      <c r="AH127" s="134"/>
      <c r="AI127" s="134" t="s">
        <v>646</v>
      </c>
      <c r="AJ127" s="134"/>
      <c r="AK127" s="134"/>
      <c r="AL127" s="134"/>
      <c r="AM127" s="134" t="s">
        <v>462</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657</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3" t="s">
        <v>658</v>
      </c>
      <c r="B133" s="168"/>
      <c r="C133" s="168"/>
      <c r="D133" s="168"/>
      <c r="E133" s="168"/>
      <c r="F133" s="169"/>
      <c r="G133" s="714" t="s">
        <v>650</v>
      </c>
      <c r="H133" s="715"/>
      <c r="I133" s="715"/>
      <c r="J133" s="715"/>
      <c r="K133" s="715"/>
      <c r="L133" s="715"/>
      <c r="M133" s="715"/>
      <c r="N133" s="715"/>
      <c r="O133" s="715"/>
      <c r="P133" s="716" t="s">
        <v>649</v>
      </c>
      <c r="Q133" s="715"/>
      <c r="R133" s="715"/>
      <c r="S133" s="715"/>
      <c r="T133" s="715"/>
      <c r="U133" s="715"/>
      <c r="V133" s="715"/>
      <c r="W133" s="715"/>
      <c r="X133" s="717"/>
      <c r="Y133" s="718"/>
      <c r="Z133" s="719"/>
      <c r="AA133" s="720"/>
      <c r="AB133" s="651" t="s">
        <v>11</v>
      </c>
      <c r="AC133" s="651"/>
      <c r="AD133" s="651"/>
      <c r="AE133" s="134" t="s">
        <v>494</v>
      </c>
      <c r="AF133" s="134"/>
      <c r="AG133" s="134"/>
      <c r="AH133" s="134"/>
      <c r="AI133" s="134" t="s">
        <v>646</v>
      </c>
      <c r="AJ133" s="134"/>
      <c r="AK133" s="134"/>
      <c r="AL133" s="134"/>
      <c r="AM133" s="134" t="s">
        <v>462</v>
      </c>
      <c r="AN133" s="134"/>
      <c r="AO133" s="134"/>
      <c r="AP133" s="134"/>
      <c r="AQ133" s="648" t="s">
        <v>493</v>
      </c>
      <c r="AR133" s="649"/>
      <c r="AS133" s="649"/>
      <c r="AT133" s="650"/>
      <c r="AU133" s="648" t="s">
        <v>671</v>
      </c>
      <c r="AV133" s="649"/>
      <c r="AW133" s="649"/>
      <c r="AX133" s="658"/>
      <c r="AY133">
        <f>COUNTA($G$134)</f>
        <v>0</v>
      </c>
    </row>
    <row r="134" spans="1:60" ht="23.25" hidden="1" customHeight="1" x14ac:dyDescent="0.15">
      <c r="A134" s="673"/>
      <c r="B134" s="168"/>
      <c r="C134" s="168"/>
      <c r="D134" s="168"/>
      <c r="E134" s="168"/>
      <c r="F134" s="169"/>
      <c r="G134" s="659"/>
      <c r="H134" s="660"/>
      <c r="I134" s="660"/>
      <c r="J134" s="660"/>
      <c r="K134" s="660"/>
      <c r="L134" s="660"/>
      <c r="M134" s="660"/>
      <c r="N134" s="660"/>
      <c r="O134" s="660"/>
      <c r="P134" s="663"/>
      <c r="Q134" s="664"/>
      <c r="R134" s="664"/>
      <c r="S134" s="664"/>
      <c r="T134" s="664"/>
      <c r="U134" s="664"/>
      <c r="V134" s="664"/>
      <c r="W134" s="664"/>
      <c r="X134" s="665"/>
      <c r="Y134" s="669" t="s">
        <v>52</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203"/>
      <c r="B135" s="173"/>
      <c r="C135" s="173"/>
      <c r="D135" s="173"/>
      <c r="E135" s="173"/>
      <c r="F135" s="174"/>
      <c r="G135" s="661"/>
      <c r="H135" s="662"/>
      <c r="I135" s="662"/>
      <c r="J135" s="662"/>
      <c r="K135" s="662"/>
      <c r="L135" s="662"/>
      <c r="M135" s="662"/>
      <c r="N135" s="662"/>
      <c r="O135" s="662"/>
      <c r="P135" s="666"/>
      <c r="Q135" s="667"/>
      <c r="R135" s="667"/>
      <c r="S135" s="667"/>
      <c r="T135" s="667"/>
      <c r="U135" s="667"/>
      <c r="V135" s="667"/>
      <c r="W135" s="667"/>
      <c r="X135" s="668"/>
      <c r="Y135" s="645" t="s">
        <v>53</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202" t="s">
        <v>659</v>
      </c>
      <c r="B136" s="120"/>
      <c r="C136" s="120"/>
      <c r="D136" s="120"/>
      <c r="E136" s="120"/>
      <c r="F136" s="688"/>
      <c r="G136" s="191" t="s">
        <v>660</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494</v>
      </c>
      <c r="AF136" s="134"/>
      <c r="AG136" s="134"/>
      <c r="AH136" s="134"/>
      <c r="AI136" s="134" t="s">
        <v>646</v>
      </c>
      <c r="AJ136" s="134"/>
      <c r="AK136" s="134"/>
      <c r="AL136" s="134"/>
      <c r="AM136" s="134" t="s">
        <v>462</v>
      </c>
      <c r="AN136" s="134"/>
      <c r="AO136" s="134"/>
      <c r="AP136" s="134"/>
      <c r="AQ136" s="652" t="s">
        <v>672</v>
      </c>
      <c r="AR136" s="653"/>
      <c r="AS136" s="653"/>
      <c r="AT136" s="653"/>
      <c r="AU136" s="653"/>
      <c r="AV136" s="653"/>
      <c r="AW136" s="653"/>
      <c r="AX136" s="654"/>
      <c r="AY136">
        <f>IF(SUBSTITUTE(SUBSTITUTE($G$137,"／",""),"　","")="",0,1)</f>
        <v>0</v>
      </c>
    </row>
    <row r="137" spans="1:60" ht="23.25" hidden="1" customHeight="1" x14ac:dyDescent="0.15">
      <c r="A137" s="689"/>
      <c r="B137" s="212"/>
      <c r="C137" s="212"/>
      <c r="D137" s="212"/>
      <c r="E137" s="212"/>
      <c r="F137" s="690"/>
      <c r="G137" s="677" t="s">
        <v>661</v>
      </c>
      <c r="H137" s="678"/>
      <c r="I137" s="678"/>
      <c r="J137" s="678"/>
      <c r="K137" s="678"/>
      <c r="L137" s="678"/>
      <c r="M137" s="678"/>
      <c r="N137" s="678"/>
      <c r="O137" s="678"/>
      <c r="P137" s="678"/>
      <c r="Q137" s="678"/>
      <c r="R137" s="678"/>
      <c r="S137" s="678"/>
      <c r="T137" s="678"/>
      <c r="U137" s="678"/>
      <c r="V137" s="678"/>
      <c r="W137" s="678"/>
      <c r="X137" s="678"/>
      <c r="Y137" s="681" t="s">
        <v>659</v>
      </c>
      <c r="Z137" s="682"/>
      <c r="AA137" s="683"/>
      <c r="AB137" s="684"/>
      <c r="AC137" s="685"/>
      <c r="AD137" s="686"/>
      <c r="AE137" s="687"/>
      <c r="AF137" s="687"/>
      <c r="AG137" s="687"/>
      <c r="AH137" s="687"/>
      <c r="AI137" s="687"/>
      <c r="AJ137" s="687"/>
      <c r="AK137" s="687"/>
      <c r="AL137" s="687"/>
      <c r="AM137" s="687"/>
      <c r="AN137" s="687"/>
      <c r="AO137" s="687"/>
      <c r="AP137" s="687"/>
      <c r="AQ137" s="108"/>
      <c r="AR137" s="102"/>
      <c r="AS137" s="102"/>
      <c r="AT137" s="102"/>
      <c r="AU137" s="102"/>
      <c r="AV137" s="102"/>
      <c r="AW137" s="102"/>
      <c r="AX137" s="103"/>
      <c r="AY137">
        <f>$AY$136</f>
        <v>0</v>
      </c>
    </row>
    <row r="138" spans="1:60" ht="46.5" hidden="1" customHeight="1" x14ac:dyDescent="0.15">
      <c r="A138" s="691"/>
      <c r="B138" s="123"/>
      <c r="C138" s="123"/>
      <c r="D138" s="123"/>
      <c r="E138" s="123"/>
      <c r="F138" s="692"/>
      <c r="G138" s="679"/>
      <c r="H138" s="680"/>
      <c r="I138" s="680"/>
      <c r="J138" s="680"/>
      <c r="K138" s="680"/>
      <c r="L138" s="680"/>
      <c r="M138" s="680"/>
      <c r="N138" s="680"/>
      <c r="O138" s="680"/>
      <c r="P138" s="680"/>
      <c r="Q138" s="680"/>
      <c r="R138" s="680"/>
      <c r="S138" s="680"/>
      <c r="T138" s="680"/>
      <c r="U138" s="680"/>
      <c r="V138" s="680"/>
      <c r="W138" s="680"/>
      <c r="X138" s="680"/>
      <c r="Y138" s="234" t="s">
        <v>662</v>
      </c>
      <c r="Z138" s="674"/>
      <c r="AA138" s="675"/>
      <c r="AB138" s="637" t="s">
        <v>663</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15">
      <c r="A139" s="435" t="s">
        <v>310</v>
      </c>
      <c r="B139" s="618"/>
      <c r="C139" s="618"/>
      <c r="D139" s="618"/>
      <c r="E139" s="618"/>
      <c r="F139" s="619"/>
      <c r="G139" s="627" t="s">
        <v>140</v>
      </c>
      <c r="H139" s="212"/>
      <c r="I139" s="212"/>
      <c r="J139" s="212"/>
      <c r="K139" s="212"/>
      <c r="L139" s="212"/>
      <c r="M139" s="212"/>
      <c r="N139" s="212"/>
      <c r="O139" s="213"/>
      <c r="P139" s="214" t="s">
        <v>56</v>
      </c>
      <c r="Q139" s="212"/>
      <c r="R139" s="212"/>
      <c r="S139" s="212"/>
      <c r="T139" s="212"/>
      <c r="U139" s="212"/>
      <c r="V139" s="212"/>
      <c r="W139" s="212"/>
      <c r="X139" s="213"/>
      <c r="Y139" s="628"/>
      <c r="Z139" s="629"/>
      <c r="AA139" s="630"/>
      <c r="AB139" s="634" t="s">
        <v>11</v>
      </c>
      <c r="AC139" s="635"/>
      <c r="AD139" s="636"/>
      <c r="AE139" s="134" t="s">
        <v>494</v>
      </c>
      <c r="AF139" s="134"/>
      <c r="AG139" s="134"/>
      <c r="AH139" s="134"/>
      <c r="AI139" s="134" t="s">
        <v>646</v>
      </c>
      <c r="AJ139" s="134"/>
      <c r="AK139" s="134"/>
      <c r="AL139" s="134"/>
      <c r="AM139" s="134" t="s">
        <v>462</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c r="AR140" s="533"/>
      <c r="AS140" s="142" t="s">
        <v>223</v>
      </c>
      <c r="AT140" s="143"/>
      <c r="AU140" s="141"/>
      <c r="AV140" s="141"/>
      <c r="AW140" s="123" t="s">
        <v>170</v>
      </c>
      <c r="AX140" s="144"/>
      <c r="AY140">
        <f t="shared" ref="AY140:AY145" si="5">$AY$139</f>
        <v>0</v>
      </c>
    </row>
    <row r="141" spans="1:60" ht="23.25" hidden="1" customHeight="1" x14ac:dyDescent="0.15">
      <c r="A141" s="623"/>
      <c r="B141" s="621"/>
      <c r="C141" s="621"/>
      <c r="D141" s="621"/>
      <c r="E141" s="621"/>
      <c r="F141" s="62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4"/>
      <c r="B142" s="625"/>
      <c r="C142" s="625"/>
      <c r="D142" s="625"/>
      <c r="E142" s="625"/>
      <c r="F142" s="62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3"/>
      <c r="B143" s="621"/>
      <c r="C143" s="621"/>
      <c r="D143" s="621"/>
      <c r="E143" s="621"/>
      <c r="F143" s="62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7" t="s">
        <v>14</v>
      </c>
      <c r="AC143" s="617"/>
      <c r="AD143" s="61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337</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651</v>
      </c>
      <c r="B146" s="167" t="s">
        <v>652</v>
      </c>
      <c r="C146" s="168"/>
      <c r="D146" s="168"/>
      <c r="E146" s="168"/>
      <c r="F146" s="169"/>
      <c r="G146" s="212" t="s">
        <v>653</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673</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494</v>
      </c>
      <c r="AF151" s="134"/>
      <c r="AG151" s="134"/>
      <c r="AH151" s="134"/>
      <c r="AI151" s="134" t="s">
        <v>646</v>
      </c>
      <c r="AJ151" s="134"/>
      <c r="AK151" s="134"/>
      <c r="AL151" s="134"/>
      <c r="AM151" s="134" t="s">
        <v>462</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494</v>
      </c>
      <c r="AF156" s="134"/>
      <c r="AG156" s="134"/>
      <c r="AH156" s="134"/>
      <c r="AI156" s="134" t="s">
        <v>646</v>
      </c>
      <c r="AJ156" s="134"/>
      <c r="AK156" s="134"/>
      <c r="AL156" s="134"/>
      <c r="AM156" s="134" t="s">
        <v>462</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494</v>
      </c>
      <c r="AF161" s="134"/>
      <c r="AG161" s="134"/>
      <c r="AH161" s="134"/>
      <c r="AI161" s="134" t="s">
        <v>646</v>
      </c>
      <c r="AJ161" s="134"/>
      <c r="AK161" s="134"/>
      <c r="AL161" s="134"/>
      <c r="AM161" s="134" t="s">
        <v>462</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657</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3" t="s">
        <v>658</v>
      </c>
      <c r="B167" s="168"/>
      <c r="C167" s="168"/>
      <c r="D167" s="168"/>
      <c r="E167" s="168"/>
      <c r="F167" s="169"/>
      <c r="G167" s="714" t="s">
        <v>650</v>
      </c>
      <c r="H167" s="715"/>
      <c r="I167" s="715"/>
      <c r="J167" s="715"/>
      <c r="K167" s="715"/>
      <c r="L167" s="715"/>
      <c r="M167" s="715"/>
      <c r="N167" s="715"/>
      <c r="O167" s="715"/>
      <c r="P167" s="716" t="s">
        <v>649</v>
      </c>
      <c r="Q167" s="715"/>
      <c r="R167" s="715"/>
      <c r="S167" s="715"/>
      <c r="T167" s="715"/>
      <c r="U167" s="715"/>
      <c r="V167" s="715"/>
      <c r="W167" s="715"/>
      <c r="X167" s="717"/>
      <c r="Y167" s="718"/>
      <c r="Z167" s="719"/>
      <c r="AA167" s="720"/>
      <c r="AB167" s="651" t="s">
        <v>11</v>
      </c>
      <c r="AC167" s="651"/>
      <c r="AD167" s="651"/>
      <c r="AE167" s="134" t="s">
        <v>494</v>
      </c>
      <c r="AF167" s="134"/>
      <c r="AG167" s="134"/>
      <c r="AH167" s="134"/>
      <c r="AI167" s="134" t="s">
        <v>646</v>
      </c>
      <c r="AJ167" s="134"/>
      <c r="AK167" s="134"/>
      <c r="AL167" s="134"/>
      <c r="AM167" s="134" t="s">
        <v>462</v>
      </c>
      <c r="AN167" s="134"/>
      <c r="AO167" s="134"/>
      <c r="AP167" s="134"/>
      <c r="AQ167" s="648" t="s">
        <v>493</v>
      </c>
      <c r="AR167" s="649"/>
      <c r="AS167" s="649"/>
      <c r="AT167" s="650"/>
      <c r="AU167" s="648" t="s">
        <v>671</v>
      </c>
      <c r="AV167" s="649"/>
      <c r="AW167" s="649"/>
      <c r="AX167" s="658"/>
      <c r="AY167">
        <f>COUNTA($G$168)</f>
        <v>0</v>
      </c>
    </row>
    <row r="168" spans="1:60" ht="23.25" hidden="1" customHeight="1" x14ac:dyDescent="0.15">
      <c r="A168" s="673"/>
      <c r="B168" s="168"/>
      <c r="C168" s="168"/>
      <c r="D168" s="168"/>
      <c r="E168" s="168"/>
      <c r="F168" s="169"/>
      <c r="G168" s="659"/>
      <c r="H168" s="660"/>
      <c r="I168" s="660"/>
      <c r="J168" s="660"/>
      <c r="K168" s="660"/>
      <c r="L168" s="660"/>
      <c r="M168" s="660"/>
      <c r="N168" s="660"/>
      <c r="O168" s="660"/>
      <c r="P168" s="663"/>
      <c r="Q168" s="664"/>
      <c r="R168" s="664"/>
      <c r="S168" s="664"/>
      <c r="T168" s="664"/>
      <c r="U168" s="664"/>
      <c r="V168" s="664"/>
      <c r="W168" s="664"/>
      <c r="X168" s="665"/>
      <c r="Y168" s="669" t="s">
        <v>52</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203"/>
      <c r="B169" s="173"/>
      <c r="C169" s="173"/>
      <c r="D169" s="173"/>
      <c r="E169" s="173"/>
      <c r="F169" s="174"/>
      <c r="G169" s="661"/>
      <c r="H169" s="662"/>
      <c r="I169" s="662"/>
      <c r="J169" s="662"/>
      <c r="K169" s="662"/>
      <c r="L169" s="662"/>
      <c r="M169" s="662"/>
      <c r="N169" s="662"/>
      <c r="O169" s="662"/>
      <c r="P169" s="666"/>
      <c r="Q169" s="667"/>
      <c r="R169" s="667"/>
      <c r="S169" s="667"/>
      <c r="T169" s="667"/>
      <c r="U169" s="667"/>
      <c r="V169" s="667"/>
      <c r="W169" s="667"/>
      <c r="X169" s="668"/>
      <c r="Y169" s="645" t="s">
        <v>53</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202" t="s">
        <v>659</v>
      </c>
      <c r="B170" s="120"/>
      <c r="C170" s="120"/>
      <c r="D170" s="120"/>
      <c r="E170" s="120"/>
      <c r="F170" s="688"/>
      <c r="G170" s="191" t="s">
        <v>660</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494</v>
      </c>
      <c r="AF170" s="134"/>
      <c r="AG170" s="134"/>
      <c r="AH170" s="134"/>
      <c r="AI170" s="134" t="s">
        <v>646</v>
      </c>
      <c r="AJ170" s="134"/>
      <c r="AK170" s="134"/>
      <c r="AL170" s="134"/>
      <c r="AM170" s="134" t="s">
        <v>462</v>
      </c>
      <c r="AN170" s="134"/>
      <c r="AO170" s="134"/>
      <c r="AP170" s="134"/>
      <c r="AQ170" s="652" t="s">
        <v>672</v>
      </c>
      <c r="AR170" s="653"/>
      <c r="AS170" s="653"/>
      <c r="AT170" s="653"/>
      <c r="AU170" s="653"/>
      <c r="AV170" s="653"/>
      <c r="AW170" s="653"/>
      <c r="AX170" s="654"/>
      <c r="AY170">
        <f>IF(SUBSTITUTE(SUBSTITUTE($G$171,"／",""),"　","")="",0,1)</f>
        <v>0</v>
      </c>
    </row>
    <row r="171" spans="1:60" ht="23.25" hidden="1" customHeight="1" x14ac:dyDescent="0.15">
      <c r="A171" s="689"/>
      <c r="B171" s="212"/>
      <c r="C171" s="212"/>
      <c r="D171" s="212"/>
      <c r="E171" s="212"/>
      <c r="F171" s="690"/>
      <c r="G171" s="677" t="s">
        <v>661</v>
      </c>
      <c r="H171" s="678"/>
      <c r="I171" s="678"/>
      <c r="J171" s="678"/>
      <c r="K171" s="678"/>
      <c r="L171" s="678"/>
      <c r="M171" s="678"/>
      <c r="N171" s="678"/>
      <c r="O171" s="678"/>
      <c r="P171" s="678"/>
      <c r="Q171" s="678"/>
      <c r="R171" s="678"/>
      <c r="S171" s="678"/>
      <c r="T171" s="678"/>
      <c r="U171" s="678"/>
      <c r="V171" s="678"/>
      <c r="W171" s="678"/>
      <c r="X171" s="678"/>
      <c r="Y171" s="681" t="s">
        <v>659</v>
      </c>
      <c r="Z171" s="682"/>
      <c r="AA171" s="683"/>
      <c r="AB171" s="684"/>
      <c r="AC171" s="685"/>
      <c r="AD171" s="686"/>
      <c r="AE171" s="687"/>
      <c r="AF171" s="687"/>
      <c r="AG171" s="687"/>
      <c r="AH171" s="687"/>
      <c r="AI171" s="687"/>
      <c r="AJ171" s="687"/>
      <c r="AK171" s="687"/>
      <c r="AL171" s="687"/>
      <c r="AM171" s="687"/>
      <c r="AN171" s="687"/>
      <c r="AO171" s="687"/>
      <c r="AP171" s="687"/>
      <c r="AQ171" s="108"/>
      <c r="AR171" s="102"/>
      <c r="AS171" s="102"/>
      <c r="AT171" s="102"/>
      <c r="AU171" s="102"/>
      <c r="AV171" s="102"/>
      <c r="AW171" s="102"/>
      <c r="AX171" s="103"/>
      <c r="AY171">
        <f>$AY$170</f>
        <v>0</v>
      </c>
    </row>
    <row r="172" spans="1:60" ht="46.5" hidden="1" customHeight="1" x14ac:dyDescent="0.15">
      <c r="A172" s="691"/>
      <c r="B172" s="123"/>
      <c r="C172" s="123"/>
      <c r="D172" s="123"/>
      <c r="E172" s="123"/>
      <c r="F172" s="692"/>
      <c r="G172" s="679"/>
      <c r="H172" s="680"/>
      <c r="I172" s="680"/>
      <c r="J172" s="680"/>
      <c r="K172" s="680"/>
      <c r="L172" s="680"/>
      <c r="M172" s="680"/>
      <c r="N172" s="680"/>
      <c r="O172" s="680"/>
      <c r="P172" s="680"/>
      <c r="Q172" s="680"/>
      <c r="R172" s="680"/>
      <c r="S172" s="680"/>
      <c r="T172" s="680"/>
      <c r="U172" s="680"/>
      <c r="V172" s="680"/>
      <c r="W172" s="680"/>
      <c r="X172" s="680"/>
      <c r="Y172" s="234" t="s">
        <v>662</v>
      </c>
      <c r="Z172" s="674"/>
      <c r="AA172" s="675"/>
      <c r="AB172" s="637" t="s">
        <v>663</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15">
      <c r="A173" s="435" t="s">
        <v>310</v>
      </c>
      <c r="B173" s="618"/>
      <c r="C173" s="618"/>
      <c r="D173" s="618"/>
      <c r="E173" s="618"/>
      <c r="F173" s="619"/>
      <c r="G173" s="627" t="s">
        <v>140</v>
      </c>
      <c r="H173" s="212"/>
      <c r="I173" s="212"/>
      <c r="J173" s="212"/>
      <c r="K173" s="212"/>
      <c r="L173" s="212"/>
      <c r="M173" s="212"/>
      <c r="N173" s="212"/>
      <c r="O173" s="213"/>
      <c r="P173" s="214" t="s">
        <v>56</v>
      </c>
      <c r="Q173" s="212"/>
      <c r="R173" s="212"/>
      <c r="S173" s="212"/>
      <c r="T173" s="212"/>
      <c r="U173" s="212"/>
      <c r="V173" s="212"/>
      <c r="W173" s="212"/>
      <c r="X173" s="213"/>
      <c r="Y173" s="628"/>
      <c r="Z173" s="629"/>
      <c r="AA173" s="630"/>
      <c r="AB173" s="634" t="s">
        <v>11</v>
      </c>
      <c r="AC173" s="635"/>
      <c r="AD173" s="636"/>
      <c r="AE173" s="134" t="s">
        <v>494</v>
      </c>
      <c r="AF173" s="134"/>
      <c r="AG173" s="134"/>
      <c r="AH173" s="134"/>
      <c r="AI173" s="134" t="s">
        <v>646</v>
      </c>
      <c r="AJ173" s="134"/>
      <c r="AK173" s="134"/>
      <c r="AL173" s="134"/>
      <c r="AM173" s="134" t="s">
        <v>462</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c r="AR174" s="533"/>
      <c r="AS174" s="142" t="s">
        <v>223</v>
      </c>
      <c r="AT174" s="143"/>
      <c r="AU174" s="141"/>
      <c r="AV174" s="141"/>
      <c r="AW174" s="123" t="s">
        <v>170</v>
      </c>
      <c r="AX174" s="144"/>
      <c r="AY174">
        <f t="shared" ref="AY174:AY179" si="7">$AY$173</f>
        <v>0</v>
      </c>
    </row>
    <row r="175" spans="1:60" ht="23.25" hidden="1" customHeight="1" x14ac:dyDescent="0.15">
      <c r="A175" s="623"/>
      <c r="B175" s="621"/>
      <c r="C175" s="621"/>
      <c r="D175" s="621"/>
      <c r="E175" s="621"/>
      <c r="F175" s="62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4"/>
      <c r="B176" s="625"/>
      <c r="C176" s="625"/>
      <c r="D176" s="625"/>
      <c r="E176" s="625"/>
      <c r="F176" s="62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3"/>
      <c r="B177" s="621"/>
      <c r="C177" s="621"/>
      <c r="D177" s="621"/>
      <c r="E177" s="621"/>
      <c r="F177" s="62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7" t="s">
        <v>14</v>
      </c>
      <c r="AC177" s="617"/>
      <c r="AD177" s="61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337</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651</v>
      </c>
      <c r="B180" s="167" t="s">
        <v>652</v>
      </c>
      <c r="C180" s="168"/>
      <c r="D180" s="168"/>
      <c r="E180" s="168"/>
      <c r="F180" s="169"/>
      <c r="G180" s="212" t="s">
        <v>653</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673</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494</v>
      </c>
      <c r="AF185" s="134"/>
      <c r="AG185" s="134"/>
      <c r="AH185" s="134"/>
      <c r="AI185" s="134" t="s">
        <v>646</v>
      </c>
      <c r="AJ185" s="134"/>
      <c r="AK185" s="134"/>
      <c r="AL185" s="134"/>
      <c r="AM185" s="134" t="s">
        <v>462</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494</v>
      </c>
      <c r="AF190" s="134"/>
      <c r="AG190" s="134"/>
      <c r="AH190" s="134"/>
      <c r="AI190" s="134" t="s">
        <v>646</v>
      </c>
      <c r="AJ190" s="134"/>
      <c r="AK190" s="134"/>
      <c r="AL190" s="134"/>
      <c r="AM190" s="134" t="s">
        <v>462</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494</v>
      </c>
      <c r="AF195" s="134"/>
      <c r="AG195" s="134"/>
      <c r="AH195" s="134"/>
      <c r="AI195" s="134" t="s">
        <v>646</v>
      </c>
      <c r="AJ195" s="134"/>
      <c r="AK195" s="134"/>
      <c r="AL195" s="134"/>
      <c r="AM195" s="134" t="s">
        <v>462</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7" t="s">
        <v>311</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307</v>
      </c>
      <c r="X200" s="610"/>
      <c r="Y200" s="613"/>
      <c r="Z200" s="613"/>
      <c r="AA200" s="614"/>
      <c r="AB200" s="607" t="s">
        <v>11</v>
      </c>
      <c r="AC200" s="604"/>
      <c r="AD200" s="605"/>
      <c r="AE200" s="134" t="s">
        <v>494</v>
      </c>
      <c r="AF200" s="134"/>
      <c r="AG200" s="134"/>
      <c r="AH200" s="134"/>
      <c r="AI200" s="134" t="s">
        <v>646</v>
      </c>
      <c r="AJ200" s="134"/>
      <c r="AK200" s="134"/>
      <c r="AL200" s="134"/>
      <c r="AM200" s="134" t="s">
        <v>462</v>
      </c>
      <c r="AN200" s="134"/>
      <c r="AO200" s="134"/>
      <c r="AP200" s="134"/>
      <c r="AQ200" s="135" t="s">
        <v>222</v>
      </c>
      <c r="AR200" s="136"/>
      <c r="AS200" s="136"/>
      <c r="AT200" s="137"/>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223</v>
      </c>
      <c r="AT201" s="143"/>
      <c r="AU201" s="141"/>
      <c r="AV201" s="141"/>
      <c r="AW201" s="600" t="s">
        <v>170</v>
      </c>
      <c r="AX201" s="601"/>
      <c r="AY201">
        <f t="shared" ref="AY201:AY207" si="10">$AY$200</f>
        <v>0</v>
      </c>
    </row>
    <row r="202" spans="1:60" ht="23.25" hidden="1" customHeight="1" x14ac:dyDescent="0.15">
      <c r="A202" s="538"/>
      <c r="B202" s="539"/>
      <c r="C202" s="539"/>
      <c r="D202" s="539"/>
      <c r="E202" s="539"/>
      <c r="F202" s="540"/>
      <c r="G202" s="584" t="s">
        <v>224</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327</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327</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328</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15">
      <c r="A205" s="538" t="s">
        <v>315</v>
      </c>
      <c r="B205" s="539"/>
      <c r="C205" s="539"/>
      <c r="D205" s="539"/>
      <c r="E205" s="539"/>
      <c r="F205" s="540"/>
      <c r="G205" s="563" t="s">
        <v>225</v>
      </c>
      <c r="H205" s="564"/>
      <c r="I205" s="564"/>
      <c r="J205" s="564"/>
      <c r="K205" s="564"/>
      <c r="L205" s="564"/>
      <c r="M205" s="564"/>
      <c r="N205" s="564"/>
      <c r="O205" s="564"/>
      <c r="P205" s="564"/>
      <c r="Q205" s="564"/>
      <c r="R205" s="564"/>
      <c r="S205" s="564"/>
      <c r="T205" s="564"/>
      <c r="U205" s="564"/>
      <c r="V205" s="564"/>
      <c r="W205" s="567" t="s">
        <v>326</v>
      </c>
      <c r="X205" s="568"/>
      <c r="Y205" s="573" t="s">
        <v>12</v>
      </c>
      <c r="Z205" s="573"/>
      <c r="AA205" s="574"/>
      <c r="AB205" s="583" t="s">
        <v>327</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327</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328</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15">
      <c r="A208" s="535" t="s">
        <v>311</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7" t="s">
        <v>494</v>
      </c>
      <c r="AF208" s="277"/>
      <c r="AG208" s="277"/>
      <c r="AH208" s="277"/>
      <c r="AI208" s="134" t="s">
        <v>646</v>
      </c>
      <c r="AJ208" s="134"/>
      <c r="AK208" s="134"/>
      <c r="AL208" s="134"/>
      <c r="AM208" s="134" t="s">
        <v>462</v>
      </c>
      <c r="AN208" s="134"/>
      <c r="AO208" s="134"/>
      <c r="AP208" s="134"/>
      <c r="AQ208" s="135" t="s">
        <v>222</v>
      </c>
      <c r="AR208" s="136"/>
      <c r="AS208" s="136"/>
      <c r="AT208" s="137"/>
      <c r="AU208" s="529" t="s">
        <v>129</v>
      </c>
      <c r="AV208" s="530"/>
      <c r="AW208" s="530"/>
      <c r="AX208" s="531"/>
      <c r="AY208">
        <f>COUNTA($H$210)</f>
        <v>0</v>
      </c>
    </row>
    <row r="209" spans="1:51" ht="18.75" hidden="1" customHeight="1" x14ac:dyDescent="0.15">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7"/>
      <c r="AF209" s="277"/>
      <c r="AG209" s="277"/>
      <c r="AH209" s="277"/>
      <c r="AI209" s="134"/>
      <c r="AJ209" s="134"/>
      <c r="AK209" s="134"/>
      <c r="AL209" s="134"/>
      <c r="AM209" s="134"/>
      <c r="AN209" s="134"/>
      <c r="AO209" s="134"/>
      <c r="AP209" s="134"/>
      <c r="AQ209" s="532"/>
      <c r="AR209" s="533"/>
      <c r="AS209" s="142" t="s">
        <v>223</v>
      </c>
      <c r="AT209" s="143"/>
      <c r="AU209" s="532"/>
      <c r="AV209" s="533"/>
      <c r="AW209" s="142" t="s">
        <v>170</v>
      </c>
      <c r="AX209" s="534"/>
      <c r="AY209">
        <f>$AY$208</f>
        <v>0</v>
      </c>
    </row>
    <row r="210" spans="1:51" ht="23.25" hidden="1" customHeight="1" x14ac:dyDescent="0.15">
      <c r="A210" s="538"/>
      <c r="B210" s="539"/>
      <c r="C210" s="539"/>
      <c r="D210" s="539"/>
      <c r="E210" s="539"/>
      <c r="F210" s="540"/>
      <c r="G210" s="550" t="s">
        <v>224</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3"/>
      <c r="AC210" s="493"/>
      <c r="AD210" s="49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2"/>
      <c r="AC211" s="492"/>
      <c r="AD211" s="49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15">
      <c r="A213" s="521" t="s">
        <v>340</v>
      </c>
      <c r="B213" s="522"/>
      <c r="C213" s="522"/>
      <c r="D213" s="522"/>
      <c r="E213" s="523" t="s">
        <v>299</v>
      </c>
      <c r="F213" s="524"/>
      <c r="G213" s="97" t="s">
        <v>225</v>
      </c>
      <c r="H213" s="494"/>
      <c r="I213" s="495"/>
      <c r="J213" s="495"/>
      <c r="K213" s="495"/>
      <c r="L213" s="495"/>
      <c r="M213" s="495"/>
      <c r="N213" s="495"/>
      <c r="O213" s="525"/>
      <c r="P213" s="255"/>
      <c r="Q213" s="255"/>
      <c r="R213" s="255"/>
      <c r="S213" s="255"/>
      <c r="T213" s="255"/>
      <c r="U213" s="255"/>
      <c r="V213" s="255"/>
      <c r="W213" s="255"/>
      <c r="X213" s="255"/>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35" t="s">
        <v>654</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306</v>
      </c>
      <c r="AP214" s="438"/>
      <c r="AQ214" s="438"/>
      <c r="AR214" s="96" t="s">
        <v>305</v>
      </c>
      <c r="AS214" s="437"/>
      <c r="AT214" s="438"/>
      <c r="AU214" s="438"/>
      <c r="AV214" s="438"/>
      <c r="AW214" s="438"/>
      <c r="AX214" s="439"/>
      <c r="AY214">
        <f>COUNTIF($AR$214,"☑")</f>
        <v>0</v>
      </c>
    </row>
    <row r="215" spans="1:51" ht="45" customHeight="1" x14ac:dyDescent="0.15">
      <c r="A215" s="424" t="s">
        <v>360</v>
      </c>
      <c r="B215" s="425"/>
      <c r="C215" s="428" t="s">
        <v>226</v>
      </c>
      <c r="D215" s="425"/>
      <c r="E215" s="430" t="s">
        <v>242</v>
      </c>
      <c r="F215" s="431"/>
      <c r="G215" s="432" t="s">
        <v>723</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241</v>
      </c>
      <c r="F216" s="166"/>
      <c r="G216" s="145" t="s">
        <v>724</v>
      </c>
      <c r="H216" s="146"/>
      <c r="I216" s="146"/>
      <c r="J216" s="146"/>
      <c r="K216" s="146"/>
      <c r="L216" s="146"/>
      <c r="M216" s="146"/>
      <c r="N216" s="146"/>
      <c r="O216" s="146"/>
      <c r="P216" s="146"/>
      <c r="Q216" s="146"/>
      <c r="R216" s="146"/>
      <c r="S216" s="146"/>
      <c r="T216" s="146"/>
      <c r="U216" s="146"/>
      <c r="V216" s="147"/>
      <c r="W216" s="507" t="s">
        <v>664</v>
      </c>
      <c r="X216" s="508"/>
      <c r="Y216" s="508"/>
      <c r="Z216" s="508"/>
      <c r="AA216" s="509"/>
      <c r="AB216" s="510" t="s">
        <v>725</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13" t="s">
        <v>665</v>
      </c>
      <c r="X217" s="514"/>
      <c r="Y217" s="514"/>
      <c r="Z217" s="514"/>
      <c r="AA217" s="515"/>
      <c r="AB217" s="510">
        <v>2</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26"/>
      <c r="B218" s="427"/>
      <c r="C218" s="516" t="s">
        <v>677</v>
      </c>
      <c r="D218" s="517"/>
      <c r="E218" s="164" t="s">
        <v>356</v>
      </c>
      <c r="F218" s="166"/>
      <c r="G218" s="497" t="s">
        <v>229</v>
      </c>
      <c r="H218" s="498"/>
      <c r="I218" s="498"/>
      <c r="J218" s="518" t="s">
        <v>693</v>
      </c>
      <c r="K218" s="519"/>
      <c r="L218" s="519"/>
      <c r="M218" s="519"/>
      <c r="N218" s="519"/>
      <c r="O218" s="519"/>
      <c r="P218" s="519"/>
      <c r="Q218" s="519"/>
      <c r="R218" s="519"/>
      <c r="S218" s="519"/>
      <c r="T218" s="520"/>
      <c r="U218" s="495" t="s">
        <v>719</v>
      </c>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customHeight="1" x14ac:dyDescent="0.15">
      <c r="A219" s="426"/>
      <c r="B219" s="427"/>
      <c r="C219" s="429"/>
      <c r="D219" s="427"/>
      <c r="E219" s="167"/>
      <c r="F219" s="169"/>
      <c r="G219" s="497" t="s">
        <v>678</v>
      </c>
      <c r="H219" s="498"/>
      <c r="I219" s="498"/>
      <c r="J219" s="498"/>
      <c r="K219" s="498"/>
      <c r="L219" s="498"/>
      <c r="M219" s="498"/>
      <c r="N219" s="498"/>
      <c r="O219" s="498"/>
      <c r="P219" s="498"/>
      <c r="Q219" s="498"/>
      <c r="R219" s="498"/>
      <c r="S219" s="498"/>
      <c r="T219" s="498"/>
      <c r="U219" s="494" t="s">
        <v>719</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customHeight="1" thickBot="1" x14ac:dyDescent="0.2">
      <c r="A220" s="426"/>
      <c r="B220" s="427"/>
      <c r="C220" s="429"/>
      <c r="D220" s="427"/>
      <c r="E220" s="172"/>
      <c r="F220" s="174"/>
      <c r="G220" s="497" t="s">
        <v>665</v>
      </c>
      <c r="H220" s="498"/>
      <c r="I220" s="498"/>
      <c r="J220" s="498"/>
      <c r="K220" s="498"/>
      <c r="L220" s="498"/>
      <c r="M220" s="498"/>
      <c r="N220" s="498"/>
      <c r="O220" s="498"/>
      <c r="P220" s="498"/>
      <c r="Q220" s="498"/>
      <c r="R220" s="498"/>
      <c r="S220" s="498"/>
      <c r="T220" s="498"/>
      <c r="U220" s="837" t="s">
        <v>719</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40.5"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717</v>
      </c>
      <c r="AE223" s="476"/>
      <c r="AF223" s="477"/>
      <c r="AG223" s="478" t="s">
        <v>726</v>
      </c>
      <c r="AH223" s="479"/>
      <c r="AI223" s="479"/>
      <c r="AJ223" s="479"/>
      <c r="AK223" s="479"/>
      <c r="AL223" s="479"/>
      <c r="AM223" s="479"/>
      <c r="AN223" s="479"/>
      <c r="AO223" s="479"/>
      <c r="AP223" s="479"/>
      <c r="AQ223" s="479"/>
      <c r="AR223" s="479"/>
      <c r="AS223" s="479"/>
      <c r="AT223" s="479"/>
      <c r="AU223" s="479"/>
      <c r="AV223" s="479"/>
      <c r="AW223" s="479"/>
      <c r="AX223" s="480"/>
    </row>
    <row r="224" spans="1:51" ht="54" customHeight="1" x14ac:dyDescent="0.15">
      <c r="A224" s="468"/>
      <c r="B224" s="469"/>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5"/>
      <c r="AD224" s="378" t="s">
        <v>717</v>
      </c>
      <c r="AE224" s="379"/>
      <c r="AF224" s="380"/>
      <c r="AG224" s="381" t="s">
        <v>813</v>
      </c>
      <c r="AH224" s="382"/>
      <c r="AI224" s="382"/>
      <c r="AJ224" s="382"/>
      <c r="AK224" s="382"/>
      <c r="AL224" s="382"/>
      <c r="AM224" s="382"/>
      <c r="AN224" s="382"/>
      <c r="AO224" s="382"/>
      <c r="AP224" s="382"/>
      <c r="AQ224" s="382"/>
      <c r="AR224" s="382"/>
      <c r="AS224" s="382"/>
      <c r="AT224" s="382"/>
      <c r="AU224" s="382"/>
      <c r="AV224" s="382"/>
      <c r="AW224" s="382"/>
      <c r="AX224" s="383"/>
    </row>
    <row r="225" spans="1:50" ht="40.5" customHeight="1" x14ac:dyDescent="0.15">
      <c r="A225" s="470"/>
      <c r="B225" s="471"/>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386" t="s">
        <v>717</v>
      </c>
      <c r="AE225" s="387"/>
      <c r="AF225" s="388"/>
      <c r="AG225" s="417" t="s">
        <v>814</v>
      </c>
      <c r="AH225" s="418"/>
      <c r="AI225" s="418"/>
      <c r="AJ225" s="418"/>
      <c r="AK225" s="418"/>
      <c r="AL225" s="418"/>
      <c r="AM225" s="418"/>
      <c r="AN225" s="418"/>
      <c r="AO225" s="418"/>
      <c r="AP225" s="418"/>
      <c r="AQ225" s="418"/>
      <c r="AR225" s="418"/>
      <c r="AS225" s="418"/>
      <c r="AT225" s="418"/>
      <c r="AU225" s="418"/>
      <c r="AV225" s="418"/>
      <c r="AW225" s="418"/>
      <c r="AX225" s="419"/>
    </row>
    <row r="226" spans="1:50" ht="27" customHeight="1" x14ac:dyDescent="0.15">
      <c r="A226" s="360" t="s">
        <v>37</v>
      </c>
      <c r="B226" s="440"/>
      <c r="C226" s="442" t="s">
        <v>39</v>
      </c>
      <c r="D226" s="404"/>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369" t="s">
        <v>727</v>
      </c>
      <c r="AE226" s="370"/>
      <c r="AF226" s="371"/>
      <c r="AG226" s="445" t="s">
        <v>811</v>
      </c>
      <c r="AH226" s="446"/>
      <c r="AI226" s="446"/>
      <c r="AJ226" s="446"/>
      <c r="AK226" s="446"/>
      <c r="AL226" s="446"/>
      <c r="AM226" s="446"/>
      <c r="AN226" s="446"/>
      <c r="AO226" s="446"/>
      <c r="AP226" s="446"/>
      <c r="AQ226" s="446"/>
      <c r="AR226" s="446"/>
      <c r="AS226" s="446"/>
      <c r="AT226" s="446"/>
      <c r="AU226" s="446"/>
      <c r="AV226" s="446"/>
      <c r="AW226" s="446"/>
      <c r="AX226" s="447"/>
    </row>
    <row r="227" spans="1:50" ht="35.25" customHeight="1" x14ac:dyDescent="0.15">
      <c r="A227" s="362"/>
      <c r="B227" s="441"/>
      <c r="C227" s="454"/>
      <c r="D227" s="455"/>
      <c r="E227" s="458" t="s">
        <v>338</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78" t="s">
        <v>728</v>
      </c>
      <c r="AE227" s="379"/>
      <c r="AF227" s="380"/>
      <c r="AG227" s="448"/>
      <c r="AH227" s="449"/>
      <c r="AI227" s="449"/>
      <c r="AJ227" s="449"/>
      <c r="AK227" s="449"/>
      <c r="AL227" s="449"/>
      <c r="AM227" s="449"/>
      <c r="AN227" s="449"/>
      <c r="AO227" s="449"/>
      <c r="AP227" s="449"/>
      <c r="AQ227" s="449"/>
      <c r="AR227" s="449"/>
      <c r="AS227" s="449"/>
      <c r="AT227" s="449"/>
      <c r="AU227" s="449"/>
      <c r="AV227" s="449"/>
      <c r="AW227" s="449"/>
      <c r="AX227" s="450"/>
    </row>
    <row r="228" spans="1:50" ht="26.25" customHeight="1" x14ac:dyDescent="0.15">
      <c r="A228" s="362"/>
      <c r="B228" s="441"/>
      <c r="C228" s="456"/>
      <c r="D228" s="457"/>
      <c r="E228" s="461" t="s">
        <v>291</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386" t="s">
        <v>822</v>
      </c>
      <c r="AE228" s="387"/>
      <c r="AF228" s="388"/>
      <c r="AG228" s="451"/>
      <c r="AH228" s="452"/>
      <c r="AI228" s="452"/>
      <c r="AJ228" s="452"/>
      <c r="AK228" s="452"/>
      <c r="AL228" s="452"/>
      <c r="AM228" s="452"/>
      <c r="AN228" s="452"/>
      <c r="AO228" s="452"/>
      <c r="AP228" s="452"/>
      <c r="AQ228" s="452"/>
      <c r="AR228" s="452"/>
      <c r="AS228" s="452"/>
      <c r="AT228" s="452"/>
      <c r="AU228" s="452"/>
      <c r="AV228" s="452"/>
      <c r="AW228" s="452"/>
      <c r="AX228" s="453"/>
    </row>
    <row r="229" spans="1:50" ht="40.5" customHeight="1" x14ac:dyDescent="0.15">
      <c r="A229" s="362"/>
      <c r="B229" s="363"/>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69" t="s">
        <v>717</v>
      </c>
      <c r="AE229" s="370"/>
      <c r="AF229" s="371"/>
      <c r="AG229" s="421" t="s">
        <v>730</v>
      </c>
      <c r="AH229" s="422"/>
      <c r="AI229" s="422"/>
      <c r="AJ229" s="422"/>
      <c r="AK229" s="422"/>
      <c r="AL229" s="422"/>
      <c r="AM229" s="422"/>
      <c r="AN229" s="422"/>
      <c r="AO229" s="422"/>
      <c r="AP229" s="422"/>
      <c r="AQ229" s="422"/>
      <c r="AR229" s="422"/>
      <c r="AS229" s="422"/>
      <c r="AT229" s="422"/>
      <c r="AU229" s="422"/>
      <c r="AV229" s="422"/>
      <c r="AW229" s="422"/>
      <c r="AX229" s="423"/>
    </row>
    <row r="230" spans="1:50" ht="27" customHeight="1" x14ac:dyDescent="0.15">
      <c r="A230" s="362"/>
      <c r="B230" s="363"/>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78" t="s">
        <v>717</v>
      </c>
      <c r="AE230" s="379"/>
      <c r="AF230" s="380"/>
      <c r="AG230" s="372" t="s">
        <v>731</v>
      </c>
      <c r="AH230" s="373"/>
      <c r="AI230" s="373"/>
      <c r="AJ230" s="373"/>
      <c r="AK230" s="373"/>
      <c r="AL230" s="373"/>
      <c r="AM230" s="373"/>
      <c r="AN230" s="373"/>
      <c r="AO230" s="373"/>
      <c r="AP230" s="373"/>
      <c r="AQ230" s="373"/>
      <c r="AR230" s="373"/>
      <c r="AS230" s="373"/>
      <c r="AT230" s="373"/>
      <c r="AU230" s="373"/>
      <c r="AV230" s="373"/>
      <c r="AW230" s="373"/>
      <c r="AX230" s="374"/>
    </row>
    <row r="231" spans="1:50" ht="26.25" customHeight="1" x14ac:dyDescent="0.15">
      <c r="A231" s="362"/>
      <c r="B231" s="363"/>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78" t="s">
        <v>729</v>
      </c>
      <c r="AE231" s="379"/>
      <c r="AF231" s="380"/>
      <c r="AG231" s="417" t="s">
        <v>693</v>
      </c>
      <c r="AH231" s="418"/>
      <c r="AI231" s="418"/>
      <c r="AJ231" s="418"/>
      <c r="AK231" s="418"/>
      <c r="AL231" s="418"/>
      <c r="AM231" s="418"/>
      <c r="AN231" s="418"/>
      <c r="AO231" s="418"/>
      <c r="AP231" s="418"/>
      <c r="AQ231" s="418"/>
      <c r="AR231" s="418"/>
      <c r="AS231" s="418"/>
      <c r="AT231" s="418"/>
      <c r="AU231" s="418"/>
      <c r="AV231" s="418"/>
      <c r="AW231" s="418"/>
      <c r="AX231" s="419"/>
    </row>
    <row r="232" spans="1:50" ht="40.5" customHeight="1" x14ac:dyDescent="0.15">
      <c r="A232" s="362"/>
      <c r="B232" s="363"/>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0"/>
      <c r="AD232" s="378" t="s">
        <v>717</v>
      </c>
      <c r="AE232" s="379"/>
      <c r="AF232" s="380"/>
      <c r="AG232" s="372" t="s">
        <v>816</v>
      </c>
      <c r="AH232" s="373"/>
      <c r="AI232" s="373"/>
      <c r="AJ232" s="373"/>
      <c r="AK232" s="373"/>
      <c r="AL232" s="373"/>
      <c r="AM232" s="373"/>
      <c r="AN232" s="373"/>
      <c r="AO232" s="373"/>
      <c r="AP232" s="373"/>
      <c r="AQ232" s="373"/>
      <c r="AR232" s="373"/>
      <c r="AS232" s="373"/>
      <c r="AT232" s="373"/>
      <c r="AU232" s="373"/>
      <c r="AV232" s="373"/>
      <c r="AW232" s="373"/>
      <c r="AX232" s="374"/>
    </row>
    <row r="233" spans="1:50" ht="40.5" customHeight="1" x14ac:dyDescent="0.15">
      <c r="A233" s="362"/>
      <c r="B233" s="363"/>
      <c r="C233" s="384" t="s">
        <v>308</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0"/>
      <c r="AD233" s="378" t="s">
        <v>717</v>
      </c>
      <c r="AE233" s="379"/>
      <c r="AF233" s="380"/>
      <c r="AG233" s="381" t="s">
        <v>838</v>
      </c>
      <c r="AH233" s="382"/>
      <c r="AI233" s="382"/>
      <c r="AJ233" s="382"/>
      <c r="AK233" s="382"/>
      <c r="AL233" s="382"/>
      <c r="AM233" s="382"/>
      <c r="AN233" s="382"/>
      <c r="AO233" s="382"/>
      <c r="AP233" s="382"/>
      <c r="AQ233" s="382"/>
      <c r="AR233" s="382"/>
      <c r="AS233" s="382"/>
      <c r="AT233" s="382"/>
      <c r="AU233" s="382"/>
      <c r="AV233" s="382"/>
      <c r="AW233" s="382"/>
      <c r="AX233" s="383"/>
    </row>
    <row r="234" spans="1:50" ht="26.25" customHeight="1" x14ac:dyDescent="0.15">
      <c r="A234" s="362"/>
      <c r="B234" s="363"/>
      <c r="C234" s="486" t="s">
        <v>309</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78" t="s">
        <v>729</v>
      </c>
      <c r="AE234" s="379"/>
      <c r="AF234" s="380"/>
      <c r="AG234" s="381" t="s">
        <v>693</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4"/>
      <c r="B235" s="365"/>
      <c r="C235" s="489" t="s">
        <v>296</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386" t="s">
        <v>717</v>
      </c>
      <c r="AE235" s="387"/>
      <c r="AF235" s="388"/>
      <c r="AG235" s="417" t="s">
        <v>815</v>
      </c>
      <c r="AH235" s="418"/>
      <c r="AI235" s="418"/>
      <c r="AJ235" s="418"/>
      <c r="AK235" s="418"/>
      <c r="AL235" s="418"/>
      <c r="AM235" s="418"/>
      <c r="AN235" s="418"/>
      <c r="AO235" s="418"/>
      <c r="AP235" s="418"/>
      <c r="AQ235" s="418"/>
      <c r="AR235" s="418"/>
      <c r="AS235" s="418"/>
      <c r="AT235" s="418"/>
      <c r="AU235" s="418"/>
      <c r="AV235" s="418"/>
      <c r="AW235" s="418"/>
      <c r="AX235" s="419"/>
    </row>
    <row r="236" spans="1:50" ht="54" customHeight="1" x14ac:dyDescent="0.15">
      <c r="A236" s="360" t="s">
        <v>38</v>
      </c>
      <c r="B236" s="361"/>
      <c r="C236" s="366" t="s">
        <v>297</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717</v>
      </c>
      <c r="AE236" s="370"/>
      <c r="AF236" s="371"/>
      <c r="AG236" s="372" t="s">
        <v>732</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729</v>
      </c>
      <c r="AE237" s="379"/>
      <c r="AF237" s="380"/>
      <c r="AG237" s="381" t="s">
        <v>693</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2"/>
      <c r="B238" s="363"/>
      <c r="C238" s="384" t="s">
        <v>227</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78" t="s">
        <v>729</v>
      </c>
      <c r="AE238" s="379"/>
      <c r="AF238" s="380"/>
      <c r="AG238" s="381" t="s">
        <v>693</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4"/>
      <c r="B239" s="365"/>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717</v>
      </c>
      <c r="AE239" s="387"/>
      <c r="AF239" s="388"/>
      <c r="AG239" s="417" t="s">
        <v>733</v>
      </c>
      <c r="AH239" s="418"/>
      <c r="AI239" s="418"/>
      <c r="AJ239" s="418"/>
      <c r="AK239" s="418"/>
      <c r="AL239" s="418"/>
      <c r="AM239" s="418"/>
      <c r="AN239" s="418"/>
      <c r="AO239" s="418"/>
      <c r="AP239" s="418"/>
      <c r="AQ239" s="418"/>
      <c r="AR239" s="418"/>
      <c r="AS239" s="418"/>
      <c r="AT239" s="418"/>
      <c r="AU239" s="418"/>
      <c r="AV239" s="418"/>
      <c r="AW239" s="418"/>
      <c r="AX239" s="419"/>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717</v>
      </c>
      <c r="AE240" s="406"/>
      <c r="AF240" s="407"/>
      <c r="AG240" s="408" t="s">
        <v>734</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6" t="s">
        <v>0</v>
      </c>
      <c r="D241" s="917"/>
      <c r="E241" s="917"/>
      <c r="F241" s="917"/>
      <c r="G241" s="917"/>
      <c r="H241" s="917"/>
      <c r="I241" s="917"/>
      <c r="J241" s="917"/>
      <c r="K241" s="917"/>
      <c r="L241" s="917"/>
      <c r="M241" s="917"/>
      <c r="N241" s="917"/>
      <c r="O241" s="913" t="s">
        <v>683</v>
      </c>
      <c r="P241" s="914"/>
      <c r="Q241" s="914"/>
      <c r="R241" s="914"/>
      <c r="S241" s="914"/>
      <c r="T241" s="914"/>
      <c r="U241" s="914"/>
      <c r="V241" s="914"/>
      <c r="W241" s="914"/>
      <c r="X241" s="914"/>
      <c r="Y241" s="914"/>
      <c r="Z241" s="914"/>
      <c r="AA241" s="914"/>
      <c r="AB241" s="914"/>
      <c r="AC241" s="914"/>
      <c r="AD241" s="914"/>
      <c r="AE241" s="914"/>
      <c r="AF241" s="915"/>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900">
        <v>2022</v>
      </c>
      <c r="D242" s="901"/>
      <c r="E242" s="391" t="s">
        <v>685</v>
      </c>
      <c r="F242" s="391"/>
      <c r="G242" s="391"/>
      <c r="H242" s="392">
        <v>21</v>
      </c>
      <c r="I242" s="392"/>
      <c r="J242" s="902">
        <v>284</v>
      </c>
      <c r="K242" s="902"/>
      <c r="L242" s="902"/>
      <c r="M242" s="392"/>
      <c r="N242" s="903"/>
      <c r="O242" s="904" t="s">
        <v>709</v>
      </c>
      <c r="P242" s="905"/>
      <c r="Q242" s="905"/>
      <c r="R242" s="905"/>
      <c r="S242" s="905"/>
      <c r="T242" s="905"/>
      <c r="U242" s="905"/>
      <c r="V242" s="905"/>
      <c r="W242" s="905"/>
      <c r="X242" s="905"/>
      <c r="Y242" s="905"/>
      <c r="Z242" s="905"/>
      <c r="AA242" s="905"/>
      <c r="AB242" s="905"/>
      <c r="AC242" s="905"/>
      <c r="AD242" s="905"/>
      <c r="AE242" s="905"/>
      <c r="AF242" s="906"/>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hidden="1" customHeight="1" x14ac:dyDescent="0.15">
      <c r="A243" s="398"/>
      <c r="B243" s="399"/>
      <c r="C243" s="389"/>
      <c r="D243" s="390"/>
      <c r="E243" s="391"/>
      <c r="F243" s="391"/>
      <c r="G243" s="391"/>
      <c r="H243" s="392"/>
      <c r="I243" s="392"/>
      <c r="J243" s="393"/>
      <c r="K243" s="393"/>
      <c r="L243" s="393"/>
      <c r="M243" s="394"/>
      <c r="N243" s="395"/>
      <c r="O243" s="907"/>
      <c r="P243" s="908"/>
      <c r="Q243" s="908"/>
      <c r="R243" s="908"/>
      <c r="S243" s="908"/>
      <c r="T243" s="908"/>
      <c r="U243" s="908"/>
      <c r="V243" s="908"/>
      <c r="W243" s="908"/>
      <c r="X243" s="908"/>
      <c r="Y243" s="908"/>
      <c r="Z243" s="908"/>
      <c r="AA243" s="908"/>
      <c r="AB243" s="908"/>
      <c r="AC243" s="908"/>
      <c r="AD243" s="908"/>
      <c r="AE243" s="908"/>
      <c r="AF243" s="909"/>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hidden="1" customHeight="1" x14ac:dyDescent="0.15">
      <c r="A244" s="398"/>
      <c r="B244" s="399"/>
      <c r="C244" s="389"/>
      <c r="D244" s="390"/>
      <c r="E244" s="391"/>
      <c r="F244" s="391"/>
      <c r="G244" s="391"/>
      <c r="H244" s="392"/>
      <c r="I244" s="392"/>
      <c r="J244" s="393"/>
      <c r="K244" s="393"/>
      <c r="L244" s="393"/>
      <c r="M244" s="394"/>
      <c r="N244" s="395"/>
      <c r="O244" s="907"/>
      <c r="P244" s="908"/>
      <c r="Q244" s="908"/>
      <c r="R244" s="908"/>
      <c r="S244" s="908"/>
      <c r="T244" s="908"/>
      <c r="U244" s="908"/>
      <c r="V244" s="908"/>
      <c r="W244" s="908"/>
      <c r="X244" s="908"/>
      <c r="Y244" s="908"/>
      <c r="Z244" s="908"/>
      <c r="AA244" s="908"/>
      <c r="AB244" s="908"/>
      <c r="AC244" s="908"/>
      <c r="AD244" s="908"/>
      <c r="AE244" s="908"/>
      <c r="AF244" s="909"/>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hidden="1" customHeight="1" x14ac:dyDescent="0.15">
      <c r="A245" s="398"/>
      <c r="B245" s="399"/>
      <c r="C245" s="389"/>
      <c r="D245" s="390"/>
      <c r="E245" s="391"/>
      <c r="F245" s="391"/>
      <c r="G245" s="391"/>
      <c r="H245" s="392"/>
      <c r="I245" s="392"/>
      <c r="J245" s="393"/>
      <c r="K245" s="393"/>
      <c r="L245" s="393"/>
      <c r="M245" s="394"/>
      <c r="N245" s="395"/>
      <c r="O245" s="907"/>
      <c r="P245" s="908"/>
      <c r="Q245" s="908"/>
      <c r="R245" s="908"/>
      <c r="S245" s="908"/>
      <c r="T245" s="908"/>
      <c r="U245" s="908"/>
      <c r="V245" s="908"/>
      <c r="W245" s="908"/>
      <c r="X245" s="908"/>
      <c r="Y245" s="908"/>
      <c r="Z245" s="908"/>
      <c r="AA245" s="908"/>
      <c r="AB245" s="908"/>
      <c r="AC245" s="908"/>
      <c r="AD245" s="908"/>
      <c r="AE245" s="908"/>
      <c r="AF245" s="909"/>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hidden="1" customHeight="1" x14ac:dyDescent="0.15">
      <c r="A246" s="400"/>
      <c r="B246" s="401"/>
      <c r="C246" s="414"/>
      <c r="D246" s="415"/>
      <c r="E246" s="391"/>
      <c r="F246" s="391"/>
      <c r="G246" s="391"/>
      <c r="H246" s="392"/>
      <c r="I246" s="392"/>
      <c r="J246" s="416"/>
      <c r="K246" s="416"/>
      <c r="L246" s="416"/>
      <c r="M246" s="898"/>
      <c r="N246" s="899"/>
      <c r="O246" s="910"/>
      <c r="P246" s="911"/>
      <c r="Q246" s="911"/>
      <c r="R246" s="911"/>
      <c r="S246" s="911"/>
      <c r="T246" s="911"/>
      <c r="U246" s="911"/>
      <c r="V246" s="911"/>
      <c r="W246" s="911"/>
      <c r="X246" s="911"/>
      <c r="Y246" s="911"/>
      <c r="Z246" s="911"/>
      <c r="AA246" s="911"/>
      <c r="AB246" s="911"/>
      <c r="AC246" s="911"/>
      <c r="AD246" s="911"/>
      <c r="AE246" s="911"/>
      <c r="AF246" s="912"/>
      <c r="AG246" s="412"/>
      <c r="AH246" s="152"/>
      <c r="AI246" s="152"/>
      <c r="AJ246" s="152"/>
      <c r="AK246" s="152"/>
      <c r="AL246" s="152"/>
      <c r="AM246" s="152"/>
      <c r="AN246" s="152"/>
      <c r="AO246" s="152"/>
      <c r="AP246" s="152"/>
      <c r="AQ246" s="152"/>
      <c r="AR246" s="152"/>
      <c r="AS246" s="152"/>
      <c r="AT246" s="152"/>
      <c r="AU246" s="152"/>
      <c r="AV246" s="152"/>
      <c r="AW246" s="152"/>
      <c r="AX246" s="413"/>
    </row>
    <row r="247" spans="1:50" ht="65.25" customHeight="1" x14ac:dyDescent="0.15">
      <c r="A247" s="360" t="s">
        <v>46</v>
      </c>
      <c r="B247" s="928"/>
      <c r="C247" s="319" t="s">
        <v>50</v>
      </c>
      <c r="D247" s="743"/>
      <c r="E247" s="743"/>
      <c r="F247" s="744"/>
      <c r="G247" s="931" t="s">
        <v>837</v>
      </c>
      <c r="H247" s="932"/>
      <c r="I247" s="932"/>
      <c r="J247" s="932"/>
      <c r="K247" s="932"/>
      <c r="L247" s="932"/>
      <c r="M247" s="932"/>
      <c r="N247" s="932"/>
      <c r="O247" s="932"/>
      <c r="P247" s="932"/>
      <c r="Q247" s="932"/>
      <c r="R247" s="932"/>
      <c r="S247" s="932"/>
      <c r="T247" s="932"/>
      <c r="U247" s="932"/>
      <c r="V247" s="932"/>
      <c r="W247" s="932"/>
      <c r="X247" s="932"/>
      <c r="Y247" s="932"/>
      <c r="Z247" s="932"/>
      <c r="AA247" s="932"/>
      <c r="AB247" s="932"/>
      <c r="AC247" s="932"/>
      <c r="AD247" s="932"/>
      <c r="AE247" s="932"/>
      <c r="AF247" s="932"/>
      <c r="AG247" s="932"/>
      <c r="AH247" s="932"/>
      <c r="AI247" s="932"/>
      <c r="AJ247" s="932"/>
      <c r="AK247" s="932"/>
      <c r="AL247" s="932"/>
      <c r="AM247" s="932"/>
      <c r="AN247" s="932"/>
      <c r="AO247" s="932"/>
      <c r="AP247" s="932"/>
      <c r="AQ247" s="932"/>
      <c r="AR247" s="932"/>
      <c r="AS247" s="932"/>
      <c r="AT247" s="932"/>
      <c r="AU247" s="932"/>
      <c r="AV247" s="932"/>
      <c r="AW247" s="932"/>
      <c r="AX247" s="933"/>
    </row>
    <row r="248" spans="1:50" ht="92.25" customHeight="1" thickBot="1" x14ac:dyDescent="0.2">
      <c r="A248" s="929"/>
      <c r="B248" s="930"/>
      <c r="C248" s="934" t="s">
        <v>54</v>
      </c>
      <c r="D248" s="935"/>
      <c r="E248" s="935"/>
      <c r="F248" s="936"/>
      <c r="G248" s="937" t="s">
        <v>836</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18" t="s">
        <v>31</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67.5" customHeight="1" thickBot="1" x14ac:dyDescent="0.2">
      <c r="A250" s="921" t="s">
        <v>818</v>
      </c>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32</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67.5" customHeight="1" thickBot="1" x14ac:dyDescent="0.2">
      <c r="A252" s="344" t="s">
        <v>132</v>
      </c>
      <c r="B252" s="345"/>
      <c r="C252" s="345"/>
      <c r="D252" s="345"/>
      <c r="E252" s="346"/>
      <c r="F252" s="927" t="s">
        <v>839</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44</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66" customHeight="1" thickBot="1" x14ac:dyDescent="0.2">
      <c r="A254" s="344" t="s">
        <v>342</v>
      </c>
      <c r="B254" s="345"/>
      <c r="C254" s="345"/>
      <c r="D254" s="345"/>
      <c r="E254" s="346"/>
      <c r="F254" s="347" t="s">
        <v>840</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312</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354</v>
      </c>
      <c r="B258" s="105"/>
      <c r="C258" s="105"/>
      <c r="D258" s="106"/>
      <c r="E258" s="340" t="s">
        <v>710</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7" t="s">
        <v>353</v>
      </c>
      <c r="B259" s="277"/>
      <c r="C259" s="277"/>
      <c r="D259" s="277"/>
      <c r="E259" s="340" t="s">
        <v>711</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7" t="s">
        <v>352</v>
      </c>
      <c r="B260" s="277"/>
      <c r="C260" s="277"/>
      <c r="D260" s="277"/>
      <c r="E260" s="340" t="s">
        <v>712</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7" t="s">
        <v>351</v>
      </c>
      <c r="B261" s="277"/>
      <c r="C261" s="277"/>
      <c r="D261" s="277"/>
      <c r="E261" s="340" t="s">
        <v>713</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7" t="s">
        <v>350</v>
      </c>
      <c r="B262" s="277"/>
      <c r="C262" s="277"/>
      <c r="D262" s="277"/>
      <c r="E262" s="340" t="s">
        <v>714</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7" t="s">
        <v>349</v>
      </c>
      <c r="B263" s="277"/>
      <c r="C263" s="277"/>
      <c r="D263" s="277"/>
      <c r="E263" s="340" t="s">
        <v>714</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7" t="s">
        <v>348</v>
      </c>
      <c r="B264" s="277"/>
      <c r="C264" s="277"/>
      <c r="D264" s="277"/>
      <c r="E264" s="340" t="s">
        <v>715</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7" t="s">
        <v>347</v>
      </c>
      <c r="B265" s="277"/>
      <c r="C265" s="277"/>
      <c r="D265" s="277"/>
      <c r="E265" s="340" t="s">
        <v>716</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7" t="s">
        <v>494</v>
      </c>
      <c r="B266" s="277"/>
      <c r="C266" s="277"/>
      <c r="D266" s="277"/>
      <c r="E266" s="115" t="s">
        <v>685</v>
      </c>
      <c r="F266" s="101"/>
      <c r="G266" s="101"/>
      <c r="H266" s="92" t="str">
        <f>IF(E266="","","-")</f>
        <v>-</v>
      </c>
      <c r="I266" s="101"/>
      <c r="J266" s="101"/>
      <c r="K266" s="92" t="str">
        <f>IF(I266="","","-")</f>
        <v/>
      </c>
      <c r="L266" s="116">
        <v>220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7" t="s">
        <v>674</v>
      </c>
      <c r="B267" s="277"/>
      <c r="C267" s="277"/>
      <c r="D267" s="277"/>
      <c r="E267" s="115" t="s">
        <v>685</v>
      </c>
      <c r="F267" s="101"/>
      <c r="G267" s="101"/>
      <c r="H267" s="92"/>
      <c r="I267" s="101"/>
      <c r="J267" s="101"/>
      <c r="K267" s="92"/>
      <c r="L267" s="116">
        <v>229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7" t="s">
        <v>462</v>
      </c>
      <c r="B268" s="277"/>
      <c r="C268" s="277"/>
      <c r="D268" s="277"/>
      <c r="E268" s="99">
        <v>2021</v>
      </c>
      <c r="F268" s="100"/>
      <c r="G268" s="101" t="s">
        <v>718</v>
      </c>
      <c r="H268" s="101"/>
      <c r="I268" s="101"/>
      <c r="J268" s="100">
        <v>20</v>
      </c>
      <c r="K268" s="100"/>
      <c r="L268" s="116">
        <v>275</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341</v>
      </c>
      <c r="B269" s="329"/>
      <c r="C269" s="329"/>
      <c r="D269" s="329"/>
      <c r="E269" s="329"/>
      <c r="F269" s="330"/>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343</v>
      </c>
      <c r="B308" s="335"/>
      <c r="C308" s="335"/>
      <c r="D308" s="335"/>
      <c r="E308" s="335"/>
      <c r="F308" s="336"/>
      <c r="G308" s="315" t="s">
        <v>739</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745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7"/>
      <c r="B310" s="338"/>
      <c r="C310" s="338"/>
      <c r="D310" s="338"/>
      <c r="E310" s="338"/>
      <c r="F310" s="339"/>
      <c r="G310" s="305" t="s">
        <v>740</v>
      </c>
      <c r="H310" s="306"/>
      <c r="I310" s="306"/>
      <c r="J310" s="306"/>
      <c r="K310" s="307"/>
      <c r="L310" s="308" t="s">
        <v>738</v>
      </c>
      <c r="M310" s="309"/>
      <c r="N310" s="309"/>
      <c r="O310" s="309"/>
      <c r="P310" s="309"/>
      <c r="Q310" s="309"/>
      <c r="R310" s="309"/>
      <c r="S310" s="309"/>
      <c r="T310" s="309"/>
      <c r="U310" s="309"/>
      <c r="V310" s="309"/>
      <c r="W310" s="309"/>
      <c r="X310" s="310"/>
      <c r="Y310" s="311">
        <v>7</v>
      </c>
      <c r="Z310" s="312"/>
      <c r="AA310" s="312"/>
      <c r="AB310" s="313"/>
      <c r="AC310" s="305" t="s">
        <v>746</v>
      </c>
      <c r="AD310" s="306"/>
      <c r="AE310" s="306"/>
      <c r="AF310" s="306"/>
      <c r="AG310" s="307"/>
      <c r="AH310" s="308" t="s">
        <v>747</v>
      </c>
      <c r="AI310" s="309"/>
      <c r="AJ310" s="309"/>
      <c r="AK310" s="309"/>
      <c r="AL310" s="309"/>
      <c r="AM310" s="309"/>
      <c r="AN310" s="309"/>
      <c r="AO310" s="309"/>
      <c r="AP310" s="309"/>
      <c r="AQ310" s="309"/>
      <c r="AR310" s="309"/>
      <c r="AS310" s="309"/>
      <c r="AT310" s="310"/>
      <c r="AU310" s="311">
        <v>14.2</v>
      </c>
      <c r="AV310" s="312"/>
      <c r="AW310" s="312"/>
      <c r="AX310" s="314"/>
    </row>
    <row r="311" spans="1:50" ht="24.75"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t="s">
        <v>748</v>
      </c>
      <c r="AD311" s="296"/>
      <c r="AE311" s="296"/>
      <c r="AF311" s="296"/>
      <c r="AG311" s="297"/>
      <c r="AH311" s="298" t="s">
        <v>749</v>
      </c>
      <c r="AI311" s="299"/>
      <c r="AJ311" s="299"/>
      <c r="AK311" s="299"/>
      <c r="AL311" s="299"/>
      <c r="AM311" s="299"/>
      <c r="AN311" s="299"/>
      <c r="AO311" s="299"/>
      <c r="AP311" s="299"/>
      <c r="AQ311" s="299"/>
      <c r="AR311" s="299"/>
      <c r="AS311" s="299"/>
      <c r="AT311" s="300"/>
      <c r="AU311" s="301">
        <v>13.6</v>
      </c>
      <c r="AV311" s="302"/>
      <c r="AW311" s="302"/>
      <c r="AX311" s="304"/>
    </row>
    <row r="312" spans="1:50" ht="24.75"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t="s">
        <v>750</v>
      </c>
      <c r="AD312" s="296"/>
      <c r="AE312" s="296"/>
      <c r="AF312" s="296"/>
      <c r="AG312" s="297"/>
      <c r="AH312" s="298" t="s">
        <v>751</v>
      </c>
      <c r="AI312" s="299"/>
      <c r="AJ312" s="299"/>
      <c r="AK312" s="299"/>
      <c r="AL312" s="299"/>
      <c r="AM312" s="299"/>
      <c r="AN312" s="299"/>
      <c r="AO312" s="299"/>
      <c r="AP312" s="299"/>
      <c r="AQ312" s="299"/>
      <c r="AR312" s="299"/>
      <c r="AS312" s="299"/>
      <c r="AT312" s="300"/>
      <c r="AU312" s="301">
        <v>4.2</v>
      </c>
      <c r="AV312" s="302"/>
      <c r="AW312" s="302"/>
      <c r="AX312" s="304"/>
    </row>
    <row r="313" spans="1:50" ht="24.75"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t="s">
        <v>752</v>
      </c>
      <c r="AD313" s="296"/>
      <c r="AE313" s="296"/>
      <c r="AF313" s="296"/>
      <c r="AG313" s="297"/>
      <c r="AH313" s="298" t="s">
        <v>753</v>
      </c>
      <c r="AI313" s="299"/>
      <c r="AJ313" s="299"/>
      <c r="AK313" s="299"/>
      <c r="AL313" s="299"/>
      <c r="AM313" s="299"/>
      <c r="AN313" s="299"/>
      <c r="AO313" s="299"/>
      <c r="AP313" s="299"/>
      <c r="AQ313" s="299"/>
      <c r="AR313" s="299"/>
      <c r="AS313" s="299"/>
      <c r="AT313" s="300"/>
      <c r="AU313" s="301">
        <v>1.2</v>
      </c>
      <c r="AV313" s="302"/>
      <c r="AW313" s="302"/>
      <c r="AX313" s="304"/>
    </row>
    <row r="314" spans="1:50" ht="24.75" hidden="1"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x14ac:dyDescent="0.2">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7</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33.199999999999996</v>
      </c>
      <c r="AV320" s="292"/>
      <c r="AW320" s="292"/>
      <c r="AX320" s="294"/>
    </row>
    <row r="321" spans="1:51" ht="24.75" customHeight="1" x14ac:dyDescent="0.15">
      <c r="A321" s="337"/>
      <c r="B321" s="338"/>
      <c r="C321" s="338"/>
      <c r="D321" s="338"/>
      <c r="E321" s="338"/>
      <c r="F321" s="339"/>
      <c r="G321" s="315" t="s">
        <v>757</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755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2</v>
      </c>
    </row>
    <row r="322" spans="1:51" ht="24.75"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2</v>
      </c>
    </row>
    <row r="323" spans="1:51" ht="24.75" customHeight="1" x14ac:dyDescent="0.15">
      <c r="A323" s="337"/>
      <c r="B323" s="338"/>
      <c r="C323" s="338"/>
      <c r="D323" s="338"/>
      <c r="E323" s="338"/>
      <c r="F323" s="339"/>
      <c r="G323" s="305" t="s">
        <v>754</v>
      </c>
      <c r="H323" s="306"/>
      <c r="I323" s="306"/>
      <c r="J323" s="306"/>
      <c r="K323" s="307"/>
      <c r="L323" s="308" t="s">
        <v>758</v>
      </c>
      <c r="M323" s="309"/>
      <c r="N323" s="309"/>
      <c r="O323" s="309"/>
      <c r="P323" s="309"/>
      <c r="Q323" s="309"/>
      <c r="R323" s="309"/>
      <c r="S323" s="309"/>
      <c r="T323" s="309"/>
      <c r="U323" s="309"/>
      <c r="V323" s="309"/>
      <c r="W323" s="309"/>
      <c r="X323" s="310"/>
      <c r="Y323" s="311">
        <v>0</v>
      </c>
      <c r="Z323" s="312"/>
      <c r="AA323" s="312"/>
      <c r="AB323" s="313"/>
      <c r="AC323" s="305" t="s">
        <v>740</v>
      </c>
      <c r="AD323" s="306"/>
      <c r="AE323" s="306"/>
      <c r="AF323" s="306"/>
      <c r="AG323" s="307"/>
      <c r="AH323" s="308" t="s">
        <v>756</v>
      </c>
      <c r="AI323" s="309"/>
      <c r="AJ323" s="309"/>
      <c r="AK323" s="309"/>
      <c r="AL323" s="309"/>
      <c r="AM323" s="309"/>
      <c r="AN323" s="309"/>
      <c r="AO323" s="309"/>
      <c r="AP323" s="309"/>
      <c r="AQ323" s="309"/>
      <c r="AR323" s="309"/>
      <c r="AS323" s="309"/>
      <c r="AT323" s="310"/>
      <c r="AU323" s="311">
        <v>0.3</v>
      </c>
      <c r="AV323" s="312"/>
      <c r="AW323" s="312"/>
      <c r="AX323" s="314"/>
      <c r="AY323">
        <f t="shared" si="11"/>
        <v>2</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2</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2</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2</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2</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2</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2</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2</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2</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2</v>
      </c>
    </row>
    <row r="333" spans="1:51" ht="24.75"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0.3</v>
      </c>
      <c r="AV333" s="292"/>
      <c r="AW333" s="292"/>
      <c r="AX333" s="294"/>
      <c r="AY333">
        <f t="shared" si="11"/>
        <v>2</v>
      </c>
    </row>
    <row r="334" spans="1:51" ht="24.75" customHeight="1" x14ac:dyDescent="0.15">
      <c r="A334" s="337"/>
      <c r="B334" s="338"/>
      <c r="C334" s="338"/>
      <c r="D334" s="338"/>
      <c r="E334" s="338"/>
      <c r="F334" s="339"/>
      <c r="G334" s="315" t="s">
        <v>801</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788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2</v>
      </c>
    </row>
    <row r="335" spans="1:51" ht="24.75"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2</v>
      </c>
    </row>
    <row r="336" spans="1:51" ht="24.75" customHeight="1" x14ac:dyDescent="0.15">
      <c r="A336" s="337"/>
      <c r="B336" s="338"/>
      <c r="C336" s="338"/>
      <c r="D336" s="338"/>
      <c r="E336" s="338"/>
      <c r="F336" s="339"/>
      <c r="G336" s="305" t="s">
        <v>740</v>
      </c>
      <c r="H336" s="306"/>
      <c r="I336" s="306"/>
      <c r="J336" s="306"/>
      <c r="K336" s="307"/>
      <c r="L336" s="308" t="s">
        <v>805</v>
      </c>
      <c r="M336" s="309"/>
      <c r="N336" s="309"/>
      <c r="O336" s="309"/>
      <c r="P336" s="309"/>
      <c r="Q336" s="309"/>
      <c r="R336" s="309"/>
      <c r="S336" s="309"/>
      <c r="T336" s="309"/>
      <c r="U336" s="309"/>
      <c r="V336" s="309"/>
      <c r="W336" s="309"/>
      <c r="X336" s="310"/>
      <c r="Y336" s="311">
        <v>20.100000000000001</v>
      </c>
      <c r="Z336" s="312"/>
      <c r="AA336" s="312"/>
      <c r="AB336" s="313"/>
      <c r="AC336" s="305" t="s">
        <v>740</v>
      </c>
      <c r="AD336" s="306"/>
      <c r="AE336" s="306"/>
      <c r="AF336" s="306"/>
      <c r="AG336" s="307"/>
      <c r="AH336" s="308" t="s">
        <v>778</v>
      </c>
      <c r="AI336" s="309"/>
      <c r="AJ336" s="309"/>
      <c r="AK336" s="309"/>
      <c r="AL336" s="309"/>
      <c r="AM336" s="309"/>
      <c r="AN336" s="309"/>
      <c r="AO336" s="309"/>
      <c r="AP336" s="309"/>
      <c r="AQ336" s="309"/>
      <c r="AR336" s="309"/>
      <c r="AS336" s="309"/>
      <c r="AT336" s="310"/>
      <c r="AU336" s="311">
        <v>3</v>
      </c>
      <c r="AV336" s="312"/>
      <c r="AW336" s="312"/>
      <c r="AX336" s="314"/>
      <c r="AY336">
        <f t="shared" si="12"/>
        <v>2</v>
      </c>
    </row>
    <row r="337" spans="1:51" ht="24.75" customHeight="1" x14ac:dyDescent="0.15">
      <c r="A337" s="337"/>
      <c r="B337" s="338"/>
      <c r="C337" s="338"/>
      <c r="D337" s="338"/>
      <c r="E337" s="338"/>
      <c r="F337" s="339"/>
      <c r="G337" s="295" t="s">
        <v>748</v>
      </c>
      <c r="H337" s="296"/>
      <c r="I337" s="296"/>
      <c r="J337" s="296"/>
      <c r="K337" s="297"/>
      <c r="L337" s="298" t="s">
        <v>806</v>
      </c>
      <c r="M337" s="299"/>
      <c r="N337" s="299"/>
      <c r="O337" s="299"/>
      <c r="P337" s="299"/>
      <c r="Q337" s="299"/>
      <c r="R337" s="299"/>
      <c r="S337" s="299"/>
      <c r="T337" s="299"/>
      <c r="U337" s="299"/>
      <c r="V337" s="299"/>
      <c r="W337" s="299"/>
      <c r="X337" s="300"/>
      <c r="Y337" s="301">
        <v>8.4</v>
      </c>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2</v>
      </c>
    </row>
    <row r="338" spans="1:51" ht="24.75" customHeight="1" x14ac:dyDescent="0.15">
      <c r="A338" s="337"/>
      <c r="B338" s="338"/>
      <c r="C338" s="338"/>
      <c r="D338" s="338"/>
      <c r="E338" s="338"/>
      <c r="F338" s="339"/>
      <c r="G338" s="295" t="s">
        <v>802</v>
      </c>
      <c r="H338" s="296"/>
      <c r="I338" s="296"/>
      <c r="J338" s="296"/>
      <c r="K338" s="297"/>
      <c r="L338" s="298" t="s">
        <v>807</v>
      </c>
      <c r="M338" s="299"/>
      <c r="N338" s="299"/>
      <c r="O338" s="299"/>
      <c r="P338" s="299"/>
      <c r="Q338" s="299"/>
      <c r="R338" s="299"/>
      <c r="S338" s="299"/>
      <c r="T338" s="299"/>
      <c r="U338" s="299"/>
      <c r="V338" s="299"/>
      <c r="W338" s="299"/>
      <c r="X338" s="300"/>
      <c r="Y338" s="301">
        <v>2.6</v>
      </c>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2</v>
      </c>
    </row>
    <row r="339" spans="1:51" ht="24.75" customHeight="1" x14ac:dyDescent="0.15">
      <c r="A339" s="337"/>
      <c r="B339" s="338"/>
      <c r="C339" s="338"/>
      <c r="D339" s="338"/>
      <c r="E339" s="338"/>
      <c r="F339" s="339"/>
      <c r="G339" s="295" t="s">
        <v>803</v>
      </c>
      <c r="H339" s="296"/>
      <c r="I339" s="296"/>
      <c r="J339" s="296"/>
      <c r="K339" s="297"/>
      <c r="L339" s="298" t="s">
        <v>808</v>
      </c>
      <c r="M339" s="299"/>
      <c r="N339" s="299"/>
      <c r="O339" s="299"/>
      <c r="P339" s="299"/>
      <c r="Q339" s="299"/>
      <c r="R339" s="299"/>
      <c r="S339" s="299"/>
      <c r="T339" s="299"/>
      <c r="U339" s="299"/>
      <c r="V339" s="299"/>
      <c r="W339" s="299"/>
      <c r="X339" s="300"/>
      <c r="Y339" s="301">
        <v>2.5</v>
      </c>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2</v>
      </c>
    </row>
    <row r="340" spans="1:51" ht="24.75" customHeight="1" x14ac:dyDescent="0.15">
      <c r="A340" s="337"/>
      <c r="B340" s="338"/>
      <c r="C340" s="338"/>
      <c r="D340" s="338"/>
      <c r="E340" s="338"/>
      <c r="F340" s="339"/>
      <c r="G340" s="295" t="s">
        <v>804</v>
      </c>
      <c r="H340" s="296"/>
      <c r="I340" s="296"/>
      <c r="J340" s="296"/>
      <c r="K340" s="297"/>
      <c r="L340" s="298" t="s">
        <v>809</v>
      </c>
      <c r="M340" s="299"/>
      <c r="N340" s="299"/>
      <c r="O340" s="299"/>
      <c r="P340" s="299"/>
      <c r="Q340" s="299"/>
      <c r="R340" s="299"/>
      <c r="S340" s="299"/>
      <c r="T340" s="299"/>
      <c r="U340" s="299"/>
      <c r="V340" s="299"/>
      <c r="W340" s="299"/>
      <c r="X340" s="300"/>
      <c r="Y340" s="301">
        <v>2.1</v>
      </c>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2</v>
      </c>
    </row>
    <row r="341" spans="1:51" ht="36" customHeight="1" x14ac:dyDescent="0.15">
      <c r="A341" s="337"/>
      <c r="B341" s="338"/>
      <c r="C341" s="338"/>
      <c r="D341" s="338"/>
      <c r="E341" s="338"/>
      <c r="F341" s="339"/>
      <c r="G341" s="295" t="s">
        <v>754</v>
      </c>
      <c r="H341" s="296"/>
      <c r="I341" s="296"/>
      <c r="J341" s="296"/>
      <c r="K341" s="297"/>
      <c r="L341" s="298" t="s">
        <v>810</v>
      </c>
      <c r="M341" s="299"/>
      <c r="N341" s="299"/>
      <c r="O341" s="299"/>
      <c r="P341" s="299"/>
      <c r="Q341" s="299"/>
      <c r="R341" s="299"/>
      <c r="S341" s="299"/>
      <c r="T341" s="299"/>
      <c r="U341" s="299"/>
      <c r="V341" s="299"/>
      <c r="W341" s="299"/>
      <c r="X341" s="300"/>
      <c r="Y341" s="301">
        <v>0.2</v>
      </c>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2</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2</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2</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2</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2</v>
      </c>
    </row>
    <row r="346" spans="1:51" ht="24.75"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35.900000000000006</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3</v>
      </c>
      <c r="AV346" s="292"/>
      <c r="AW346" s="292"/>
      <c r="AX346" s="294"/>
      <c r="AY346">
        <f t="shared" si="13"/>
        <v>2</v>
      </c>
    </row>
    <row r="347" spans="1:51" ht="38.25" customHeight="1" x14ac:dyDescent="0.15">
      <c r="A347" s="337"/>
      <c r="B347" s="338"/>
      <c r="C347" s="338"/>
      <c r="D347" s="338"/>
      <c r="E347" s="338"/>
      <c r="F347" s="339"/>
      <c r="G347" s="315" t="s">
        <v>789</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823</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2</v>
      </c>
    </row>
    <row r="348" spans="1:51" ht="24.75"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2</v>
      </c>
    </row>
    <row r="349" spans="1:51" s="16" customFormat="1" ht="24.75" customHeight="1" x14ac:dyDescent="0.15">
      <c r="A349" s="337"/>
      <c r="B349" s="338"/>
      <c r="C349" s="338"/>
      <c r="D349" s="338"/>
      <c r="E349" s="338"/>
      <c r="F349" s="339"/>
      <c r="G349" s="305" t="s">
        <v>740</v>
      </c>
      <c r="H349" s="306"/>
      <c r="I349" s="306"/>
      <c r="J349" s="306"/>
      <c r="K349" s="307"/>
      <c r="L349" s="308" t="s">
        <v>790</v>
      </c>
      <c r="M349" s="309"/>
      <c r="N349" s="309"/>
      <c r="O349" s="309"/>
      <c r="P349" s="309"/>
      <c r="Q349" s="309"/>
      <c r="R349" s="309"/>
      <c r="S349" s="309"/>
      <c r="T349" s="309"/>
      <c r="U349" s="309"/>
      <c r="V349" s="309"/>
      <c r="W349" s="309"/>
      <c r="X349" s="310"/>
      <c r="Y349" s="311">
        <v>3.5</v>
      </c>
      <c r="Z349" s="312"/>
      <c r="AA349" s="312"/>
      <c r="AB349" s="313"/>
      <c r="AC349" s="305" t="s">
        <v>748</v>
      </c>
      <c r="AD349" s="306"/>
      <c r="AE349" s="306"/>
      <c r="AF349" s="306"/>
      <c r="AG349" s="307"/>
      <c r="AH349" s="308" t="s">
        <v>828</v>
      </c>
      <c r="AI349" s="309"/>
      <c r="AJ349" s="309"/>
      <c r="AK349" s="309"/>
      <c r="AL349" s="309"/>
      <c r="AM349" s="309"/>
      <c r="AN349" s="309"/>
      <c r="AO349" s="309"/>
      <c r="AP349" s="309"/>
      <c r="AQ349" s="309"/>
      <c r="AR349" s="309"/>
      <c r="AS349" s="309"/>
      <c r="AT349" s="310"/>
      <c r="AU349" s="311">
        <v>2.8</v>
      </c>
      <c r="AV349" s="312"/>
      <c r="AW349" s="312"/>
      <c r="AX349" s="314"/>
      <c r="AY349">
        <f t="shared" ref="AY349:AY359" si="14">$AY$347</f>
        <v>2</v>
      </c>
    </row>
    <row r="350" spans="1:51" ht="24.75" customHeight="1" x14ac:dyDescent="0.15">
      <c r="A350" s="337"/>
      <c r="B350" s="338"/>
      <c r="C350" s="338"/>
      <c r="D350" s="338"/>
      <c r="E350" s="338"/>
      <c r="F350" s="339"/>
      <c r="G350" s="305" t="s">
        <v>740</v>
      </c>
      <c r="H350" s="306"/>
      <c r="I350" s="306"/>
      <c r="J350" s="306"/>
      <c r="K350" s="307"/>
      <c r="L350" s="298" t="s">
        <v>791</v>
      </c>
      <c r="M350" s="299"/>
      <c r="N350" s="299"/>
      <c r="O350" s="299"/>
      <c r="P350" s="299"/>
      <c r="Q350" s="299"/>
      <c r="R350" s="299"/>
      <c r="S350" s="299"/>
      <c r="T350" s="299"/>
      <c r="U350" s="299"/>
      <c r="V350" s="299"/>
      <c r="W350" s="299"/>
      <c r="X350" s="300"/>
      <c r="Y350" s="301">
        <v>3</v>
      </c>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2</v>
      </c>
    </row>
    <row r="351" spans="1:51" ht="24.75" customHeight="1" x14ac:dyDescent="0.15">
      <c r="A351" s="337"/>
      <c r="B351" s="338"/>
      <c r="C351" s="338"/>
      <c r="D351" s="338"/>
      <c r="E351" s="338"/>
      <c r="F351" s="339"/>
      <c r="G351" s="305" t="s">
        <v>740</v>
      </c>
      <c r="H351" s="306"/>
      <c r="I351" s="306"/>
      <c r="J351" s="306"/>
      <c r="K351" s="307"/>
      <c r="L351" s="298" t="s">
        <v>792</v>
      </c>
      <c r="M351" s="299"/>
      <c r="N351" s="299"/>
      <c r="O351" s="299"/>
      <c r="P351" s="299"/>
      <c r="Q351" s="299"/>
      <c r="R351" s="299"/>
      <c r="S351" s="299"/>
      <c r="T351" s="299"/>
      <c r="U351" s="299"/>
      <c r="V351" s="299"/>
      <c r="W351" s="299"/>
      <c r="X351" s="300"/>
      <c r="Y351" s="301">
        <v>3</v>
      </c>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2</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2</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2</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2</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2</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2</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2</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2</v>
      </c>
    </row>
    <row r="359" spans="1:51" ht="24.75"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9.5</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2.8</v>
      </c>
      <c r="AV359" s="292"/>
      <c r="AW359" s="292"/>
      <c r="AX359" s="294"/>
      <c r="AY359">
        <f t="shared" si="14"/>
        <v>2</v>
      </c>
    </row>
    <row r="360" spans="1:51" ht="24.75" hidden="1" customHeight="1" thickBot="1" x14ac:dyDescent="0.2">
      <c r="A360" s="281" t="s">
        <v>655</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306</v>
      </c>
      <c r="AM360" s="285"/>
      <c r="AN360" s="285"/>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6"/>
      <c r="B365" s="276"/>
      <c r="C365" s="276" t="s">
        <v>24</v>
      </c>
      <c r="D365" s="276"/>
      <c r="E365" s="276"/>
      <c r="F365" s="276"/>
      <c r="G365" s="276"/>
      <c r="H365" s="276"/>
      <c r="I365" s="276"/>
      <c r="J365" s="256" t="s">
        <v>272</v>
      </c>
      <c r="K365" s="277"/>
      <c r="L365" s="277"/>
      <c r="M365" s="277"/>
      <c r="N365" s="277"/>
      <c r="O365" s="277"/>
      <c r="P365" s="134" t="s">
        <v>25</v>
      </c>
      <c r="Q365" s="134"/>
      <c r="R365" s="134"/>
      <c r="S365" s="134"/>
      <c r="T365" s="134"/>
      <c r="U365" s="134"/>
      <c r="V365" s="134"/>
      <c r="W365" s="134"/>
      <c r="X365" s="134"/>
      <c r="Y365" s="278" t="s">
        <v>271</v>
      </c>
      <c r="Z365" s="279"/>
      <c r="AA365" s="279"/>
      <c r="AB365" s="279"/>
      <c r="AC365" s="256" t="s">
        <v>304</v>
      </c>
      <c r="AD365" s="256"/>
      <c r="AE365" s="256"/>
      <c r="AF365" s="256"/>
      <c r="AG365" s="256"/>
      <c r="AH365" s="278" t="s">
        <v>324</v>
      </c>
      <c r="AI365" s="276"/>
      <c r="AJ365" s="276"/>
      <c r="AK365" s="276"/>
      <c r="AL365" s="276" t="s">
        <v>19</v>
      </c>
      <c r="AM365" s="276"/>
      <c r="AN365" s="276"/>
      <c r="AO365" s="280"/>
      <c r="AP365" s="259" t="s">
        <v>273</v>
      </c>
      <c r="AQ365" s="259"/>
      <c r="AR365" s="259"/>
      <c r="AS365" s="259"/>
      <c r="AT365" s="259"/>
      <c r="AU365" s="259"/>
      <c r="AV365" s="259"/>
      <c r="AW365" s="259"/>
      <c r="AX365" s="259"/>
    </row>
    <row r="366" spans="1:51" ht="45.75" customHeight="1" x14ac:dyDescent="0.15">
      <c r="A366" s="245">
        <v>1</v>
      </c>
      <c r="B366" s="245">
        <v>1</v>
      </c>
      <c r="C366" s="275" t="s">
        <v>741</v>
      </c>
      <c r="D366" s="272"/>
      <c r="E366" s="272"/>
      <c r="F366" s="272"/>
      <c r="G366" s="272"/>
      <c r="H366" s="272"/>
      <c r="I366" s="272"/>
      <c r="J366" s="248">
        <v>9010005000044</v>
      </c>
      <c r="K366" s="249"/>
      <c r="L366" s="249"/>
      <c r="M366" s="249"/>
      <c r="N366" s="249"/>
      <c r="O366" s="249"/>
      <c r="P366" s="263" t="s">
        <v>738</v>
      </c>
      <c r="Q366" s="250"/>
      <c r="R366" s="250"/>
      <c r="S366" s="250"/>
      <c r="T366" s="250"/>
      <c r="U366" s="250"/>
      <c r="V366" s="250"/>
      <c r="W366" s="250"/>
      <c r="X366" s="250"/>
      <c r="Y366" s="251">
        <v>7</v>
      </c>
      <c r="Z366" s="252"/>
      <c r="AA366" s="252"/>
      <c r="AB366" s="253"/>
      <c r="AC366" s="237" t="s">
        <v>329</v>
      </c>
      <c r="AD366" s="238"/>
      <c r="AE366" s="238"/>
      <c r="AF366" s="238"/>
      <c r="AG366" s="238"/>
      <c r="AH366" s="273">
        <v>1</v>
      </c>
      <c r="AI366" s="274"/>
      <c r="AJ366" s="274"/>
      <c r="AK366" s="274"/>
      <c r="AL366" s="241">
        <v>97</v>
      </c>
      <c r="AM366" s="242"/>
      <c r="AN366" s="242"/>
      <c r="AO366" s="243"/>
      <c r="AP366" s="244" t="s">
        <v>742</v>
      </c>
      <c r="AQ366" s="244"/>
      <c r="AR366" s="244"/>
      <c r="AS366" s="244"/>
      <c r="AT366" s="244"/>
      <c r="AU366" s="244"/>
      <c r="AV366" s="244"/>
      <c r="AW366" s="244"/>
      <c r="AX366" s="244"/>
    </row>
    <row r="367" spans="1:51" ht="44.25" customHeight="1" x14ac:dyDescent="0.15">
      <c r="A367" s="245">
        <v>2</v>
      </c>
      <c r="B367" s="245">
        <v>1</v>
      </c>
      <c r="C367" s="275" t="s">
        <v>744</v>
      </c>
      <c r="D367" s="272"/>
      <c r="E367" s="272"/>
      <c r="F367" s="272"/>
      <c r="G367" s="272"/>
      <c r="H367" s="272"/>
      <c r="I367" s="272"/>
      <c r="J367" s="248">
        <v>2010001009310</v>
      </c>
      <c r="K367" s="249"/>
      <c r="L367" s="249"/>
      <c r="M367" s="249"/>
      <c r="N367" s="249"/>
      <c r="O367" s="249"/>
      <c r="P367" s="263" t="s">
        <v>743</v>
      </c>
      <c r="Q367" s="250"/>
      <c r="R367" s="250"/>
      <c r="S367" s="250"/>
      <c r="T367" s="250"/>
      <c r="U367" s="250"/>
      <c r="V367" s="250"/>
      <c r="W367" s="250"/>
      <c r="X367" s="250"/>
      <c r="Y367" s="251">
        <v>5.8</v>
      </c>
      <c r="Z367" s="252"/>
      <c r="AA367" s="252"/>
      <c r="AB367" s="253"/>
      <c r="AC367" s="237" t="s">
        <v>329</v>
      </c>
      <c r="AD367" s="238"/>
      <c r="AE367" s="238"/>
      <c r="AF367" s="238"/>
      <c r="AG367" s="238"/>
      <c r="AH367" s="273">
        <v>1</v>
      </c>
      <c r="AI367" s="274"/>
      <c r="AJ367" s="274"/>
      <c r="AK367" s="274"/>
      <c r="AL367" s="241">
        <v>98</v>
      </c>
      <c r="AM367" s="242"/>
      <c r="AN367" s="242"/>
      <c r="AO367" s="243"/>
      <c r="AP367" s="244" t="s">
        <v>742</v>
      </c>
      <c r="AQ367" s="244"/>
      <c r="AR367" s="244"/>
      <c r="AS367" s="244"/>
      <c r="AT367" s="244"/>
      <c r="AU367" s="244"/>
      <c r="AV367" s="244"/>
      <c r="AW367" s="244"/>
      <c r="AX367" s="244"/>
      <c r="AY367">
        <f>COUNTA($C$367)</f>
        <v>1</v>
      </c>
    </row>
    <row r="368" spans="1:51" ht="30" hidden="1" customHeight="1" x14ac:dyDescent="0.15">
      <c r="A368" s="245">
        <v>3</v>
      </c>
      <c r="B368" s="245">
        <v>1</v>
      </c>
      <c r="C368" s="275"/>
      <c r="D368" s="272"/>
      <c r="E368" s="272"/>
      <c r="F368" s="272"/>
      <c r="G368" s="272"/>
      <c r="H368" s="272"/>
      <c r="I368" s="272"/>
      <c r="J368" s="248"/>
      <c r="K368" s="249"/>
      <c r="L368" s="249"/>
      <c r="M368" s="249"/>
      <c r="N368" s="249"/>
      <c r="O368" s="249"/>
      <c r="P368" s="263"/>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75"/>
      <c r="D369" s="272"/>
      <c r="E369" s="272"/>
      <c r="F369" s="272"/>
      <c r="G369" s="272"/>
      <c r="H369" s="272"/>
      <c r="I369" s="272"/>
      <c r="J369" s="248"/>
      <c r="K369" s="249"/>
      <c r="L369" s="249"/>
      <c r="M369" s="249"/>
      <c r="N369" s="249"/>
      <c r="O369" s="249"/>
      <c r="P369" s="263"/>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75"/>
      <c r="D370" s="272"/>
      <c r="E370" s="272"/>
      <c r="F370" s="272"/>
      <c r="G370" s="272"/>
      <c r="H370" s="272"/>
      <c r="I370" s="272"/>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75"/>
      <c r="D371" s="272"/>
      <c r="E371" s="272"/>
      <c r="F371" s="272"/>
      <c r="G371" s="272"/>
      <c r="H371" s="272"/>
      <c r="I371" s="272"/>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75"/>
      <c r="D372" s="272"/>
      <c r="E372" s="272"/>
      <c r="F372" s="272"/>
      <c r="G372" s="272"/>
      <c r="H372" s="272"/>
      <c r="I372" s="272"/>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72"/>
      <c r="D373" s="272"/>
      <c r="E373" s="272"/>
      <c r="F373" s="272"/>
      <c r="G373" s="272"/>
      <c r="H373" s="272"/>
      <c r="I373" s="272"/>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72"/>
      <c r="D374" s="272"/>
      <c r="E374" s="272"/>
      <c r="F374" s="272"/>
      <c r="G374" s="272"/>
      <c r="H374" s="272"/>
      <c r="I374" s="272"/>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72"/>
      <c r="D375" s="272"/>
      <c r="E375" s="272"/>
      <c r="F375" s="272"/>
      <c r="G375" s="272"/>
      <c r="H375" s="272"/>
      <c r="I375" s="272"/>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72"/>
      <c r="D376" s="272"/>
      <c r="E376" s="272"/>
      <c r="F376" s="272"/>
      <c r="G376" s="272"/>
      <c r="H376" s="272"/>
      <c r="I376" s="272"/>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72"/>
      <c r="D377" s="272"/>
      <c r="E377" s="272"/>
      <c r="F377" s="272"/>
      <c r="G377" s="272"/>
      <c r="H377" s="272"/>
      <c r="I377" s="272"/>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72"/>
      <c r="D378" s="272"/>
      <c r="E378" s="272"/>
      <c r="F378" s="272"/>
      <c r="G378" s="272"/>
      <c r="H378" s="272"/>
      <c r="I378" s="272"/>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72"/>
      <c r="D379" s="272"/>
      <c r="E379" s="272"/>
      <c r="F379" s="272"/>
      <c r="G379" s="272"/>
      <c r="H379" s="272"/>
      <c r="I379" s="272"/>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72"/>
      <c r="D380" s="272"/>
      <c r="E380" s="272"/>
      <c r="F380" s="272"/>
      <c r="G380" s="272"/>
      <c r="H380" s="272"/>
      <c r="I380" s="272"/>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72"/>
      <c r="D381" s="272"/>
      <c r="E381" s="272"/>
      <c r="F381" s="272"/>
      <c r="G381" s="272"/>
      <c r="H381" s="272"/>
      <c r="I381" s="272"/>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72"/>
      <c r="D382" s="272"/>
      <c r="E382" s="272"/>
      <c r="F382" s="272"/>
      <c r="G382" s="272"/>
      <c r="H382" s="272"/>
      <c r="I382" s="272"/>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72"/>
      <c r="D383" s="272"/>
      <c r="E383" s="272"/>
      <c r="F383" s="272"/>
      <c r="G383" s="272"/>
      <c r="H383" s="272"/>
      <c r="I383" s="272"/>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72"/>
      <c r="D384" s="272"/>
      <c r="E384" s="272"/>
      <c r="F384" s="272"/>
      <c r="G384" s="272"/>
      <c r="H384" s="272"/>
      <c r="I384" s="272"/>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72"/>
      <c r="D385" s="272"/>
      <c r="E385" s="272"/>
      <c r="F385" s="272"/>
      <c r="G385" s="272"/>
      <c r="H385" s="272"/>
      <c r="I385" s="272"/>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72"/>
      <c r="D386" s="272"/>
      <c r="E386" s="272"/>
      <c r="F386" s="272"/>
      <c r="G386" s="272"/>
      <c r="H386" s="272"/>
      <c r="I386" s="272"/>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72"/>
      <c r="D387" s="272"/>
      <c r="E387" s="272"/>
      <c r="F387" s="272"/>
      <c r="G387" s="272"/>
      <c r="H387" s="272"/>
      <c r="I387" s="272"/>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72"/>
      <c r="D388" s="272"/>
      <c r="E388" s="272"/>
      <c r="F388" s="272"/>
      <c r="G388" s="272"/>
      <c r="H388" s="272"/>
      <c r="I388" s="272"/>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72"/>
      <c r="D389" s="272"/>
      <c r="E389" s="272"/>
      <c r="F389" s="272"/>
      <c r="G389" s="272"/>
      <c r="H389" s="272"/>
      <c r="I389" s="272"/>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72"/>
      <c r="D390" s="272"/>
      <c r="E390" s="272"/>
      <c r="F390" s="272"/>
      <c r="G390" s="272"/>
      <c r="H390" s="272"/>
      <c r="I390" s="272"/>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72"/>
      <c r="D391" s="272"/>
      <c r="E391" s="272"/>
      <c r="F391" s="272"/>
      <c r="G391" s="272"/>
      <c r="H391" s="272"/>
      <c r="I391" s="272"/>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72"/>
      <c r="D392" s="272"/>
      <c r="E392" s="272"/>
      <c r="F392" s="272"/>
      <c r="G392" s="272"/>
      <c r="H392" s="272"/>
      <c r="I392" s="272"/>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72"/>
      <c r="D393" s="272"/>
      <c r="E393" s="272"/>
      <c r="F393" s="272"/>
      <c r="G393" s="272"/>
      <c r="H393" s="272"/>
      <c r="I393" s="272"/>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72"/>
      <c r="D394" s="272"/>
      <c r="E394" s="272"/>
      <c r="F394" s="272"/>
      <c r="G394" s="272"/>
      <c r="H394" s="272"/>
      <c r="I394" s="272"/>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72"/>
      <c r="D395" s="272"/>
      <c r="E395" s="272"/>
      <c r="F395" s="272"/>
      <c r="G395" s="272"/>
      <c r="H395" s="272"/>
      <c r="I395" s="272"/>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6"/>
      <c r="B398" s="276"/>
      <c r="C398" s="276" t="s">
        <v>24</v>
      </c>
      <c r="D398" s="276"/>
      <c r="E398" s="276"/>
      <c r="F398" s="276"/>
      <c r="G398" s="276"/>
      <c r="H398" s="276"/>
      <c r="I398" s="276"/>
      <c r="J398" s="256" t="s">
        <v>272</v>
      </c>
      <c r="K398" s="277"/>
      <c r="L398" s="277"/>
      <c r="M398" s="277"/>
      <c r="N398" s="277"/>
      <c r="O398" s="277"/>
      <c r="P398" s="134" t="s">
        <v>25</v>
      </c>
      <c r="Q398" s="134"/>
      <c r="R398" s="134"/>
      <c r="S398" s="134"/>
      <c r="T398" s="134"/>
      <c r="U398" s="134"/>
      <c r="V398" s="134"/>
      <c r="W398" s="134"/>
      <c r="X398" s="134"/>
      <c r="Y398" s="278" t="s">
        <v>271</v>
      </c>
      <c r="Z398" s="279"/>
      <c r="AA398" s="279"/>
      <c r="AB398" s="279"/>
      <c r="AC398" s="256" t="s">
        <v>304</v>
      </c>
      <c r="AD398" s="256"/>
      <c r="AE398" s="256"/>
      <c r="AF398" s="256"/>
      <c r="AG398" s="256"/>
      <c r="AH398" s="278" t="s">
        <v>324</v>
      </c>
      <c r="AI398" s="276"/>
      <c r="AJ398" s="276"/>
      <c r="AK398" s="276"/>
      <c r="AL398" s="276" t="s">
        <v>19</v>
      </c>
      <c r="AM398" s="276"/>
      <c r="AN398" s="276"/>
      <c r="AO398" s="280"/>
      <c r="AP398" s="259" t="s">
        <v>273</v>
      </c>
      <c r="AQ398" s="259"/>
      <c r="AR398" s="259"/>
      <c r="AS398" s="259"/>
      <c r="AT398" s="259"/>
      <c r="AU398" s="259"/>
      <c r="AV398" s="259"/>
      <c r="AW398" s="259"/>
      <c r="AX398" s="259"/>
      <c r="AY398">
        <f>$AY$396</f>
        <v>1</v>
      </c>
    </row>
    <row r="399" spans="1:51" ht="118.5" customHeight="1" x14ac:dyDescent="0.15">
      <c r="A399" s="245">
        <v>1</v>
      </c>
      <c r="B399" s="245">
        <v>1</v>
      </c>
      <c r="C399" s="275" t="s">
        <v>775</v>
      </c>
      <c r="D399" s="272"/>
      <c r="E399" s="272"/>
      <c r="F399" s="272"/>
      <c r="G399" s="272"/>
      <c r="H399" s="272"/>
      <c r="I399" s="272"/>
      <c r="J399" s="248">
        <v>3010005007409</v>
      </c>
      <c r="K399" s="249"/>
      <c r="L399" s="249"/>
      <c r="M399" s="249"/>
      <c r="N399" s="249"/>
      <c r="O399" s="249"/>
      <c r="P399" s="263" t="s">
        <v>819</v>
      </c>
      <c r="Q399" s="250"/>
      <c r="R399" s="250"/>
      <c r="S399" s="250"/>
      <c r="T399" s="250"/>
      <c r="U399" s="250"/>
      <c r="V399" s="250"/>
      <c r="W399" s="250"/>
      <c r="X399" s="250"/>
      <c r="Y399" s="251">
        <v>33.200000000000003</v>
      </c>
      <c r="Z399" s="252"/>
      <c r="AA399" s="252"/>
      <c r="AB399" s="253"/>
      <c r="AC399" s="237" t="s">
        <v>776</v>
      </c>
      <c r="AD399" s="238"/>
      <c r="AE399" s="238"/>
      <c r="AF399" s="238"/>
      <c r="AG399" s="238"/>
      <c r="AH399" s="273" t="s">
        <v>769</v>
      </c>
      <c r="AI399" s="274"/>
      <c r="AJ399" s="274"/>
      <c r="AK399" s="274"/>
      <c r="AL399" s="241" t="s">
        <v>769</v>
      </c>
      <c r="AM399" s="242"/>
      <c r="AN399" s="242"/>
      <c r="AO399" s="243"/>
      <c r="AP399" s="244" t="s">
        <v>742</v>
      </c>
      <c r="AQ399" s="244"/>
      <c r="AR399" s="244"/>
      <c r="AS399" s="244"/>
      <c r="AT399" s="244"/>
      <c r="AU399" s="244"/>
      <c r="AV399" s="244"/>
      <c r="AW399" s="244"/>
      <c r="AX399" s="244"/>
      <c r="AY399">
        <f>$AY$396</f>
        <v>1</v>
      </c>
    </row>
    <row r="400" spans="1:51" ht="30" hidden="1" customHeight="1" x14ac:dyDescent="0.15">
      <c r="A400" s="245">
        <v>2</v>
      </c>
      <c r="B400" s="245">
        <v>1</v>
      </c>
      <c r="C400" s="275"/>
      <c r="D400" s="272"/>
      <c r="E400" s="272"/>
      <c r="F400" s="272"/>
      <c r="G400" s="272"/>
      <c r="H400" s="272"/>
      <c r="I400" s="272"/>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3"/>
      <c r="AI400" s="274"/>
      <c r="AJ400" s="274"/>
      <c r="AK400" s="274"/>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75"/>
      <c r="D401" s="272"/>
      <c r="E401" s="272"/>
      <c r="F401" s="272"/>
      <c r="G401" s="272"/>
      <c r="H401" s="272"/>
      <c r="I401" s="272"/>
      <c r="J401" s="248"/>
      <c r="K401" s="249"/>
      <c r="L401" s="249"/>
      <c r="M401" s="249"/>
      <c r="N401" s="249"/>
      <c r="O401" s="249"/>
      <c r="P401" s="263"/>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75"/>
      <c r="D402" s="272"/>
      <c r="E402" s="272"/>
      <c r="F402" s="272"/>
      <c r="G402" s="272"/>
      <c r="H402" s="272"/>
      <c r="I402" s="272"/>
      <c r="J402" s="248"/>
      <c r="K402" s="249"/>
      <c r="L402" s="249"/>
      <c r="M402" s="249"/>
      <c r="N402" s="249"/>
      <c r="O402" s="249"/>
      <c r="P402" s="263"/>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72"/>
      <c r="D403" s="272"/>
      <c r="E403" s="272"/>
      <c r="F403" s="272"/>
      <c r="G403" s="272"/>
      <c r="H403" s="272"/>
      <c r="I403" s="272"/>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72"/>
      <c r="D404" s="272"/>
      <c r="E404" s="272"/>
      <c r="F404" s="272"/>
      <c r="G404" s="272"/>
      <c r="H404" s="272"/>
      <c r="I404" s="272"/>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72"/>
      <c r="D405" s="272"/>
      <c r="E405" s="272"/>
      <c r="F405" s="272"/>
      <c r="G405" s="272"/>
      <c r="H405" s="272"/>
      <c r="I405" s="272"/>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72"/>
      <c r="D406" s="272"/>
      <c r="E406" s="272"/>
      <c r="F406" s="272"/>
      <c r="G406" s="272"/>
      <c r="H406" s="272"/>
      <c r="I406" s="272"/>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72"/>
      <c r="D407" s="272"/>
      <c r="E407" s="272"/>
      <c r="F407" s="272"/>
      <c r="G407" s="272"/>
      <c r="H407" s="272"/>
      <c r="I407" s="272"/>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72"/>
      <c r="D408" s="272"/>
      <c r="E408" s="272"/>
      <c r="F408" s="272"/>
      <c r="G408" s="272"/>
      <c r="H408" s="272"/>
      <c r="I408" s="272"/>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72"/>
      <c r="D409" s="272"/>
      <c r="E409" s="272"/>
      <c r="F409" s="272"/>
      <c r="G409" s="272"/>
      <c r="H409" s="272"/>
      <c r="I409" s="272"/>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72"/>
      <c r="D410" s="272"/>
      <c r="E410" s="272"/>
      <c r="F410" s="272"/>
      <c r="G410" s="272"/>
      <c r="H410" s="272"/>
      <c r="I410" s="272"/>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72"/>
      <c r="D411" s="272"/>
      <c r="E411" s="272"/>
      <c r="F411" s="272"/>
      <c r="G411" s="272"/>
      <c r="H411" s="272"/>
      <c r="I411" s="272"/>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72"/>
      <c r="D412" s="272"/>
      <c r="E412" s="272"/>
      <c r="F412" s="272"/>
      <c r="G412" s="272"/>
      <c r="H412" s="272"/>
      <c r="I412" s="272"/>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72"/>
      <c r="D413" s="272"/>
      <c r="E413" s="272"/>
      <c r="F413" s="272"/>
      <c r="G413" s="272"/>
      <c r="H413" s="272"/>
      <c r="I413" s="272"/>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72"/>
      <c r="D414" s="272"/>
      <c r="E414" s="272"/>
      <c r="F414" s="272"/>
      <c r="G414" s="272"/>
      <c r="H414" s="272"/>
      <c r="I414" s="272"/>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72"/>
      <c r="D415" s="272"/>
      <c r="E415" s="272"/>
      <c r="F415" s="272"/>
      <c r="G415" s="272"/>
      <c r="H415" s="272"/>
      <c r="I415" s="272"/>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72"/>
      <c r="D416" s="272"/>
      <c r="E416" s="272"/>
      <c r="F416" s="272"/>
      <c r="G416" s="272"/>
      <c r="H416" s="272"/>
      <c r="I416" s="272"/>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72"/>
      <c r="D417" s="272"/>
      <c r="E417" s="272"/>
      <c r="F417" s="272"/>
      <c r="G417" s="272"/>
      <c r="H417" s="272"/>
      <c r="I417" s="272"/>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72"/>
      <c r="D418" s="272"/>
      <c r="E418" s="272"/>
      <c r="F418" s="272"/>
      <c r="G418" s="272"/>
      <c r="H418" s="272"/>
      <c r="I418" s="272"/>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72"/>
      <c r="D419" s="272"/>
      <c r="E419" s="272"/>
      <c r="F419" s="272"/>
      <c r="G419" s="272"/>
      <c r="H419" s="272"/>
      <c r="I419" s="272"/>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72"/>
      <c r="D420" s="272"/>
      <c r="E420" s="272"/>
      <c r="F420" s="272"/>
      <c r="G420" s="272"/>
      <c r="H420" s="272"/>
      <c r="I420" s="272"/>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72"/>
      <c r="D421" s="272"/>
      <c r="E421" s="272"/>
      <c r="F421" s="272"/>
      <c r="G421" s="272"/>
      <c r="H421" s="272"/>
      <c r="I421" s="272"/>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72"/>
      <c r="D422" s="272"/>
      <c r="E422" s="272"/>
      <c r="F422" s="272"/>
      <c r="G422" s="272"/>
      <c r="H422" s="272"/>
      <c r="I422" s="272"/>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72"/>
      <c r="D423" s="272"/>
      <c r="E423" s="272"/>
      <c r="F423" s="272"/>
      <c r="G423" s="272"/>
      <c r="H423" s="272"/>
      <c r="I423" s="272"/>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72"/>
      <c r="D424" s="272"/>
      <c r="E424" s="272"/>
      <c r="F424" s="272"/>
      <c r="G424" s="272"/>
      <c r="H424" s="272"/>
      <c r="I424" s="272"/>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72"/>
      <c r="D425" s="272"/>
      <c r="E425" s="272"/>
      <c r="F425" s="272"/>
      <c r="G425" s="272"/>
      <c r="H425" s="272"/>
      <c r="I425" s="272"/>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72"/>
      <c r="D426" s="272"/>
      <c r="E426" s="272"/>
      <c r="F426" s="272"/>
      <c r="G426" s="272"/>
      <c r="H426" s="272"/>
      <c r="I426" s="272"/>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72"/>
      <c r="D427" s="272"/>
      <c r="E427" s="272"/>
      <c r="F427" s="272"/>
      <c r="G427" s="272"/>
      <c r="H427" s="272"/>
      <c r="I427" s="272"/>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72"/>
      <c r="D428" s="272"/>
      <c r="E428" s="272"/>
      <c r="F428" s="272"/>
      <c r="G428" s="272"/>
      <c r="H428" s="272"/>
      <c r="I428" s="272"/>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6"/>
      <c r="B431" s="276"/>
      <c r="C431" s="276" t="s">
        <v>24</v>
      </c>
      <c r="D431" s="276"/>
      <c r="E431" s="276"/>
      <c r="F431" s="276"/>
      <c r="G431" s="276"/>
      <c r="H431" s="276"/>
      <c r="I431" s="276"/>
      <c r="J431" s="256" t="s">
        <v>272</v>
      </c>
      <c r="K431" s="277"/>
      <c r="L431" s="277"/>
      <c r="M431" s="277"/>
      <c r="N431" s="277"/>
      <c r="O431" s="277"/>
      <c r="P431" s="134" t="s">
        <v>25</v>
      </c>
      <c r="Q431" s="134"/>
      <c r="R431" s="134"/>
      <c r="S431" s="134"/>
      <c r="T431" s="134"/>
      <c r="U431" s="134"/>
      <c r="V431" s="134"/>
      <c r="W431" s="134"/>
      <c r="X431" s="134"/>
      <c r="Y431" s="278" t="s">
        <v>271</v>
      </c>
      <c r="Z431" s="279"/>
      <c r="AA431" s="279"/>
      <c r="AB431" s="279"/>
      <c r="AC431" s="256" t="s">
        <v>304</v>
      </c>
      <c r="AD431" s="256"/>
      <c r="AE431" s="256"/>
      <c r="AF431" s="256"/>
      <c r="AG431" s="256"/>
      <c r="AH431" s="278" t="s">
        <v>324</v>
      </c>
      <c r="AI431" s="276"/>
      <c r="AJ431" s="276"/>
      <c r="AK431" s="276"/>
      <c r="AL431" s="276" t="s">
        <v>19</v>
      </c>
      <c r="AM431" s="276"/>
      <c r="AN431" s="276"/>
      <c r="AO431" s="280"/>
      <c r="AP431" s="259" t="s">
        <v>273</v>
      </c>
      <c r="AQ431" s="259"/>
      <c r="AR431" s="259"/>
      <c r="AS431" s="259"/>
      <c r="AT431" s="259"/>
      <c r="AU431" s="259"/>
      <c r="AV431" s="259"/>
      <c r="AW431" s="259"/>
      <c r="AX431" s="259"/>
      <c r="AY431">
        <f>$AY$429</f>
        <v>1</v>
      </c>
    </row>
    <row r="432" spans="1:51" ht="42.75" customHeight="1" x14ac:dyDescent="0.15">
      <c r="A432" s="245">
        <v>1</v>
      </c>
      <c r="B432" s="245">
        <v>1</v>
      </c>
      <c r="C432" s="275" t="s">
        <v>759</v>
      </c>
      <c r="D432" s="272"/>
      <c r="E432" s="272"/>
      <c r="F432" s="272"/>
      <c r="G432" s="272"/>
      <c r="H432" s="272"/>
      <c r="I432" s="272"/>
      <c r="J432" s="260" t="s">
        <v>693</v>
      </c>
      <c r="K432" s="261"/>
      <c r="L432" s="261"/>
      <c r="M432" s="261"/>
      <c r="N432" s="261"/>
      <c r="O432" s="262"/>
      <c r="P432" s="263" t="s">
        <v>758</v>
      </c>
      <c r="Q432" s="250"/>
      <c r="R432" s="250"/>
      <c r="S432" s="250"/>
      <c r="T432" s="250"/>
      <c r="U432" s="250"/>
      <c r="V432" s="250"/>
      <c r="W432" s="250"/>
      <c r="X432" s="250"/>
      <c r="Y432" s="251">
        <v>0</v>
      </c>
      <c r="Z432" s="252"/>
      <c r="AA432" s="252"/>
      <c r="AB432" s="253"/>
      <c r="AC432" s="237" t="s">
        <v>76</v>
      </c>
      <c r="AD432" s="238"/>
      <c r="AE432" s="238"/>
      <c r="AF432" s="238"/>
      <c r="AG432" s="238"/>
      <c r="AH432" s="273" t="s">
        <v>769</v>
      </c>
      <c r="AI432" s="274"/>
      <c r="AJ432" s="274"/>
      <c r="AK432" s="274"/>
      <c r="AL432" s="241" t="s">
        <v>769</v>
      </c>
      <c r="AM432" s="242"/>
      <c r="AN432" s="242"/>
      <c r="AO432" s="243"/>
      <c r="AP432" s="244" t="s">
        <v>742</v>
      </c>
      <c r="AQ432" s="244"/>
      <c r="AR432" s="244"/>
      <c r="AS432" s="244"/>
      <c r="AT432" s="244"/>
      <c r="AU432" s="244"/>
      <c r="AV432" s="244"/>
      <c r="AW432" s="244"/>
      <c r="AX432" s="244"/>
      <c r="AY432">
        <f>$AY$429</f>
        <v>1</v>
      </c>
    </row>
    <row r="433" spans="1:51" ht="42" customHeight="1" x14ac:dyDescent="0.15">
      <c r="A433" s="245">
        <v>2</v>
      </c>
      <c r="B433" s="245">
        <v>1</v>
      </c>
      <c r="C433" s="275" t="s">
        <v>760</v>
      </c>
      <c r="D433" s="272"/>
      <c r="E433" s="272"/>
      <c r="F433" s="272"/>
      <c r="G433" s="272"/>
      <c r="H433" s="272"/>
      <c r="I433" s="272"/>
      <c r="J433" s="260" t="s">
        <v>693</v>
      </c>
      <c r="K433" s="261"/>
      <c r="L433" s="261"/>
      <c r="M433" s="261"/>
      <c r="N433" s="261"/>
      <c r="O433" s="262"/>
      <c r="P433" s="263" t="s">
        <v>758</v>
      </c>
      <c r="Q433" s="250"/>
      <c r="R433" s="250"/>
      <c r="S433" s="250"/>
      <c r="T433" s="250"/>
      <c r="U433" s="250"/>
      <c r="V433" s="250"/>
      <c r="W433" s="250"/>
      <c r="X433" s="250"/>
      <c r="Y433" s="251">
        <v>0</v>
      </c>
      <c r="Z433" s="252"/>
      <c r="AA433" s="252"/>
      <c r="AB433" s="253"/>
      <c r="AC433" s="237" t="s">
        <v>76</v>
      </c>
      <c r="AD433" s="238"/>
      <c r="AE433" s="238"/>
      <c r="AF433" s="238"/>
      <c r="AG433" s="238"/>
      <c r="AH433" s="273" t="s">
        <v>769</v>
      </c>
      <c r="AI433" s="274"/>
      <c r="AJ433" s="274"/>
      <c r="AK433" s="274"/>
      <c r="AL433" s="241" t="s">
        <v>769</v>
      </c>
      <c r="AM433" s="242"/>
      <c r="AN433" s="242"/>
      <c r="AO433" s="243"/>
      <c r="AP433" s="244" t="s">
        <v>742</v>
      </c>
      <c r="AQ433" s="244"/>
      <c r="AR433" s="244"/>
      <c r="AS433" s="244"/>
      <c r="AT433" s="244"/>
      <c r="AU433" s="244"/>
      <c r="AV433" s="244"/>
      <c r="AW433" s="244"/>
      <c r="AX433" s="244"/>
      <c r="AY433">
        <f>COUNTA($C$433)</f>
        <v>1</v>
      </c>
    </row>
    <row r="434" spans="1:51" ht="39.75" customHeight="1" x14ac:dyDescent="0.15">
      <c r="A434" s="245">
        <v>3</v>
      </c>
      <c r="B434" s="245">
        <v>1</v>
      </c>
      <c r="C434" s="275" t="s">
        <v>761</v>
      </c>
      <c r="D434" s="272"/>
      <c r="E434" s="272"/>
      <c r="F434" s="272"/>
      <c r="G434" s="272"/>
      <c r="H434" s="272"/>
      <c r="I434" s="272"/>
      <c r="J434" s="260" t="s">
        <v>693</v>
      </c>
      <c r="K434" s="261"/>
      <c r="L434" s="261"/>
      <c r="M434" s="261"/>
      <c r="N434" s="261"/>
      <c r="O434" s="262"/>
      <c r="P434" s="263" t="s">
        <v>758</v>
      </c>
      <c r="Q434" s="250"/>
      <c r="R434" s="250"/>
      <c r="S434" s="250"/>
      <c r="T434" s="250"/>
      <c r="U434" s="250"/>
      <c r="V434" s="250"/>
      <c r="W434" s="250"/>
      <c r="X434" s="250"/>
      <c r="Y434" s="251">
        <v>0</v>
      </c>
      <c r="Z434" s="252"/>
      <c r="AA434" s="252"/>
      <c r="AB434" s="253"/>
      <c r="AC434" s="237" t="s">
        <v>76</v>
      </c>
      <c r="AD434" s="238"/>
      <c r="AE434" s="238"/>
      <c r="AF434" s="238"/>
      <c r="AG434" s="238"/>
      <c r="AH434" s="239" t="s">
        <v>769</v>
      </c>
      <c r="AI434" s="240"/>
      <c r="AJ434" s="240"/>
      <c r="AK434" s="240"/>
      <c r="AL434" s="241" t="s">
        <v>769</v>
      </c>
      <c r="AM434" s="242"/>
      <c r="AN434" s="242"/>
      <c r="AO434" s="243"/>
      <c r="AP434" s="244" t="s">
        <v>742</v>
      </c>
      <c r="AQ434" s="244"/>
      <c r="AR434" s="244"/>
      <c r="AS434" s="244"/>
      <c r="AT434" s="244"/>
      <c r="AU434" s="244"/>
      <c r="AV434" s="244"/>
      <c r="AW434" s="244"/>
      <c r="AX434" s="244"/>
      <c r="AY434">
        <f>COUNTA($C$434)</f>
        <v>1</v>
      </c>
    </row>
    <row r="435" spans="1:51" ht="42.75" customHeight="1" x14ac:dyDescent="0.15">
      <c r="A435" s="245">
        <v>4</v>
      </c>
      <c r="B435" s="245">
        <v>1</v>
      </c>
      <c r="C435" s="275" t="s">
        <v>762</v>
      </c>
      <c r="D435" s="272"/>
      <c r="E435" s="272"/>
      <c r="F435" s="272"/>
      <c r="G435" s="272"/>
      <c r="H435" s="272"/>
      <c r="I435" s="272"/>
      <c r="J435" s="260" t="s">
        <v>693</v>
      </c>
      <c r="K435" s="261"/>
      <c r="L435" s="261"/>
      <c r="M435" s="261"/>
      <c r="N435" s="261"/>
      <c r="O435" s="262"/>
      <c r="P435" s="263" t="s">
        <v>758</v>
      </c>
      <c r="Q435" s="250"/>
      <c r="R435" s="250"/>
      <c r="S435" s="250"/>
      <c r="T435" s="250"/>
      <c r="U435" s="250"/>
      <c r="V435" s="250"/>
      <c r="W435" s="250"/>
      <c r="X435" s="250"/>
      <c r="Y435" s="251">
        <v>0</v>
      </c>
      <c r="Z435" s="252"/>
      <c r="AA435" s="252"/>
      <c r="AB435" s="253"/>
      <c r="AC435" s="237" t="s">
        <v>76</v>
      </c>
      <c r="AD435" s="238"/>
      <c r="AE435" s="238"/>
      <c r="AF435" s="238"/>
      <c r="AG435" s="238"/>
      <c r="AH435" s="239" t="s">
        <v>769</v>
      </c>
      <c r="AI435" s="240"/>
      <c r="AJ435" s="240"/>
      <c r="AK435" s="240"/>
      <c r="AL435" s="241" t="s">
        <v>769</v>
      </c>
      <c r="AM435" s="242"/>
      <c r="AN435" s="242"/>
      <c r="AO435" s="243"/>
      <c r="AP435" s="244" t="s">
        <v>742</v>
      </c>
      <c r="AQ435" s="244"/>
      <c r="AR435" s="244"/>
      <c r="AS435" s="244"/>
      <c r="AT435" s="244"/>
      <c r="AU435" s="244"/>
      <c r="AV435" s="244"/>
      <c r="AW435" s="244"/>
      <c r="AX435" s="244"/>
      <c r="AY435">
        <f>COUNTA($C$435)</f>
        <v>1</v>
      </c>
    </row>
    <row r="436" spans="1:51" ht="39.75" customHeight="1" x14ac:dyDescent="0.15">
      <c r="A436" s="245">
        <v>5</v>
      </c>
      <c r="B436" s="245">
        <v>1</v>
      </c>
      <c r="C436" s="275" t="s">
        <v>763</v>
      </c>
      <c r="D436" s="272"/>
      <c r="E436" s="272"/>
      <c r="F436" s="272"/>
      <c r="G436" s="272"/>
      <c r="H436" s="272"/>
      <c r="I436" s="272"/>
      <c r="J436" s="260" t="s">
        <v>693</v>
      </c>
      <c r="K436" s="261"/>
      <c r="L436" s="261"/>
      <c r="M436" s="261"/>
      <c r="N436" s="261"/>
      <c r="O436" s="262"/>
      <c r="P436" s="263" t="s">
        <v>758</v>
      </c>
      <c r="Q436" s="250"/>
      <c r="R436" s="250"/>
      <c r="S436" s="250"/>
      <c r="T436" s="250"/>
      <c r="U436" s="250"/>
      <c r="V436" s="250"/>
      <c r="W436" s="250"/>
      <c r="X436" s="250"/>
      <c r="Y436" s="251">
        <v>0</v>
      </c>
      <c r="Z436" s="252"/>
      <c r="AA436" s="252"/>
      <c r="AB436" s="253"/>
      <c r="AC436" s="237" t="s">
        <v>76</v>
      </c>
      <c r="AD436" s="238"/>
      <c r="AE436" s="238"/>
      <c r="AF436" s="238"/>
      <c r="AG436" s="238"/>
      <c r="AH436" s="239" t="s">
        <v>769</v>
      </c>
      <c r="AI436" s="240"/>
      <c r="AJ436" s="240"/>
      <c r="AK436" s="240"/>
      <c r="AL436" s="241" t="s">
        <v>769</v>
      </c>
      <c r="AM436" s="242"/>
      <c r="AN436" s="242"/>
      <c r="AO436" s="243"/>
      <c r="AP436" s="244" t="s">
        <v>742</v>
      </c>
      <c r="AQ436" s="244"/>
      <c r="AR436" s="244"/>
      <c r="AS436" s="244"/>
      <c r="AT436" s="244"/>
      <c r="AU436" s="244"/>
      <c r="AV436" s="244"/>
      <c r="AW436" s="244"/>
      <c r="AX436" s="244"/>
      <c r="AY436">
        <f>COUNTA($C$436)</f>
        <v>1</v>
      </c>
    </row>
    <row r="437" spans="1:51" ht="40.5" customHeight="1" x14ac:dyDescent="0.15">
      <c r="A437" s="245">
        <v>6</v>
      </c>
      <c r="B437" s="245">
        <v>1</v>
      </c>
      <c r="C437" s="275" t="s">
        <v>764</v>
      </c>
      <c r="D437" s="272"/>
      <c r="E437" s="272"/>
      <c r="F437" s="272"/>
      <c r="G437" s="272"/>
      <c r="H437" s="272"/>
      <c r="I437" s="272"/>
      <c r="J437" s="260" t="s">
        <v>693</v>
      </c>
      <c r="K437" s="261"/>
      <c r="L437" s="261"/>
      <c r="M437" s="261"/>
      <c r="N437" s="261"/>
      <c r="O437" s="262"/>
      <c r="P437" s="263" t="s">
        <v>758</v>
      </c>
      <c r="Q437" s="250"/>
      <c r="R437" s="250"/>
      <c r="S437" s="250"/>
      <c r="T437" s="250"/>
      <c r="U437" s="250"/>
      <c r="V437" s="250"/>
      <c r="W437" s="250"/>
      <c r="X437" s="250"/>
      <c r="Y437" s="251">
        <v>0</v>
      </c>
      <c r="Z437" s="252"/>
      <c r="AA437" s="252"/>
      <c r="AB437" s="253"/>
      <c r="AC437" s="237" t="s">
        <v>76</v>
      </c>
      <c r="AD437" s="238"/>
      <c r="AE437" s="238"/>
      <c r="AF437" s="238"/>
      <c r="AG437" s="238"/>
      <c r="AH437" s="239" t="s">
        <v>769</v>
      </c>
      <c r="AI437" s="240"/>
      <c r="AJ437" s="240"/>
      <c r="AK437" s="240"/>
      <c r="AL437" s="241" t="s">
        <v>769</v>
      </c>
      <c r="AM437" s="242"/>
      <c r="AN437" s="242"/>
      <c r="AO437" s="243"/>
      <c r="AP437" s="244" t="s">
        <v>742</v>
      </c>
      <c r="AQ437" s="244"/>
      <c r="AR437" s="244"/>
      <c r="AS437" s="244"/>
      <c r="AT437" s="244"/>
      <c r="AU437" s="244"/>
      <c r="AV437" s="244"/>
      <c r="AW437" s="244"/>
      <c r="AX437" s="244"/>
      <c r="AY437">
        <f>COUNTA($C$437)</f>
        <v>1</v>
      </c>
    </row>
    <row r="438" spans="1:51" ht="41.25" customHeight="1" x14ac:dyDescent="0.15">
      <c r="A438" s="245">
        <v>7</v>
      </c>
      <c r="B438" s="245">
        <v>1</v>
      </c>
      <c r="C438" s="275" t="s">
        <v>765</v>
      </c>
      <c r="D438" s="272"/>
      <c r="E438" s="272"/>
      <c r="F438" s="272"/>
      <c r="G438" s="272"/>
      <c r="H438" s="272"/>
      <c r="I438" s="272"/>
      <c r="J438" s="260" t="s">
        <v>693</v>
      </c>
      <c r="K438" s="261"/>
      <c r="L438" s="261"/>
      <c r="M438" s="261"/>
      <c r="N438" s="261"/>
      <c r="O438" s="262"/>
      <c r="P438" s="263" t="s">
        <v>758</v>
      </c>
      <c r="Q438" s="250"/>
      <c r="R438" s="250"/>
      <c r="S438" s="250"/>
      <c r="T438" s="250"/>
      <c r="U438" s="250"/>
      <c r="V438" s="250"/>
      <c r="W438" s="250"/>
      <c r="X438" s="250"/>
      <c r="Y438" s="251">
        <v>0</v>
      </c>
      <c r="Z438" s="252"/>
      <c r="AA438" s="252"/>
      <c r="AB438" s="253"/>
      <c r="AC438" s="237" t="s">
        <v>76</v>
      </c>
      <c r="AD438" s="238"/>
      <c r="AE438" s="238"/>
      <c r="AF438" s="238"/>
      <c r="AG438" s="238"/>
      <c r="AH438" s="239" t="s">
        <v>769</v>
      </c>
      <c r="AI438" s="240"/>
      <c r="AJ438" s="240"/>
      <c r="AK438" s="240"/>
      <c r="AL438" s="241" t="s">
        <v>769</v>
      </c>
      <c r="AM438" s="242"/>
      <c r="AN438" s="242"/>
      <c r="AO438" s="243"/>
      <c r="AP438" s="244" t="s">
        <v>742</v>
      </c>
      <c r="AQ438" s="244"/>
      <c r="AR438" s="244"/>
      <c r="AS438" s="244"/>
      <c r="AT438" s="244"/>
      <c r="AU438" s="244"/>
      <c r="AV438" s="244"/>
      <c r="AW438" s="244"/>
      <c r="AX438" s="244"/>
      <c r="AY438">
        <f>COUNTA($C$438)</f>
        <v>1</v>
      </c>
    </row>
    <row r="439" spans="1:51" ht="42" customHeight="1" x14ac:dyDescent="0.15">
      <c r="A439" s="245">
        <v>8</v>
      </c>
      <c r="B439" s="245">
        <v>1</v>
      </c>
      <c r="C439" s="275" t="s">
        <v>766</v>
      </c>
      <c r="D439" s="272"/>
      <c r="E439" s="272"/>
      <c r="F439" s="272"/>
      <c r="G439" s="272"/>
      <c r="H439" s="272"/>
      <c r="I439" s="272"/>
      <c r="J439" s="260" t="s">
        <v>693</v>
      </c>
      <c r="K439" s="261"/>
      <c r="L439" s="261"/>
      <c r="M439" s="261"/>
      <c r="N439" s="261"/>
      <c r="O439" s="262"/>
      <c r="P439" s="263" t="s">
        <v>758</v>
      </c>
      <c r="Q439" s="250"/>
      <c r="R439" s="250"/>
      <c r="S439" s="250"/>
      <c r="T439" s="250"/>
      <c r="U439" s="250"/>
      <c r="V439" s="250"/>
      <c r="W439" s="250"/>
      <c r="X439" s="250"/>
      <c r="Y439" s="251">
        <v>0</v>
      </c>
      <c r="Z439" s="252"/>
      <c r="AA439" s="252"/>
      <c r="AB439" s="253"/>
      <c r="AC439" s="237" t="s">
        <v>76</v>
      </c>
      <c r="AD439" s="238"/>
      <c r="AE439" s="238"/>
      <c r="AF439" s="238"/>
      <c r="AG439" s="238"/>
      <c r="AH439" s="239" t="s">
        <v>769</v>
      </c>
      <c r="AI439" s="240"/>
      <c r="AJ439" s="240"/>
      <c r="AK439" s="240"/>
      <c r="AL439" s="241" t="s">
        <v>769</v>
      </c>
      <c r="AM439" s="242"/>
      <c r="AN439" s="242"/>
      <c r="AO439" s="243"/>
      <c r="AP439" s="244" t="s">
        <v>742</v>
      </c>
      <c r="AQ439" s="244"/>
      <c r="AR439" s="244"/>
      <c r="AS439" s="244"/>
      <c r="AT439" s="244"/>
      <c r="AU439" s="244"/>
      <c r="AV439" s="244"/>
      <c r="AW439" s="244"/>
      <c r="AX439" s="244"/>
      <c r="AY439">
        <f>COUNTA($C$439)</f>
        <v>1</v>
      </c>
    </row>
    <row r="440" spans="1:51" ht="42.75" customHeight="1" x14ac:dyDescent="0.15">
      <c r="A440" s="245">
        <v>9</v>
      </c>
      <c r="B440" s="245">
        <v>1</v>
      </c>
      <c r="C440" s="275" t="s">
        <v>767</v>
      </c>
      <c r="D440" s="272"/>
      <c r="E440" s="272"/>
      <c r="F440" s="272"/>
      <c r="G440" s="272"/>
      <c r="H440" s="272"/>
      <c r="I440" s="272"/>
      <c r="J440" s="260" t="s">
        <v>693</v>
      </c>
      <c r="K440" s="261"/>
      <c r="L440" s="261"/>
      <c r="M440" s="261"/>
      <c r="N440" s="261"/>
      <c r="O440" s="262"/>
      <c r="P440" s="263" t="s">
        <v>758</v>
      </c>
      <c r="Q440" s="250"/>
      <c r="R440" s="250"/>
      <c r="S440" s="250"/>
      <c r="T440" s="250"/>
      <c r="U440" s="250"/>
      <c r="V440" s="250"/>
      <c r="W440" s="250"/>
      <c r="X440" s="250"/>
      <c r="Y440" s="251">
        <v>0</v>
      </c>
      <c r="Z440" s="252"/>
      <c r="AA440" s="252"/>
      <c r="AB440" s="253"/>
      <c r="AC440" s="237" t="s">
        <v>76</v>
      </c>
      <c r="AD440" s="238"/>
      <c r="AE440" s="238"/>
      <c r="AF440" s="238"/>
      <c r="AG440" s="238"/>
      <c r="AH440" s="239" t="s">
        <v>769</v>
      </c>
      <c r="AI440" s="240"/>
      <c r="AJ440" s="240"/>
      <c r="AK440" s="240"/>
      <c r="AL440" s="241" t="s">
        <v>769</v>
      </c>
      <c r="AM440" s="242"/>
      <c r="AN440" s="242"/>
      <c r="AO440" s="243"/>
      <c r="AP440" s="244" t="s">
        <v>742</v>
      </c>
      <c r="AQ440" s="244"/>
      <c r="AR440" s="244"/>
      <c r="AS440" s="244"/>
      <c r="AT440" s="244"/>
      <c r="AU440" s="244"/>
      <c r="AV440" s="244"/>
      <c r="AW440" s="244"/>
      <c r="AX440" s="244"/>
      <c r="AY440">
        <f>COUNTA($C$440)</f>
        <v>1</v>
      </c>
    </row>
    <row r="441" spans="1:51" ht="39.75" customHeight="1" x14ac:dyDescent="0.15">
      <c r="A441" s="245">
        <v>10</v>
      </c>
      <c r="B441" s="245">
        <v>1</v>
      </c>
      <c r="C441" s="275" t="s">
        <v>768</v>
      </c>
      <c r="D441" s="272"/>
      <c r="E441" s="272"/>
      <c r="F441" s="272"/>
      <c r="G441" s="272"/>
      <c r="H441" s="272"/>
      <c r="I441" s="272"/>
      <c r="J441" s="260" t="s">
        <v>693</v>
      </c>
      <c r="K441" s="261"/>
      <c r="L441" s="261"/>
      <c r="M441" s="261"/>
      <c r="N441" s="261"/>
      <c r="O441" s="262"/>
      <c r="P441" s="263" t="s">
        <v>758</v>
      </c>
      <c r="Q441" s="250"/>
      <c r="R441" s="250"/>
      <c r="S441" s="250"/>
      <c r="T441" s="250"/>
      <c r="U441" s="250"/>
      <c r="V441" s="250"/>
      <c r="W441" s="250"/>
      <c r="X441" s="250"/>
      <c r="Y441" s="251">
        <v>0</v>
      </c>
      <c r="Z441" s="252"/>
      <c r="AA441" s="252"/>
      <c r="AB441" s="253"/>
      <c r="AC441" s="237" t="s">
        <v>76</v>
      </c>
      <c r="AD441" s="238"/>
      <c r="AE441" s="238"/>
      <c r="AF441" s="238"/>
      <c r="AG441" s="238"/>
      <c r="AH441" s="239" t="s">
        <v>769</v>
      </c>
      <c r="AI441" s="240"/>
      <c r="AJ441" s="240"/>
      <c r="AK441" s="240"/>
      <c r="AL441" s="241" t="s">
        <v>769</v>
      </c>
      <c r="AM441" s="242"/>
      <c r="AN441" s="242"/>
      <c r="AO441" s="243"/>
      <c r="AP441" s="244" t="s">
        <v>742</v>
      </c>
      <c r="AQ441" s="244"/>
      <c r="AR441" s="244"/>
      <c r="AS441" s="244"/>
      <c r="AT441" s="244"/>
      <c r="AU441" s="244"/>
      <c r="AV441" s="244"/>
      <c r="AW441" s="244"/>
      <c r="AX441" s="244"/>
      <c r="AY441">
        <f>COUNTA($C$441)</f>
        <v>1</v>
      </c>
    </row>
    <row r="442" spans="1:51" ht="30" hidden="1" customHeight="1" x14ac:dyDescent="0.15">
      <c r="A442" s="245">
        <v>11</v>
      </c>
      <c r="B442" s="245">
        <v>1</v>
      </c>
      <c r="C442" s="272"/>
      <c r="D442" s="272"/>
      <c r="E442" s="272"/>
      <c r="F442" s="272"/>
      <c r="G442" s="272"/>
      <c r="H442" s="272"/>
      <c r="I442" s="272"/>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72"/>
      <c r="D443" s="272"/>
      <c r="E443" s="272"/>
      <c r="F443" s="272"/>
      <c r="G443" s="272"/>
      <c r="H443" s="272"/>
      <c r="I443" s="272"/>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72"/>
      <c r="D444" s="272"/>
      <c r="E444" s="272"/>
      <c r="F444" s="272"/>
      <c r="G444" s="272"/>
      <c r="H444" s="272"/>
      <c r="I444" s="272"/>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72"/>
      <c r="D445" s="272"/>
      <c r="E445" s="272"/>
      <c r="F445" s="272"/>
      <c r="G445" s="272"/>
      <c r="H445" s="272"/>
      <c r="I445" s="272"/>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72"/>
      <c r="D446" s="272"/>
      <c r="E446" s="272"/>
      <c r="F446" s="272"/>
      <c r="G446" s="272"/>
      <c r="H446" s="272"/>
      <c r="I446" s="272"/>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72"/>
      <c r="D447" s="272"/>
      <c r="E447" s="272"/>
      <c r="F447" s="272"/>
      <c r="G447" s="272"/>
      <c r="H447" s="272"/>
      <c r="I447" s="272"/>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72"/>
      <c r="D448" s="272"/>
      <c r="E448" s="272"/>
      <c r="F448" s="272"/>
      <c r="G448" s="272"/>
      <c r="H448" s="272"/>
      <c r="I448" s="272"/>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72"/>
      <c r="D449" s="272"/>
      <c r="E449" s="272"/>
      <c r="F449" s="272"/>
      <c r="G449" s="272"/>
      <c r="H449" s="272"/>
      <c r="I449" s="272"/>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72"/>
      <c r="D450" s="272"/>
      <c r="E450" s="272"/>
      <c r="F450" s="272"/>
      <c r="G450" s="272"/>
      <c r="H450" s="272"/>
      <c r="I450" s="272"/>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72"/>
      <c r="D451" s="272"/>
      <c r="E451" s="272"/>
      <c r="F451" s="272"/>
      <c r="G451" s="272"/>
      <c r="H451" s="272"/>
      <c r="I451" s="272"/>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72"/>
      <c r="D452" s="272"/>
      <c r="E452" s="272"/>
      <c r="F452" s="272"/>
      <c r="G452" s="272"/>
      <c r="H452" s="272"/>
      <c r="I452" s="272"/>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72"/>
      <c r="D453" s="272"/>
      <c r="E453" s="272"/>
      <c r="F453" s="272"/>
      <c r="G453" s="272"/>
      <c r="H453" s="272"/>
      <c r="I453" s="272"/>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72"/>
      <c r="D454" s="272"/>
      <c r="E454" s="272"/>
      <c r="F454" s="272"/>
      <c r="G454" s="272"/>
      <c r="H454" s="272"/>
      <c r="I454" s="272"/>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72"/>
      <c r="D455" s="272"/>
      <c r="E455" s="272"/>
      <c r="F455" s="272"/>
      <c r="G455" s="272"/>
      <c r="H455" s="272"/>
      <c r="I455" s="272"/>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72"/>
      <c r="D456" s="272"/>
      <c r="E456" s="272"/>
      <c r="F456" s="272"/>
      <c r="G456" s="272"/>
      <c r="H456" s="272"/>
      <c r="I456" s="272"/>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72"/>
      <c r="D457" s="272"/>
      <c r="E457" s="272"/>
      <c r="F457" s="272"/>
      <c r="G457" s="272"/>
      <c r="H457" s="272"/>
      <c r="I457" s="272"/>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72"/>
      <c r="D458" s="272"/>
      <c r="E458" s="272"/>
      <c r="F458" s="272"/>
      <c r="G458" s="272"/>
      <c r="H458" s="272"/>
      <c r="I458" s="272"/>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72"/>
      <c r="D459" s="272"/>
      <c r="E459" s="272"/>
      <c r="F459" s="272"/>
      <c r="G459" s="272"/>
      <c r="H459" s="272"/>
      <c r="I459" s="272"/>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72"/>
      <c r="D460" s="272"/>
      <c r="E460" s="272"/>
      <c r="F460" s="272"/>
      <c r="G460" s="272"/>
      <c r="H460" s="272"/>
      <c r="I460" s="272"/>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72"/>
      <c r="D461" s="272"/>
      <c r="E461" s="272"/>
      <c r="F461" s="272"/>
      <c r="G461" s="272"/>
      <c r="H461" s="272"/>
      <c r="I461" s="272"/>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6"/>
      <c r="B464" s="276"/>
      <c r="C464" s="276" t="s">
        <v>24</v>
      </c>
      <c r="D464" s="276"/>
      <c r="E464" s="276"/>
      <c r="F464" s="276"/>
      <c r="G464" s="276"/>
      <c r="H464" s="276"/>
      <c r="I464" s="276"/>
      <c r="J464" s="256" t="s">
        <v>272</v>
      </c>
      <c r="K464" s="277"/>
      <c r="L464" s="277"/>
      <c r="M464" s="277"/>
      <c r="N464" s="277"/>
      <c r="O464" s="277"/>
      <c r="P464" s="134" t="s">
        <v>25</v>
      </c>
      <c r="Q464" s="134"/>
      <c r="R464" s="134"/>
      <c r="S464" s="134"/>
      <c r="T464" s="134"/>
      <c r="U464" s="134"/>
      <c r="V464" s="134"/>
      <c r="W464" s="134"/>
      <c r="X464" s="134"/>
      <c r="Y464" s="278" t="s">
        <v>271</v>
      </c>
      <c r="Z464" s="279"/>
      <c r="AA464" s="279"/>
      <c r="AB464" s="279"/>
      <c r="AC464" s="256" t="s">
        <v>304</v>
      </c>
      <c r="AD464" s="256"/>
      <c r="AE464" s="256"/>
      <c r="AF464" s="256"/>
      <c r="AG464" s="256"/>
      <c r="AH464" s="278" t="s">
        <v>324</v>
      </c>
      <c r="AI464" s="276"/>
      <c r="AJ464" s="276"/>
      <c r="AK464" s="276"/>
      <c r="AL464" s="276" t="s">
        <v>19</v>
      </c>
      <c r="AM464" s="276"/>
      <c r="AN464" s="276"/>
      <c r="AO464" s="280"/>
      <c r="AP464" s="259" t="s">
        <v>273</v>
      </c>
      <c r="AQ464" s="259"/>
      <c r="AR464" s="259"/>
      <c r="AS464" s="259"/>
      <c r="AT464" s="259"/>
      <c r="AU464" s="259"/>
      <c r="AV464" s="259"/>
      <c r="AW464" s="259"/>
      <c r="AX464" s="259"/>
      <c r="AY464">
        <f>$AY$462</f>
        <v>1</v>
      </c>
    </row>
    <row r="465" spans="1:51" ht="47.25" customHeight="1" x14ac:dyDescent="0.15">
      <c r="A465" s="245">
        <v>1</v>
      </c>
      <c r="B465" s="245">
        <v>1</v>
      </c>
      <c r="C465" s="275" t="s">
        <v>770</v>
      </c>
      <c r="D465" s="272"/>
      <c r="E465" s="272"/>
      <c r="F465" s="272"/>
      <c r="G465" s="272"/>
      <c r="H465" s="272"/>
      <c r="I465" s="272"/>
      <c r="J465" s="248">
        <v>8010805001548</v>
      </c>
      <c r="K465" s="249"/>
      <c r="L465" s="249"/>
      <c r="M465" s="249"/>
      <c r="N465" s="249"/>
      <c r="O465" s="249"/>
      <c r="P465" s="263" t="s">
        <v>756</v>
      </c>
      <c r="Q465" s="250"/>
      <c r="R465" s="250"/>
      <c r="S465" s="250"/>
      <c r="T465" s="250"/>
      <c r="U465" s="250"/>
      <c r="V465" s="250"/>
      <c r="W465" s="250"/>
      <c r="X465" s="250"/>
      <c r="Y465" s="251">
        <v>0.3</v>
      </c>
      <c r="Z465" s="252"/>
      <c r="AA465" s="252"/>
      <c r="AB465" s="253"/>
      <c r="AC465" s="237" t="s">
        <v>335</v>
      </c>
      <c r="AD465" s="238"/>
      <c r="AE465" s="238"/>
      <c r="AF465" s="238"/>
      <c r="AG465" s="238"/>
      <c r="AH465" s="273" t="s">
        <v>769</v>
      </c>
      <c r="AI465" s="274"/>
      <c r="AJ465" s="274"/>
      <c r="AK465" s="274"/>
      <c r="AL465" s="241" t="s">
        <v>769</v>
      </c>
      <c r="AM465" s="242"/>
      <c r="AN465" s="242"/>
      <c r="AO465" s="243"/>
      <c r="AP465" s="244" t="s">
        <v>742</v>
      </c>
      <c r="AQ465" s="244"/>
      <c r="AR465" s="244"/>
      <c r="AS465" s="244"/>
      <c r="AT465" s="244"/>
      <c r="AU465" s="244"/>
      <c r="AV465" s="244"/>
      <c r="AW465" s="244"/>
      <c r="AX465" s="244"/>
      <c r="AY465">
        <f>$AY$462</f>
        <v>1</v>
      </c>
    </row>
    <row r="466" spans="1:51" ht="43.5" customHeight="1" x14ac:dyDescent="0.15">
      <c r="A466" s="245">
        <v>2</v>
      </c>
      <c r="B466" s="245">
        <v>1</v>
      </c>
      <c r="C466" s="275" t="s">
        <v>843</v>
      </c>
      <c r="D466" s="272"/>
      <c r="E466" s="272"/>
      <c r="F466" s="272"/>
      <c r="G466" s="272"/>
      <c r="H466" s="272"/>
      <c r="I466" s="272"/>
      <c r="J466" s="248">
        <v>1011105000981</v>
      </c>
      <c r="K466" s="249"/>
      <c r="L466" s="249"/>
      <c r="M466" s="249"/>
      <c r="N466" s="249"/>
      <c r="O466" s="249"/>
      <c r="P466" s="263" t="s">
        <v>771</v>
      </c>
      <c r="Q466" s="250"/>
      <c r="R466" s="250"/>
      <c r="S466" s="250"/>
      <c r="T466" s="250"/>
      <c r="U466" s="250"/>
      <c r="V466" s="250"/>
      <c r="W466" s="250"/>
      <c r="X466" s="250"/>
      <c r="Y466" s="251">
        <v>0.1</v>
      </c>
      <c r="Z466" s="252"/>
      <c r="AA466" s="252"/>
      <c r="AB466" s="253"/>
      <c r="AC466" s="237" t="s">
        <v>336</v>
      </c>
      <c r="AD466" s="238"/>
      <c r="AE466" s="238"/>
      <c r="AF466" s="238"/>
      <c r="AG466" s="238"/>
      <c r="AH466" s="273" t="s">
        <v>769</v>
      </c>
      <c r="AI466" s="274"/>
      <c r="AJ466" s="274"/>
      <c r="AK466" s="274"/>
      <c r="AL466" s="241" t="s">
        <v>769</v>
      </c>
      <c r="AM466" s="242"/>
      <c r="AN466" s="242"/>
      <c r="AO466" s="243"/>
      <c r="AP466" s="244" t="s">
        <v>742</v>
      </c>
      <c r="AQ466" s="244"/>
      <c r="AR466" s="244"/>
      <c r="AS466" s="244"/>
      <c r="AT466" s="244"/>
      <c r="AU466" s="244"/>
      <c r="AV466" s="244"/>
      <c r="AW466" s="244"/>
      <c r="AX466" s="244"/>
      <c r="AY466">
        <f>COUNTA($C$466)</f>
        <v>1</v>
      </c>
    </row>
    <row r="467" spans="1:51" ht="43.5" customHeight="1" x14ac:dyDescent="0.15">
      <c r="A467" s="245">
        <v>3</v>
      </c>
      <c r="B467" s="245">
        <v>1</v>
      </c>
      <c r="C467" s="275" t="s">
        <v>843</v>
      </c>
      <c r="D467" s="272"/>
      <c r="E467" s="272"/>
      <c r="F467" s="272"/>
      <c r="G467" s="272"/>
      <c r="H467" s="272"/>
      <c r="I467" s="272"/>
      <c r="J467" s="248">
        <v>1011105000981</v>
      </c>
      <c r="K467" s="249"/>
      <c r="L467" s="249"/>
      <c r="M467" s="249"/>
      <c r="N467" s="249"/>
      <c r="O467" s="249"/>
      <c r="P467" s="263" t="s">
        <v>771</v>
      </c>
      <c r="Q467" s="250"/>
      <c r="R467" s="250"/>
      <c r="S467" s="250"/>
      <c r="T467" s="250"/>
      <c r="U467" s="250"/>
      <c r="V467" s="250"/>
      <c r="W467" s="250"/>
      <c r="X467" s="250"/>
      <c r="Y467" s="251">
        <v>0</v>
      </c>
      <c r="Z467" s="252"/>
      <c r="AA467" s="252"/>
      <c r="AB467" s="253"/>
      <c r="AC467" s="237" t="s">
        <v>336</v>
      </c>
      <c r="AD467" s="238"/>
      <c r="AE467" s="238"/>
      <c r="AF467" s="238"/>
      <c r="AG467" s="238"/>
      <c r="AH467" s="273" t="s">
        <v>769</v>
      </c>
      <c r="AI467" s="274"/>
      <c r="AJ467" s="274"/>
      <c r="AK467" s="274"/>
      <c r="AL467" s="241" t="s">
        <v>769</v>
      </c>
      <c r="AM467" s="242"/>
      <c r="AN467" s="242"/>
      <c r="AO467" s="243"/>
      <c r="AP467" s="244" t="s">
        <v>742</v>
      </c>
      <c r="AQ467" s="244"/>
      <c r="AR467" s="244"/>
      <c r="AS467" s="244"/>
      <c r="AT467" s="244"/>
      <c r="AU467" s="244"/>
      <c r="AV467" s="244"/>
      <c r="AW467" s="244"/>
      <c r="AX467" s="244"/>
      <c r="AY467">
        <f>COUNTA($C$467)</f>
        <v>1</v>
      </c>
    </row>
    <row r="468" spans="1:51" ht="43.5" customHeight="1" x14ac:dyDescent="0.15">
      <c r="A468" s="245">
        <v>4</v>
      </c>
      <c r="B468" s="245">
        <v>1</v>
      </c>
      <c r="C468" s="275" t="s">
        <v>843</v>
      </c>
      <c r="D468" s="272"/>
      <c r="E468" s="272"/>
      <c r="F468" s="272"/>
      <c r="G468" s="272"/>
      <c r="H468" s="272"/>
      <c r="I468" s="272"/>
      <c r="J468" s="248">
        <v>1011105000981</v>
      </c>
      <c r="K468" s="249"/>
      <c r="L468" s="249"/>
      <c r="M468" s="249"/>
      <c r="N468" s="249"/>
      <c r="O468" s="249"/>
      <c r="P468" s="263" t="s">
        <v>771</v>
      </c>
      <c r="Q468" s="250"/>
      <c r="R468" s="250"/>
      <c r="S468" s="250"/>
      <c r="T468" s="250"/>
      <c r="U468" s="250"/>
      <c r="V468" s="250"/>
      <c r="W468" s="250"/>
      <c r="X468" s="250"/>
      <c r="Y468" s="251">
        <v>0</v>
      </c>
      <c r="Z468" s="252"/>
      <c r="AA468" s="252"/>
      <c r="AB468" s="253"/>
      <c r="AC468" s="237" t="s">
        <v>336</v>
      </c>
      <c r="AD468" s="238"/>
      <c r="AE468" s="238"/>
      <c r="AF468" s="238"/>
      <c r="AG468" s="238"/>
      <c r="AH468" s="273" t="s">
        <v>769</v>
      </c>
      <c r="AI468" s="274"/>
      <c r="AJ468" s="274"/>
      <c r="AK468" s="274"/>
      <c r="AL468" s="241" t="s">
        <v>769</v>
      </c>
      <c r="AM468" s="242"/>
      <c r="AN468" s="242"/>
      <c r="AO468" s="243"/>
      <c r="AP468" s="244" t="s">
        <v>742</v>
      </c>
      <c r="AQ468" s="244"/>
      <c r="AR468" s="244"/>
      <c r="AS468" s="244"/>
      <c r="AT468" s="244"/>
      <c r="AU468" s="244"/>
      <c r="AV468" s="244"/>
      <c r="AW468" s="244"/>
      <c r="AX468" s="244"/>
      <c r="AY468">
        <f>COUNTA($C$468)</f>
        <v>1</v>
      </c>
    </row>
    <row r="469" spans="1:51" ht="43.5" customHeight="1" x14ac:dyDescent="0.15">
      <c r="A469" s="245">
        <v>5</v>
      </c>
      <c r="B469" s="245">
        <v>1</v>
      </c>
      <c r="C469" s="275" t="s">
        <v>843</v>
      </c>
      <c r="D469" s="272"/>
      <c r="E469" s="272"/>
      <c r="F469" s="272"/>
      <c r="G469" s="272"/>
      <c r="H469" s="272"/>
      <c r="I469" s="272"/>
      <c r="J469" s="248">
        <v>1011105000981</v>
      </c>
      <c r="K469" s="249"/>
      <c r="L469" s="249"/>
      <c r="M469" s="249"/>
      <c r="N469" s="249"/>
      <c r="O469" s="249"/>
      <c r="P469" s="263" t="s">
        <v>771</v>
      </c>
      <c r="Q469" s="250"/>
      <c r="R469" s="250"/>
      <c r="S469" s="250"/>
      <c r="T469" s="250"/>
      <c r="U469" s="250"/>
      <c r="V469" s="250"/>
      <c r="W469" s="250"/>
      <c r="X469" s="250"/>
      <c r="Y469" s="251">
        <v>0</v>
      </c>
      <c r="Z469" s="252"/>
      <c r="AA469" s="252"/>
      <c r="AB469" s="253"/>
      <c r="AC469" s="237" t="s">
        <v>336</v>
      </c>
      <c r="AD469" s="238"/>
      <c r="AE469" s="238"/>
      <c r="AF469" s="238"/>
      <c r="AG469" s="238"/>
      <c r="AH469" s="273" t="s">
        <v>769</v>
      </c>
      <c r="AI469" s="274"/>
      <c r="AJ469" s="274"/>
      <c r="AK469" s="274"/>
      <c r="AL469" s="241" t="s">
        <v>769</v>
      </c>
      <c r="AM469" s="242"/>
      <c r="AN469" s="242"/>
      <c r="AO469" s="243"/>
      <c r="AP469" s="244" t="s">
        <v>742</v>
      </c>
      <c r="AQ469" s="244"/>
      <c r="AR469" s="244"/>
      <c r="AS469" s="244"/>
      <c r="AT469" s="244"/>
      <c r="AU469" s="244"/>
      <c r="AV469" s="244"/>
      <c r="AW469" s="244"/>
      <c r="AX469" s="244"/>
      <c r="AY469">
        <f>COUNTA($C$469)</f>
        <v>1</v>
      </c>
    </row>
    <row r="470" spans="1:51" ht="43.5" customHeight="1" x14ac:dyDescent="0.15">
      <c r="A470" s="245">
        <v>6</v>
      </c>
      <c r="B470" s="245">
        <v>1</v>
      </c>
      <c r="C470" s="275" t="s">
        <v>843</v>
      </c>
      <c r="D470" s="272"/>
      <c r="E470" s="272"/>
      <c r="F470" s="272"/>
      <c r="G470" s="272"/>
      <c r="H470" s="272"/>
      <c r="I470" s="272"/>
      <c r="J470" s="248">
        <v>1011105000981</v>
      </c>
      <c r="K470" s="249"/>
      <c r="L470" s="249"/>
      <c r="M470" s="249"/>
      <c r="N470" s="249"/>
      <c r="O470" s="249"/>
      <c r="P470" s="263" t="s">
        <v>771</v>
      </c>
      <c r="Q470" s="250"/>
      <c r="R470" s="250"/>
      <c r="S470" s="250"/>
      <c r="T470" s="250"/>
      <c r="U470" s="250"/>
      <c r="V470" s="250"/>
      <c r="W470" s="250"/>
      <c r="X470" s="250"/>
      <c r="Y470" s="251">
        <v>0</v>
      </c>
      <c r="Z470" s="252"/>
      <c r="AA470" s="252"/>
      <c r="AB470" s="253"/>
      <c r="AC470" s="237" t="s">
        <v>336</v>
      </c>
      <c r="AD470" s="238"/>
      <c r="AE470" s="238"/>
      <c r="AF470" s="238"/>
      <c r="AG470" s="238"/>
      <c r="AH470" s="273" t="s">
        <v>769</v>
      </c>
      <c r="AI470" s="274"/>
      <c r="AJ470" s="274"/>
      <c r="AK470" s="274"/>
      <c r="AL470" s="241" t="s">
        <v>769</v>
      </c>
      <c r="AM470" s="242"/>
      <c r="AN470" s="242"/>
      <c r="AO470" s="243"/>
      <c r="AP470" s="244" t="s">
        <v>742</v>
      </c>
      <c r="AQ470" s="244"/>
      <c r="AR470" s="244"/>
      <c r="AS470" s="244"/>
      <c r="AT470" s="244"/>
      <c r="AU470" s="244"/>
      <c r="AV470" s="244"/>
      <c r="AW470" s="244"/>
      <c r="AX470" s="244"/>
      <c r="AY470">
        <f>COUNTA($C$470)</f>
        <v>1</v>
      </c>
    </row>
    <row r="471" spans="1:51" ht="43.5" customHeight="1" x14ac:dyDescent="0.15">
      <c r="A471" s="245">
        <v>7</v>
      </c>
      <c r="B471" s="245">
        <v>1</v>
      </c>
      <c r="C471" s="275" t="s">
        <v>843</v>
      </c>
      <c r="D471" s="272"/>
      <c r="E471" s="272"/>
      <c r="F471" s="272"/>
      <c r="G471" s="272"/>
      <c r="H471" s="272"/>
      <c r="I471" s="272"/>
      <c r="J471" s="248">
        <v>1011105000981</v>
      </c>
      <c r="K471" s="249"/>
      <c r="L471" s="249"/>
      <c r="M471" s="249"/>
      <c r="N471" s="249"/>
      <c r="O471" s="249"/>
      <c r="P471" s="263" t="s">
        <v>771</v>
      </c>
      <c r="Q471" s="250"/>
      <c r="R471" s="250"/>
      <c r="S471" s="250"/>
      <c r="T471" s="250"/>
      <c r="U471" s="250"/>
      <c r="V471" s="250"/>
      <c r="W471" s="250"/>
      <c r="X471" s="250"/>
      <c r="Y471" s="251">
        <v>0</v>
      </c>
      <c r="Z471" s="252"/>
      <c r="AA471" s="252"/>
      <c r="AB471" s="253"/>
      <c r="AC471" s="237" t="s">
        <v>336</v>
      </c>
      <c r="AD471" s="238"/>
      <c r="AE471" s="238"/>
      <c r="AF471" s="238"/>
      <c r="AG471" s="238"/>
      <c r="AH471" s="273" t="s">
        <v>769</v>
      </c>
      <c r="AI471" s="274"/>
      <c r="AJ471" s="274"/>
      <c r="AK471" s="274"/>
      <c r="AL471" s="241" t="s">
        <v>769</v>
      </c>
      <c r="AM471" s="242"/>
      <c r="AN471" s="242"/>
      <c r="AO471" s="243"/>
      <c r="AP471" s="244" t="s">
        <v>742</v>
      </c>
      <c r="AQ471" s="244"/>
      <c r="AR471" s="244"/>
      <c r="AS471" s="244"/>
      <c r="AT471" s="244"/>
      <c r="AU471" s="244"/>
      <c r="AV471" s="244"/>
      <c r="AW471" s="244"/>
      <c r="AX471" s="244"/>
      <c r="AY471">
        <f>COUNTA($C$471)</f>
        <v>1</v>
      </c>
    </row>
    <row r="472" spans="1:51" ht="30" customHeight="1" x14ac:dyDescent="0.15">
      <c r="A472" s="245">
        <v>8</v>
      </c>
      <c r="B472" s="245">
        <v>1</v>
      </c>
      <c r="C472" s="275" t="s">
        <v>772</v>
      </c>
      <c r="D472" s="272"/>
      <c r="E472" s="272"/>
      <c r="F472" s="272"/>
      <c r="G472" s="272"/>
      <c r="H472" s="272"/>
      <c r="I472" s="272"/>
      <c r="J472" s="260" t="s">
        <v>693</v>
      </c>
      <c r="K472" s="261"/>
      <c r="L472" s="261"/>
      <c r="M472" s="261"/>
      <c r="N472" s="261"/>
      <c r="O472" s="262"/>
      <c r="P472" s="263" t="s">
        <v>774</v>
      </c>
      <c r="Q472" s="250"/>
      <c r="R472" s="250"/>
      <c r="S472" s="250"/>
      <c r="T472" s="250"/>
      <c r="U472" s="250"/>
      <c r="V472" s="250"/>
      <c r="W472" s="250"/>
      <c r="X472" s="250"/>
      <c r="Y472" s="251">
        <v>0</v>
      </c>
      <c r="Z472" s="252"/>
      <c r="AA472" s="252"/>
      <c r="AB472" s="253"/>
      <c r="AC472" s="237" t="s">
        <v>76</v>
      </c>
      <c r="AD472" s="238"/>
      <c r="AE472" s="238"/>
      <c r="AF472" s="238"/>
      <c r="AG472" s="238"/>
      <c r="AH472" s="239" t="s">
        <v>769</v>
      </c>
      <c r="AI472" s="240"/>
      <c r="AJ472" s="240"/>
      <c r="AK472" s="240"/>
      <c r="AL472" s="241" t="s">
        <v>769</v>
      </c>
      <c r="AM472" s="242"/>
      <c r="AN472" s="242"/>
      <c r="AO472" s="243"/>
      <c r="AP472" s="244" t="s">
        <v>742</v>
      </c>
      <c r="AQ472" s="244"/>
      <c r="AR472" s="244"/>
      <c r="AS472" s="244"/>
      <c r="AT472" s="244"/>
      <c r="AU472" s="244"/>
      <c r="AV472" s="244"/>
      <c r="AW472" s="244"/>
      <c r="AX472" s="244"/>
      <c r="AY472">
        <f>COUNTA($C$472)</f>
        <v>1</v>
      </c>
    </row>
    <row r="473" spans="1:51" ht="30" customHeight="1" x14ac:dyDescent="0.15">
      <c r="A473" s="245">
        <v>9</v>
      </c>
      <c r="B473" s="245">
        <v>1</v>
      </c>
      <c r="C473" s="275" t="s">
        <v>773</v>
      </c>
      <c r="D473" s="272"/>
      <c r="E473" s="272"/>
      <c r="F473" s="272"/>
      <c r="G473" s="272"/>
      <c r="H473" s="272"/>
      <c r="I473" s="272"/>
      <c r="J473" s="260" t="s">
        <v>693</v>
      </c>
      <c r="K473" s="261"/>
      <c r="L473" s="261"/>
      <c r="M473" s="261"/>
      <c r="N473" s="261"/>
      <c r="O473" s="262"/>
      <c r="P473" s="263" t="s">
        <v>774</v>
      </c>
      <c r="Q473" s="250"/>
      <c r="R473" s="250"/>
      <c r="S473" s="250"/>
      <c r="T473" s="250"/>
      <c r="U473" s="250"/>
      <c r="V473" s="250"/>
      <c r="W473" s="250"/>
      <c r="X473" s="250"/>
      <c r="Y473" s="251">
        <v>0</v>
      </c>
      <c r="Z473" s="252"/>
      <c r="AA473" s="252"/>
      <c r="AB473" s="253"/>
      <c r="AC473" s="237" t="s">
        <v>76</v>
      </c>
      <c r="AD473" s="238"/>
      <c r="AE473" s="238"/>
      <c r="AF473" s="238"/>
      <c r="AG473" s="238"/>
      <c r="AH473" s="239" t="s">
        <v>769</v>
      </c>
      <c r="AI473" s="240"/>
      <c r="AJ473" s="240"/>
      <c r="AK473" s="240"/>
      <c r="AL473" s="241" t="s">
        <v>769</v>
      </c>
      <c r="AM473" s="242"/>
      <c r="AN473" s="242"/>
      <c r="AO473" s="243"/>
      <c r="AP473" s="244" t="s">
        <v>742</v>
      </c>
      <c r="AQ473" s="244"/>
      <c r="AR473" s="244"/>
      <c r="AS473" s="244"/>
      <c r="AT473" s="244"/>
      <c r="AU473" s="244"/>
      <c r="AV473" s="244"/>
      <c r="AW473" s="244"/>
      <c r="AX473" s="244"/>
      <c r="AY473">
        <f>COUNTA($C$473)</f>
        <v>1</v>
      </c>
    </row>
    <row r="474" spans="1:51" ht="30" hidden="1" customHeight="1" x14ac:dyDescent="0.15">
      <c r="A474" s="245">
        <v>10</v>
      </c>
      <c r="B474" s="245">
        <v>1</v>
      </c>
      <c r="C474" s="272"/>
      <c r="D474" s="272"/>
      <c r="E474" s="272"/>
      <c r="F474" s="272"/>
      <c r="G474" s="272"/>
      <c r="H474" s="272"/>
      <c r="I474" s="272"/>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72"/>
      <c r="D475" s="272"/>
      <c r="E475" s="272"/>
      <c r="F475" s="272"/>
      <c r="G475" s="272"/>
      <c r="H475" s="272"/>
      <c r="I475" s="272"/>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72"/>
      <c r="D476" s="272"/>
      <c r="E476" s="272"/>
      <c r="F476" s="272"/>
      <c r="G476" s="272"/>
      <c r="H476" s="272"/>
      <c r="I476" s="272"/>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72"/>
      <c r="D477" s="272"/>
      <c r="E477" s="272"/>
      <c r="F477" s="272"/>
      <c r="G477" s="272"/>
      <c r="H477" s="272"/>
      <c r="I477" s="272"/>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72"/>
      <c r="D478" s="272"/>
      <c r="E478" s="272"/>
      <c r="F478" s="272"/>
      <c r="G478" s="272"/>
      <c r="H478" s="272"/>
      <c r="I478" s="272"/>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72"/>
      <c r="D479" s="272"/>
      <c r="E479" s="272"/>
      <c r="F479" s="272"/>
      <c r="G479" s="272"/>
      <c r="H479" s="272"/>
      <c r="I479" s="272"/>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72"/>
      <c r="D480" s="272"/>
      <c r="E480" s="272"/>
      <c r="F480" s="272"/>
      <c r="G480" s="272"/>
      <c r="H480" s="272"/>
      <c r="I480" s="272"/>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72"/>
      <c r="D481" s="272"/>
      <c r="E481" s="272"/>
      <c r="F481" s="272"/>
      <c r="G481" s="272"/>
      <c r="H481" s="272"/>
      <c r="I481" s="272"/>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72"/>
      <c r="D482" s="272"/>
      <c r="E482" s="272"/>
      <c r="F482" s="272"/>
      <c r="G482" s="272"/>
      <c r="H482" s="272"/>
      <c r="I482" s="272"/>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72"/>
      <c r="D483" s="272"/>
      <c r="E483" s="272"/>
      <c r="F483" s="272"/>
      <c r="G483" s="272"/>
      <c r="H483" s="272"/>
      <c r="I483" s="272"/>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72"/>
      <c r="D484" s="272"/>
      <c r="E484" s="272"/>
      <c r="F484" s="272"/>
      <c r="G484" s="272"/>
      <c r="H484" s="272"/>
      <c r="I484" s="272"/>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72"/>
      <c r="D485" s="272"/>
      <c r="E485" s="272"/>
      <c r="F485" s="272"/>
      <c r="G485" s="272"/>
      <c r="H485" s="272"/>
      <c r="I485" s="272"/>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72"/>
      <c r="D486" s="272"/>
      <c r="E486" s="272"/>
      <c r="F486" s="272"/>
      <c r="G486" s="272"/>
      <c r="H486" s="272"/>
      <c r="I486" s="272"/>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72"/>
      <c r="D487" s="272"/>
      <c r="E487" s="272"/>
      <c r="F487" s="272"/>
      <c r="G487" s="272"/>
      <c r="H487" s="272"/>
      <c r="I487" s="272"/>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72"/>
      <c r="D488" s="272"/>
      <c r="E488" s="272"/>
      <c r="F488" s="272"/>
      <c r="G488" s="272"/>
      <c r="H488" s="272"/>
      <c r="I488" s="272"/>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72"/>
      <c r="D489" s="272"/>
      <c r="E489" s="272"/>
      <c r="F489" s="272"/>
      <c r="G489" s="272"/>
      <c r="H489" s="272"/>
      <c r="I489" s="272"/>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72"/>
      <c r="D490" s="272"/>
      <c r="E490" s="272"/>
      <c r="F490" s="272"/>
      <c r="G490" s="272"/>
      <c r="H490" s="272"/>
      <c r="I490" s="272"/>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72"/>
      <c r="D491" s="272"/>
      <c r="E491" s="272"/>
      <c r="F491" s="272"/>
      <c r="G491" s="272"/>
      <c r="H491" s="272"/>
      <c r="I491" s="272"/>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72"/>
      <c r="D492" s="272"/>
      <c r="E492" s="272"/>
      <c r="F492" s="272"/>
      <c r="G492" s="272"/>
      <c r="H492" s="272"/>
      <c r="I492" s="272"/>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72"/>
      <c r="D493" s="272"/>
      <c r="E493" s="272"/>
      <c r="F493" s="272"/>
      <c r="G493" s="272"/>
      <c r="H493" s="272"/>
      <c r="I493" s="272"/>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72"/>
      <c r="D494" s="272"/>
      <c r="E494" s="272"/>
      <c r="F494" s="272"/>
      <c r="G494" s="272"/>
      <c r="H494" s="272"/>
      <c r="I494" s="272"/>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6"/>
      <c r="B497" s="276"/>
      <c r="C497" s="276" t="s">
        <v>24</v>
      </c>
      <c r="D497" s="276"/>
      <c r="E497" s="276"/>
      <c r="F497" s="276"/>
      <c r="G497" s="276"/>
      <c r="H497" s="276"/>
      <c r="I497" s="276"/>
      <c r="J497" s="256" t="s">
        <v>272</v>
      </c>
      <c r="K497" s="277"/>
      <c r="L497" s="277"/>
      <c r="M497" s="277"/>
      <c r="N497" s="277"/>
      <c r="O497" s="277"/>
      <c r="P497" s="134" t="s">
        <v>25</v>
      </c>
      <c r="Q497" s="134"/>
      <c r="R497" s="134"/>
      <c r="S497" s="134"/>
      <c r="T497" s="134"/>
      <c r="U497" s="134"/>
      <c r="V497" s="134"/>
      <c r="W497" s="134"/>
      <c r="X497" s="134"/>
      <c r="Y497" s="278" t="s">
        <v>271</v>
      </c>
      <c r="Z497" s="279"/>
      <c r="AA497" s="279"/>
      <c r="AB497" s="279"/>
      <c r="AC497" s="256" t="s">
        <v>304</v>
      </c>
      <c r="AD497" s="256"/>
      <c r="AE497" s="256"/>
      <c r="AF497" s="256"/>
      <c r="AG497" s="256"/>
      <c r="AH497" s="278" t="s">
        <v>324</v>
      </c>
      <c r="AI497" s="276"/>
      <c r="AJ497" s="276"/>
      <c r="AK497" s="276"/>
      <c r="AL497" s="276" t="s">
        <v>19</v>
      </c>
      <c r="AM497" s="276"/>
      <c r="AN497" s="276"/>
      <c r="AO497" s="280"/>
      <c r="AP497" s="259" t="s">
        <v>273</v>
      </c>
      <c r="AQ497" s="259"/>
      <c r="AR497" s="259"/>
      <c r="AS497" s="259"/>
      <c r="AT497" s="259"/>
      <c r="AU497" s="259"/>
      <c r="AV497" s="259"/>
      <c r="AW497" s="259"/>
      <c r="AX497" s="259"/>
      <c r="AY497">
        <f>$AY$495</f>
        <v>1</v>
      </c>
    </row>
    <row r="498" spans="1:51" ht="90" customHeight="1" x14ac:dyDescent="0.15">
      <c r="A498" s="245">
        <v>1</v>
      </c>
      <c r="B498" s="245">
        <v>1</v>
      </c>
      <c r="C498" s="275" t="s">
        <v>777</v>
      </c>
      <c r="D498" s="272"/>
      <c r="E498" s="272"/>
      <c r="F498" s="272"/>
      <c r="G498" s="272"/>
      <c r="H498" s="272"/>
      <c r="I498" s="272"/>
      <c r="J498" s="248">
        <v>6000012070001</v>
      </c>
      <c r="K498" s="249"/>
      <c r="L498" s="249"/>
      <c r="M498" s="249"/>
      <c r="N498" s="249"/>
      <c r="O498" s="249"/>
      <c r="P498" s="263" t="s">
        <v>820</v>
      </c>
      <c r="Q498" s="250"/>
      <c r="R498" s="250"/>
      <c r="S498" s="250"/>
      <c r="T498" s="250"/>
      <c r="U498" s="250"/>
      <c r="V498" s="250"/>
      <c r="W498" s="250"/>
      <c r="X498" s="250"/>
      <c r="Y498" s="251">
        <v>35.9</v>
      </c>
      <c r="Z498" s="252"/>
      <c r="AA498" s="252"/>
      <c r="AB498" s="253"/>
      <c r="AC498" s="237" t="s">
        <v>76</v>
      </c>
      <c r="AD498" s="238"/>
      <c r="AE498" s="238"/>
      <c r="AF498" s="238"/>
      <c r="AG498" s="238"/>
      <c r="AH498" s="273" t="s">
        <v>769</v>
      </c>
      <c r="AI498" s="274"/>
      <c r="AJ498" s="274"/>
      <c r="AK498" s="274"/>
      <c r="AL498" s="241" t="s">
        <v>769</v>
      </c>
      <c r="AM498" s="242"/>
      <c r="AN498" s="242"/>
      <c r="AO498" s="243"/>
      <c r="AP498" s="244" t="s">
        <v>742</v>
      </c>
      <c r="AQ498" s="244"/>
      <c r="AR498" s="244"/>
      <c r="AS498" s="244"/>
      <c r="AT498" s="244"/>
      <c r="AU498" s="244"/>
      <c r="AV498" s="244"/>
      <c r="AW498" s="244"/>
      <c r="AX498" s="244"/>
      <c r="AY498">
        <f>$AY$495</f>
        <v>1</v>
      </c>
    </row>
    <row r="499" spans="1:51" ht="30" hidden="1" customHeight="1" x14ac:dyDescent="0.15">
      <c r="A499" s="245">
        <v>2</v>
      </c>
      <c r="B499" s="245">
        <v>1</v>
      </c>
      <c r="C499" s="272"/>
      <c r="D499" s="272"/>
      <c r="E499" s="272"/>
      <c r="F499" s="272"/>
      <c r="G499" s="272"/>
      <c r="H499" s="272"/>
      <c r="I499" s="272"/>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3"/>
      <c r="AI499" s="274"/>
      <c r="AJ499" s="274"/>
      <c r="AK499" s="274"/>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75"/>
      <c r="D500" s="272"/>
      <c r="E500" s="272"/>
      <c r="F500" s="272"/>
      <c r="G500" s="272"/>
      <c r="H500" s="272"/>
      <c r="I500" s="272"/>
      <c r="J500" s="248"/>
      <c r="K500" s="249"/>
      <c r="L500" s="249"/>
      <c r="M500" s="249"/>
      <c r="N500" s="249"/>
      <c r="O500" s="249"/>
      <c r="P500" s="263"/>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75"/>
      <c r="D501" s="272"/>
      <c r="E501" s="272"/>
      <c r="F501" s="272"/>
      <c r="G501" s="272"/>
      <c r="H501" s="272"/>
      <c r="I501" s="272"/>
      <c r="J501" s="248"/>
      <c r="K501" s="249"/>
      <c r="L501" s="249"/>
      <c r="M501" s="249"/>
      <c r="N501" s="249"/>
      <c r="O501" s="249"/>
      <c r="P501" s="263"/>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72"/>
      <c r="D502" s="272"/>
      <c r="E502" s="272"/>
      <c r="F502" s="272"/>
      <c r="G502" s="272"/>
      <c r="H502" s="272"/>
      <c r="I502" s="272"/>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72"/>
      <c r="D503" s="272"/>
      <c r="E503" s="272"/>
      <c r="F503" s="272"/>
      <c r="G503" s="272"/>
      <c r="H503" s="272"/>
      <c r="I503" s="272"/>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72"/>
      <c r="D504" s="272"/>
      <c r="E504" s="272"/>
      <c r="F504" s="272"/>
      <c r="G504" s="272"/>
      <c r="H504" s="272"/>
      <c r="I504" s="272"/>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72"/>
      <c r="D505" s="272"/>
      <c r="E505" s="272"/>
      <c r="F505" s="272"/>
      <c r="G505" s="272"/>
      <c r="H505" s="272"/>
      <c r="I505" s="272"/>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72"/>
      <c r="D506" s="272"/>
      <c r="E506" s="272"/>
      <c r="F506" s="272"/>
      <c r="G506" s="272"/>
      <c r="H506" s="272"/>
      <c r="I506" s="272"/>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72"/>
      <c r="D507" s="272"/>
      <c r="E507" s="272"/>
      <c r="F507" s="272"/>
      <c r="G507" s="272"/>
      <c r="H507" s="272"/>
      <c r="I507" s="272"/>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72"/>
      <c r="D508" s="272"/>
      <c r="E508" s="272"/>
      <c r="F508" s="272"/>
      <c r="G508" s="272"/>
      <c r="H508" s="272"/>
      <c r="I508" s="272"/>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72"/>
      <c r="D509" s="272"/>
      <c r="E509" s="272"/>
      <c r="F509" s="272"/>
      <c r="G509" s="272"/>
      <c r="H509" s="272"/>
      <c r="I509" s="272"/>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72"/>
      <c r="D510" s="272"/>
      <c r="E510" s="272"/>
      <c r="F510" s="272"/>
      <c r="G510" s="272"/>
      <c r="H510" s="272"/>
      <c r="I510" s="272"/>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72"/>
      <c r="D511" s="272"/>
      <c r="E511" s="272"/>
      <c r="F511" s="272"/>
      <c r="G511" s="272"/>
      <c r="H511" s="272"/>
      <c r="I511" s="272"/>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72"/>
      <c r="D512" s="272"/>
      <c r="E512" s="272"/>
      <c r="F512" s="272"/>
      <c r="G512" s="272"/>
      <c r="H512" s="272"/>
      <c r="I512" s="272"/>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72"/>
      <c r="D513" s="272"/>
      <c r="E513" s="272"/>
      <c r="F513" s="272"/>
      <c r="G513" s="272"/>
      <c r="H513" s="272"/>
      <c r="I513" s="272"/>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72"/>
      <c r="D514" s="272"/>
      <c r="E514" s="272"/>
      <c r="F514" s="272"/>
      <c r="G514" s="272"/>
      <c r="H514" s="272"/>
      <c r="I514" s="272"/>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72"/>
      <c r="D515" s="272"/>
      <c r="E515" s="272"/>
      <c r="F515" s="272"/>
      <c r="G515" s="272"/>
      <c r="H515" s="272"/>
      <c r="I515" s="272"/>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72"/>
      <c r="D516" s="272"/>
      <c r="E516" s="272"/>
      <c r="F516" s="272"/>
      <c r="G516" s="272"/>
      <c r="H516" s="272"/>
      <c r="I516" s="272"/>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72"/>
      <c r="D517" s="272"/>
      <c r="E517" s="272"/>
      <c r="F517" s="272"/>
      <c r="G517" s="272"/>
      <c r="H517" s="272"/>
      <c r="I517" s="272"/>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72"/>
      <c r="D518" s="272"/>
      <c r="E518" s="272"/>
      <c r="F518" s="272"/>
      <c r="G518" s="272"/>
      <c r="H518" s="272"/>
      <c r="I518" s="272"/>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72"/>
      <c r="D519" s="272"/>
      <c r="E519" s="272"/>
      <c r="F519" s="272"/>
      <c r="G519" s="272"/>
      <c r="H519" s="272"/>
      <c r="I519" s="272"/>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72"/>
      <c r="D520" s="272"/>
      <c r="E520" s="272"/>
      <c r="F520" s="272"/>
      <c r="G520" s="272"/>
      <c r="H520" s="272"/>
      <c r="I520" s="272"/>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72"/>
      <c r="D521" s="272"/>
      <c r="E521" s="272"/>
      <c r="F521" s="272"/>
      <c r="G521" s="272"/>
      <c r="H521" s="272"/>
      <c r="I521" s="272"/>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72"/>
      <c r="D522" s="272"/>
      <c r="E522" s="272"/>
      <c r="F522" s="272"/>
      <c r="G522" s="272"/>
      <c r="H522" s="272"/>
      <c r="I522" s="272"/>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72"/>
      <c r="D523" s="272"/>
      <c r="E523" s="272"/>
      <c r="F523" s="272"/>
      <c r="G523" s="272"/>
      <c r="H523" s="272"/>
      <c r="I523" s="272"/>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72"/>
      <c r="D524" s="272"/>
      <c r="E524" s="272"/>
      <c r="F524" s="272"/>
      <c r="G524" s="272"/>
      <c r="H524" s="272"/>
      <c r="I524" s="272"/>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72"/>
      <c r="D525" s="272"/>
      <c r="E525" s="272"/>
      <c r="F525" s="272"/>
      <c r="G525" s="272"/>
      <c r="H525" s="272"/>
      <c r="I525" s="272"/>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72"/>
      <c r="D526" s="272"/>
      <c r="E526" s="272"/>
      <c r="F526" s="272"/>
      <c r="G526" s="272"/>
      <c r="H526" s="272"/>
      <c r="I526" s="272"/>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72"/>
      <c r="D527" s="272"/>
      <c r="E527" s="272"/>
      <c r="F527" s="272"/>
      <c r="G527" s="272"/>
      <c r="H527" s="272"/>
      <c r="I527" s="272"/>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6"/>
      <c r="B530" s="276"/>
      <c r="C530" s="276" t="s">
        <v>24</v>
      </c>
      <c r="D530" s="276"/>
      <c r="E530" s="276"/>
      <c r="F530" s="276"/>
      <c r="G530" s="276"/>
      <c r="H530" s="276"/>
      <c r="I530" s="276"/>
      <c r="J530" s="256" t="s">
        <v>272</v>
      </c>
      <c r="K530" s="277"/>
      <c r="L530" s="277"/>
      <c r="M530" s="277"/>
      <c r="N530" s="277"/>
      <c r="O530" s="277"/>
      <c r="P530" s="134" t="s">
        <v>25</v>
      </c>
      <c r="Q530" s="134"/>
      <c r="R530" s="134"/>
      <c r="S530" s="134"/>
      <c r="T530" s="134"/>
      <c r="U530" s="134"/>
      <c r="V530" s="134"/>
      <c r="W530" s="134"/>
      <c r="X530" s="134"/>
      <c r="Y530" s="278" t="s">
        <v>271</v>
      </c>
      <c r="Z530" s="279"/>
      <c r="AA530" s="279"/>
      <c r="AB530" s="279"/>
      <c r="AC530" s="256" t="s">
        <v>304</v>
      </c>
      <c r="AD530" s="256"/>
      <c r="AE530" s="256"/>
      <c r="AF530" s="256"/>
      <c r="AG530" s="256"/>
      <c r="AH530" s="278" t="s">
        <v>324</v>
      </c>
      <c r="AI530" s="276"/>
      <c r="AJ530" s="276"/>
      <c r="AK530" s="276"/>
      <c r="AL530" s="276" t="s">
        <v>19</v>
      </c>
      <c r="AM530" s="276"/>
      <c r="AN530" s="276"/>
      <c r="AO530" s="280"/>
      <c r="AP530" s="259" t="s">
        <v>273</v>
      </c>
      <c r="AQ530" s="259"/>
      <c r="AR530" s="259"/>
      <c r="AS530" s="259"/>
      <c r="AT530" s="259"/>
      <c r="AU530" s="259"/>
      <c r="AV530" s="259"/>
      <c r="AW530" s="259"/>
      <c r="AX530" s="259"/>
      <c r="AY530">
        <f>$AY$528</f>
        <v>1</v>
      </c>
    </row>
    <row r="531" spans="1:51" ht="30" customHeight="1" x14ac:dyDescent="0.15">
      <c r="A531" s="245">
        <v>1</v>
      </c>
      <c r="B531" s="245">
        <v>1</v>
      </c>
      <c r="C531" s="275" t="s">
        <v>844</v>
      </c>
      <c r="D531" s="272"/>
      <c r="E531" s="272"/>
      <c r="F531" s="272"/>
      <c r="G531" s="272"/>
      <c r="H531" s="272"/>
      <c r="I531" s="272"/>
      <c r="J531" s="248">
        <v>3012702003268</v>
      </c>
      <c r="K531" s="249"/>
      <c r="L531" s="249"/>
      <c r="M531" s="249"/>
      <c r="N531" s="249"/>
      <c r="O531" s="249"/>
      <c r="P531" s="263" t="s">
        <v>778</v>
      </c>
      <c r="Q531" s="250"/>
      <c r="R531" s="250"/>
      <c r="S531" s="250"/>
      <c r="T531" s="250"/>
      <c r="U531" s="250"/>
      <c r="V531" s="250"/>
      <c r="W531" s="250"/>
      <c r="X531" s="250"/>
      <c r="Y531" s="251">
        <v>3</v>
      </c>
      <c r="Z531" s="252"/>
      <c r="AA531" s="252"/>
      <c r="AB531" s="253"/>
      <c r="AC531" s="237" t="s">
        <v>329</v>
      </c>
      <c r="AD531" s="238"/>
      <c r="AE531" s="238"/>
      <c r="AF531" s="238"/>
      <c r="AG531" s="238"/>
      <c r="AH531" s="273">
        <v>1</v>
      </c>
      <c r="AI531" s="274"/>
      <c r="AJ531" s="274"/>
      <c r="AK531" s="274"/>
      <c r="AL531" s="241">
        <v>92</v>
      </c>
      <c r="AM531" s="242"/>
      <c r="AN531" s="242"/>
      <c r="AO531" s="243"/>
      <c r="AP531" s="244" t="s">
        <v>742</v>
      </c>
      <c r="AQ531" s="244"/>
      <c r="AR531" s="244"/>
      <c r="AS531" s="244"/>
      <c r="AT531" s="244"/>
      <c r="AU531" s="244"/>
      <c r="AV531" s="244"/>
      <c r="AW531" s="244"/>
      <c r="AX531" s="244"/>
      <c r="AY531">
        <f>$AY$528</f>
        <v>1</v>
      </c>
    </row>
    <row r="532" spans="1:51" ht="30" customHeight="1" x14ac:dyDescent="0.15">
      <c r="A532" s="245">
        <v>2</v>
      </c>
      <c r="B532" s="245">
        <v>1</v>
      </c>
      <c r="C532" s="275" t="s">
        <v>845</v>
      </c>
      <c r="D532" s="272"/>
      <c r="E532" s="272"/>
      <c r="F532" s="272"/>
      <c r="G532" s="272"/>
      <c r="H532" s="272"/>
      <c r="I532" s="272"/>
      <c r="J532" s="248">
        <v>9011701003356</v>
      </c>
      <c r="K532" s="249"/>
      <c r="L532" s="249"/>
      <c r="M532" s="249"/>
      <c r="N532" s="249"/>
      <c r="O532" s="249"/>
      <c r="P532" s="263" t="s">
        <v>779</v>
      </c>
      <c r="Q532" s="250"/>
      <c r="R532" s="250"/>
      <c r="S532" s="250"/>
      <c r="T532" s="250"/>
      <c r="U532" s="250"/>
      <c r="V532" s="250"/>
      <c r="W532" s="250"/>
      <c r="X532" s="250"/>
      <c r="Y532" s="251">
        <v>3</v>
      </c>
      <c r="Z532" s="252"/>
      <c r="AA532" s="252"/>
      <c r="AB532" s="253"/>
      <c r="AC532" s="237" t="s">
        <v>329</v>
      </c>
      <c r="AD532" s="238"/>
      <c r="AE532" s="238"/>
      <c r="AF532" s="238"/>
      <c r="AG532" s="238"/>
      <c r="AH532" s="273">
        <v>2</v>
      </c>
      <c r="AI532" s="274"/>
      <c r="AJ532" s="274"/>
      <c r="AK532" s="274"/>
      <c r="AL532" s="241">
        <v>90.7</v>
      </c>
      <c r="AM532" s="242"/>
      <c r="AN532" s="242"/>
      <c r="AO532" s="243"/>
      <c r="AP532" s="244" t="s">
        <v>742</v>
      </c>
      <c r="AQ532" s="244"/>
      <c r="AR532" s="244"/>
      <c r="AS532" s="244"/>
      <c r="AT532" s="244"/>
      <c r="AU532" s="244"/>
      <c r="AV532" s="244"/>
      <c r="AW532" s="244"/>
      <c r="AX532" s="244"/>
      <c r="AY532">
        <f>COUNTA($C$532)</f>
        <v>1</v>
      </c>
    </row>
    <row r="533" spans="1:51" ht="30" customHeight="1" x14ac:dyDescent="0.15">
      <c r="A533" s="245">
        <v>3</v>
      </c>
      <c r="B533" s="245">
        <v>1</v>
      </c>
      <c r="C533" s="275" t="s">
        <v>846</v>
      </c>
      <c r="D533" s="272"/>
      <c r="E533" s="272"/>
      <c r="F533" s="272"/>
      <c r="G533" s="272"/>
      <c r="H533" s="272"/>
      <c r="I533" s="272"/>
      <c r="J533" s="248">
        <v>4010401096252</v>
      </c>
      <c r="K533" s="249"/>
      <c r="L533" s="249"/>
      <c r="M533" s="249"/>
      <c r="N533" s="249"/>
      <c r="O533" s="249"/>
      <c r="P533" s="263" t="s">
        <v>780</v>
      </c>
      <c r="Q533" s="250"/>
      <c r="R533" s="250"/>
      <c r="S533" s="250"/>
      <c r="T533" s="250"/>
      <c r="U533" s="250"/>
      <c r="V533" s="250"/>
      <c r="W533" s="250"/>
      <c r="X533" s="250"/>
      <c r="Y533" s="251">
        <v>1.9</v>
      </c>
      <c r="Z533" s="252"/>
      <c r="AA533" s="252"/>
      <c r="AB533" s="253"/>
      <c r="AC533" s="237" t="s">
        <v>329</v>
      </c>
      <c r="AD533" s="238"/>
      <c r="AE533" s="238"/>
      <c r="AF533" s="238"/>
      <c r="AG533" s="238"/>
      <c r="AH533" s="239">
        <v>2</v>
      </c>
      <c r="AI533" s="240"/>
      <c r="AJ533" s="240"/>
      <c r="AK533" s="240"/>
      <c r="AL533" s="241">
        <v>93</v>
      </c>
      <c r="AM533" s="242"/>
      <c r="AN533" s="242"/>
      <c r="AO533" s="243"/>
      <c r="AP533" s="244" t="s">
        <v>742</v>
      </c>
      <c r="AQ533" s="244"/>
      <c r="AR533" s="244"/>
      <c r="AS533" s="244"/>
      <c r="AT533" s="244"/>
      <c r="AU533" s="244"/>
      <c r="AV533" s="244"/>
      <c r="AW533" s="244"/>
      <c r="AX533" s="244"/>
      <c r="AY533">
        <f>COUNTA($C$533)</f>
        <v>1</v>
      </c>
    </row>
    <row r="534" spans="1:51" ht="30" customHeight="1" x14ac:dyDescent="0.15">
      <c r="A534" s="245">
        <v>4</v>
      </c>
      <c r="B534" s="245">
        <v>1</v>
      </c>
      <c r="C534" s="275" t="s">
        <v>847</v>
      </c>
      <c r="D534" s="272"/>
      <c r="E534" s="272"/>
      <c r="F534" s="272"/>
      <c r="G534" s="272"/>
      <c r="H534" s="272"/>
      <c r="I534" s="272"/>
      <c r="J534" s="248">
        <v>2010901001143</v>
      </c>
      <c r="K534" s="249"/>
      <c r="L534" s="249"/>
      <c r="M534" s="249"/>
      <c r="N534" s="249"/>
      <c r="O534" s="249"/>
      <c r="P534" s="263" t="s">
        <v>781</v>
      </c>
      <c r="Q534" s="250"/>
      <c r="R534" s="250"/>
      <c r="S534" s="250"/>
      <c r="T534" s="250"/>
      <c r="U534" s="250"/>
      <c r="V534" s="250"/>
      <c r="W534" s="250"/>
      <c r="X534" s="250"/>
      <c r="Y534" s="251">
        <v>1</v>
      </c>
      <c r="Z534" s="252"/>
      <c r="AA534" s="252"/>
      <c r="AB534" s="253"/>
      <c r="AC534" s="237" t="s">
        <v>329</v>
      </c>
      <c r="AD534" s="238"/>
      <c r="AE534" s="238"/>
      <c r="AF534" s="238"/>
      <c r="AG534" s="238"/>
      <c r="AH534" s="239">
        <v>2</v>
      </c>
      <c r="AI534" s="240"/>
      <c r="AJ534" s="240"/>
      <c r="AK534" s="240"/>
      <c r="AL534" s="241">
        <v>92.7</v>
      </c>
      <c r="AM534" s="242"/>
      <c r="AN534" s="242"/>
      <c r="AO534" s="243"/>
      <c r="AP534" s="244" t="s">
        <v>742</v>
      </c>
      <c r="AQ534" s="244"/>
      <c r="AR534" s="244"/>
      <c r="AS534" s="244"/>
      <c r="AT534" s="244"/>
      <c r="AU534" s="244"/>
      <c r="AV534" s="244"/>
      <c r="AW534" s="244"/>
      <c r="AX534" s="244"/>
      <c r="AY534">
        <f>COUNTA($C$534)</f>
        <v>1</v>
      </c>
    </row>
    <row r="535" spans="1:51" ht="30" customHeight="1" x14ac:dyDescent="0.15">
      <c r="A535" s="245">
        <v>5</v>
      </c>
      <c r="B535" s="245">
        <v>1</v>
      </c>
      <c r="C535" s="275" t="s">
        <v>848</v>
      </c>
      <c r="D535" s="272"/>
      <c r="E535" s="272"/>
      <c r="F535" s="272"/>
      <c r="G535" s="272"/>
      <c r="H535" s="272"/>
      <c r="I535" s="272"/>
      <c r="J535" s="248">
        <v>5011801038223</v>
      </c>
      <c r="K535" s="249"/>
      <c r="L535" s="249"/>
      <c r="M535" s="249"/>
      <c r="N535" s="249"/>
      <c r="O535" s="249"/>
      <c r="P535" s="263" t="s">
        <v>782</v>
      </c>
      <c r="Q535" s="250"/>
      <c r="R535" s="250"/>
      <c r="S535" s="250"/>
      <c r="T535" s="250"/>
      <c r="U535" s="250"/>
      <c r="V535" s="250"/>
      <c r="W535" s="250"/>
      <c r="X535" s="250"/>
      <c r="Y535" s="251">
        <v>1</v>
      </c>
      <c r="Z535" s="252"/>
      <c r="AA535" s="252"/>
      <c r="AB535" s="253"/>
      <c r="AC535" s="237" t="s">
        <v>329</v>
      </c>
      <c r="AD535" s="238"/>
      <c r="AE535" s="238"/>
      <c r="AF535" s="238"/>
      <c r="AG535" s="238"/>
      <c r="AH535" s="239">
        <v>2</v>
      </c>
      <c r="AI535" s="240"/>
      <c r="AJ535" s="240"/>
      <c r="AK535" s="240"/>
      <c r="AL535" s="241">
        <v>84.1</v>
      </c>
      <c r="AM535" s="242"/>
      <c r="AN535" s="242"/>
      <c r="AO535" s="243"/>
      <c r="AP535" s="244" t="s">
        <v>742</v>
      </c>
      <c r="AQ535" s="244"/>
      <c r="AR535" s="244"/>
      <c r="AS535" s="244"/>
      <c r="AT535" s="244"/>
      <c r="AU535" s="244"/>
      <c r="AV535" s="244"/>
      <c r="AW535" s="244"/>
      <c r="AX535" s="244"/>
      <c r="AY535">
        <f>COUNTA($C$535)</f>
        <v>1</v>
      </c>
    </row>
    <row r="536" spans="1:51" ht="30" customHeight="1" x14ac:dyDescent="0.15">
      <c r="A536" s="245">
        <v>6</v>
      </c>
      <c r="B536" s="245">
        <v>1</v>
      </c>
      <c r="C536" s="275" t="s">
        <v>848</v>
      </c>
      <c r="D536" s="272"/>
      <c r="E536" s="272"/>
      <c r="F536" s="272"/>
      <c r="G536" s="272"/>
      <c r="H536" s="272"/>
      <c r="I536" s="272"/>
      <c r="J536" s="248">
        <v>5011801038223</v>
      </c>
      <c r="K536" s="249"/>
      <c r="L536" s="249"/>
      <c r="M536" s="249"/>
      <c r="N536" s="249"/>
      <c r="O536" s="249"/>
      <c r="P536" s="263" t="s">
        <v>783</v>
      </c>
      <c r="Q536" s="250"/>
      <c r="R536" s="250"/>
      <c r="S536" s="250"/>
      <c r="T536" s="250"/>
      <c r="U536" s="250"/>
      <c r="V536" s="250"/>
      <c r="W536" s="250"/>
      <c r="X536" s="250"/>
      <c r="Y536" s="251">
        <v>1</v>
      </c>
      <c r="Z536" s="252"/>
      <c r="AA536" s="252"/>
      <c r="AB536" s="253"/>
      <c r="AC536" s="237" t="s">
        <v>329</v>
      </c>
      <c r="AD536" s="238"/>
      <c r="AE536" s="238"/>
      <c r="AF536" s="238"/>
      <c r="AG536" s="238"/>
      <c r="AH536" s="239">
        <v>2</v>
      </c>
      <c r="AI536" s="240"/>
      <c r="AJ536" s="240"/>
      <c r="AK536" s="240"/>
      <c r="AL536" s="241">
        <v>84.1</v>
      </c>
      <c r="AM536" s="242"/>
      <c r="AN536" s="242"/>
      <c r="AO536" s="243"/>
      <c r="AP536" s="244" t="s">
        <v>742</v>
      </c>
      <c r="AQ536" s="244"/>
      <c r="AR536" s="244"/>
      <c r="AS536" s="244"/>
      <c r="AT536" s="244"/>
      <c r="AU536" s="244"/>
      <c r="AV536" s="244"/>
      <c r="AW536" s="244"/>
      <c r="AX536" s="244"/>
      <c r="AY536">
        <f>COUNTA($C$536)</f>
        <v>1</v>
      </c>
    </row>
    <row r="537" spans="1:51" ht="30" customHeight="1" x14ac:dyDescent="0.15">
      <c r="A537" s="245">
        <v>7</v>
      </c>
      <c r="B537" s="245">
        <v>1</v>
      </c>
      <c r="C537" s="275" t="s">
        <v>849</v>
      </c>
      <c r="D537" s="272"/>
      <c r="E537" s="272"/>
      <c r="F537" s="272"/>
      <c r="G537" s="272"/>
      <c r="H537" s="272"/>
      <c r="I537" s="272"/>
      <c r="J537" s="248">
        <v>5010601020795</v>
      </c>
      <c r="K537" s="249"/>
      <c r="L537" s="249"/>
      <c r="M537" s="249"/>
      <c r="N537" s="249"/>
      <c r="O537" s="249"/>
      <c r="P537" s="263" t="s">
        <v>784</v>
      </c>
      <c r="Q537" s="250"/>
      <c r="R537" s="250"/>
      <c r="S537" s="250"/>
      <c r="T537" s="250"/>
      <c r="U537" s="250"/>
      <c r="V537" s="250"/>
      <c r="W537" s="250"/>
      <c r="X537" s="250"/>
      <c r="Y537" s="251">
        <v>1</v>
      </c>
      <c r="Z537" s="252"/>
      <c r="AA537" s="252"/>
      <c r="AB537" s="253"/>
      <c r="AC537" s="237" t="s">
        <v>329</v>
      </c>
      <c r="AD537" s="238"/>
      <c r="AE537" s="238"/>
      <c r="AF537" s="238"/>
      <c r="AG537" s="238"/>
      <c r="AH537" s="239">
        <v>3</v>
      </c>
      <c r="AI537" s="240"/>
      <c r="AJ537" s="240"/>
      <c r="AK537" s="240"/>
      <c r="AL537" s="241">
        <v>98.5</v>
      </c>
      <c r="AM537" s="242"/>
      <c r="AN537" s="242"/>
      <c r="AO537" s="243"/>
      <c r="AP537" s="244" t="s">
        <v>742</v>
      </c>
      <c r="AQ537" s="244"/>
      <c r="AR537" s="244"/>
      <c r="AS537" s="244"/>
      <c r="AT537" s="244"/>
      <c r="AU537" s="244"/>
      <c r="AV537" s="244"/>
      <c r="AW537" s="244"/>
      <c r="AX537" s="244"/>
      <c r="AY537">
        <f>COUNTA($C$537)</f>
        <v>1</v>
      </c>
    </row>
    <row r="538" spans="1:51" ht="41.25" customHeight="1" x14ac:dyDescent="0.15">
      <c r="A538" s="245">
        <v>8</v>
      </c>
      <c r="B538" s="245">
        <v>1</v>
      </c>
      <c r="C538" s="275" t="s">
        <v>850</v>
      </c>
      <c r="D538" s="272"/>
      <c r="E538" s="272"/>
      <c r="F538" s="272"/>
      <c r="G538" s="272"/>
      <c r="H538" s="272"/>
      <c r="I538" s="272"/>
      <c r="J538" s="248">
        <v>3011401003348</v>
      </c>
      <c r="K538" s="249"/>
      <c r="L538" s="249"/>
      <c r="M538" s="249"/>
      <c r="N538" s="249"/>
      <c r="O538" s="249"/>
      <c r="P538" s="263" t="s">
        <v>785</v>
      </c>
      <c r="Q538" s="250"/>
      <c r="R538" s="250"/>
      <c r="S538" s="250"/>
      <c r="T538" s="250"/>
      <c r="U538" s="250"/>
      <c r="V538" s="250"/>
      <c r="W538" s="250"/>
      <c r="X538" s="250"/>
      <c r="Y538" s="251">
        <v>0</v>
      </c>
      <c r="Z538" s="252"/>
      <c r="AA538" s="252"/>
      <c r="AB538" s="253"/>
      <c r="AC538" s="237" t="s">
        <v>329</v>
      </c>
      <c r="AD538" s="238"/>
      <c r="AE538" s="238"/>
      <c r="AF538" s="238"/>
      <c r="AG538" s="238"/>
      <c r="AH538" s="239">
        <v>4</v>
      </c>
      <c r="AI538" s="240"/>
      <c r="AJ538" s="240"/>
      <c r="AK538" s="240"/>
      <c r="AL538" s="241">
        <v>52.1</v>
      </c>
      <c r="AM538" s="242"/>
      <c r="AN538" s="242"/>
      <c r="AO538" s="243"/>
      <c r="AP538" s="244" t="s">
        <v>742</v>
      </c>
      <c r="AQ538" s="244"/>
      <c r="AR538" s="244"/>
      <c r="AS538" s="244"/>
      <c r="AT538" s="244"/>
      <c r="AU538" s="244"/>
      <c r="AV538" s="244"/>
      <c r="AW538" s="244"/>
      <c r="AX538" s="244"/>
      <c r="AY538">
        <f>COUNTA($C$538)</f>
        <v>1</v>
      </c>
    </row>
    <row r="539" spans="1:51" ht="41.25" customHeight="1" x14ac:dyDescent="0.15">
      <c r="A539" s="245">
        <v>9</v>
      </c>
      <c r="B539" s="245">
        <v>1</v>
      </c>
      <c r="C539" s="275" t="s">
        <v>850</v>
      </c>
      <c r="D539" s="272"/>
      <c r="E539" s="272"/>
      <c r="F539" s="272"/>
      <c r="G539" s="272"/>
      <c r="H539" s="272"/>
      <c r="I539" s="272"/>
      <c r="J539" s="248">
        <v>3011401003348</v>
      </c>
      <c r="K539" s="249"/>
      <c r="L539" s="249"/>
      <c r="M539" s="249"/>
      <c r="N539" s="249"/>
      <c r="O539" s="249"/>
      <c r="P539" s="263" t="s">
        <v>786</v>
      </c>
      <c r="Q539" s="250"/>
      <c r="R539" s="250"/>
      <c r="S539" s="250"/>
      <c r="T539" s="250"/>
      <c r="U539" s="250"/>
      <c r="V539" s="250"/>
      <c r="W539" s="250"/>
      <c r="X539" s="250"/>
      <c r="Y539" s="251">
        <v>0</v>
      </c>
      <c r="Z539" s="252"/>
      <c r="AA539" s="252"/>
      <c r="AB539" s="253"/>
      <c r="AC539" s="237" t="s">
        <v>329</v>
      </c>
      <c r="AD539" s="238"/>
      <c r="AE539" s="238"/>
      <c r="AF539" s="238"/>
      <c r="AG539" s="238"/>
      <c r="AH539" s="239">
        <v>4</v>
      </c>
      <c r="AI539" s="240"/>
      <c r="AJ539" s="240"/>
      <c r="AK539" s="240"/>
      <c r="AL539" s="241">
        <v>52.1</v>
      </c>
      <c r="AM539" s="242"/>
      <c r="AN539" s="242"/>
      <c r="AO539" s="243"/>
      <c r="AP539" s="244" t="s">
        <v>742</v>
      </c>
      <c r="AQ539" s="244"/>
      <c r="AR539" s="244"/>
      <c r="AS539" s="244"/>
      <c r="AT539" s="244"/>
      <c r="AU539" s="244"/>
      <c r="AV539" s="244"/>
      <c r="AW539" s="244"/>
      <c r="AX539" s="244"/>
      <c r="AY539">
        <f>COUNTA($C$539)</f>
        <v>1</v>
      </c>
    </row>
    <row r="540" spans="1:51" ht="41.25" customHeight="1" x14ac:dyDescent="0.15">
      <c r="A540" s="245">
        <v>10</v>
      </c>
      <c r="B540" s="245">
        <v>1</v>
      </c>
      <c r="C540" s="275" t="s">
        <v>850</v>
      </c>
      <c r="D540" s="272"/>
      <c r="E540" s="272"/>
      <c r="F540" s="272"/>
      <c r="G540" s="272"/>
      <c r="H540" s="272"/>
      <c r="I540" s="272"/>
      <c r="J540" s="248">
        <v>3011401003348</v>
      </c>
      <c r="K540" s="249"/>
      <c r="L540" s="249"/>
      <c r="M540" s="249"/>
      <c r="N540" s="249"/>
      <c r="O540" s="249"/>
      <c r="P540" s="263" t="s">
        <v>787</v>
      </c>
      <c r="Q540" s="250"/>
      <c r="R540" s="250"/>
      <c r="S540" s="250"/>
      <c r="T540" s="250"/>
      <c r="U540" s="250"/>
      <c r="V540" s="250"/>
      <c r="W540" s="250"/>
      <c r="X540" s="250"/>
      <c r="Y540" s="251">
        <v>0</v>
      </c>
      <c r="Z540" s="252"/>
      <c r="AA540" s="252"/>
      <c r="AB540" s="253"/>
      <c r="AC540" s="237" t="s">
        <v>329</v>
      </c>
      <c r="AD540" s="238"/>
      <c r="AE540" s="238"/>
      <c r="AF540" s="238"/>
      <c r="AG540" s="238"/>
      <c r="AH540" s="239">
        <v>4</v>
      </c>
      <c r="AI540" s="240"/>
      <c r="AJ540" s="240"/>
      <c r="AK540" s="240"/>
      <c r="AL540" s="241">
        <v>52.1</v>
      </c>
      <c r="AM540" s="242"/>
      <c r="AN540" s="242"/>
      <c r="AO540" s="243"/>
      <c r="AP540" s="244" t="s">
        <v>742</v>
      </c>
      <c r="AQ540" s="244"/>
      <c r="AR540" s="244"/>
      <c r="AS540" s="244"/>
      <c r="AT540" s="244"/>
      <c r="AU540" s="244"/>
      <c r="AV540" s="244"/>
      <c r="AW540" s="244"/>
      <c r="AX540" s="244"/>
      <c r="AY540">
        <f>COUNTA($C$540)</f>
        <v>1</v>
      </c>
    </row>
    <row r="541" spans="1:51" ht="30" hidden="1" customHeight="1" x14ac:dyDescent="0.15">
      <c r="A541" s="245">
        <v>11</v>
      </c>
      <c r="B541" s="245">
        <v>1</v>
      </c>
      <c r="C541" s="272"/>
      <c r="D541" s="272"/>
      <c r="E541" s="272"/>
      <c r="F541" s="272"/>
      <c r="G541" s="272"/>
      <c r="H541" s="272"/>
      <c r="I541" s="272"/>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72"/>
      <c r="D542" s="272"/>
      <c r="E542" s="272"/>
      <c r="F542" s="272"/>
      <c r="G542" s="272"/>
      <c r="H542" s="272"/>
      <c r="I542" s="272"/>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72"/>
      <c r="D543" s="272"/>
      <c r="E543" s="272"/>
      <c r="F543" s="272"/>
      <c r="G543" s="272"/>
      <c r="H543" s="272"/>
      <c r="I543" s="272"/>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72"/>
      <c r="D544" s="272"/>
      <c r="E544" s="272"/>
      <c r="F544" s="272"/>
      <c r="G544" s="272"/>
      <c r="H544" s="272"/>
      <c r="I544" s="272"/>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72"/>
      <c r="D545" s="272"/>
      <c r="E545" s="272"/>
      <c r="F545" s="272"/>
      <c r="G545" s="272"/>
      <c r="H545" s="272"/>
      <c r="I545" s="272"/>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72"/>
      <c r="D546" s="272"/>
      <c r="E546" s="272"/>
      <c r="F546" s="272"/>
      <c r="G546" s="272"/>
      <c r="H546" s="272"/>
      <c r="I546" s="272"/>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72"/>
      <c r="D547" s="272"/>
      <c r="E547" s="272"/>
      <c r="F547" s="272"/>
      <c r="G547" s="272"/>
      <c r="H547" s="272"/>
      <c r="I547" s="272"/>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72"/>
      <c r="D548" s="272"/>
      <c r="E548" s="272"/>
      <c r="F548" s="272"/>
      <c r="G548" s="272"/>
      <c r="H548" s="272"/>
      <c r="I548" s="272"/>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72"/>
      <c r="D549" s="272"/>
      <c r="E549" s="272"/>
      <c r="F549" s="272"/>
      <c r="G549" s="272"/>
      <c r="H549" s="272"/>
      <c r="I549" s="272"/>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72"/>
      <c r="D550" s="272"/>
      <c r="E550" s="272"/>
      <c r="F550" s="272"/>
      <c r="G550" s="272"/>
      <c r="H550" s="272"/>
      <c r="I550" s="272"/>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72"/>
      <c r="D551" s="272"/>
      <c r="E551" s="272"/>
      <c r="F551" s="272"/>
      <c r="G551" s="272"/>
      <c r="H551" s="272"/>
      <c r="I551" s="272"/>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72"/>
      <c r="D552" s="272"/>
      <c r="E552" s="272"/>
      <c r="F552" s="272"/>
      <c r="G552" s="272"/>
      <c r="H552" s="272"/>
      <c r="I552" s="272"/>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72"/>
      <c r="D553" s="272"/>
      <c r="E553" s="272"/>
      <c r="F553" s="272"/>
      <c r="G553" s="272"/>
      <c r="H553" s="272"/>
      <c r="I553" s="272"/>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72"/>
      <c r="D554" s="272"/>
      <c r="E554" s="272"/>
      <c r="F554" s="272"/>
      <c r="G554" s="272"/>
      <c r="H554" s="272"/>
      <c r="I554" s="272"/>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72"/>
      <c r="D555" s="272"/>
      <c r="E555" s="272"/>
      <c r="F555" s="272"/>
      <c r="G555" s="272"/>
      <c r="H555" s="272"/>
      <c r="I555" s="272"/>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72"/>
      <c r="D556" s="272"/>
      <c r="E556" s="272"/>
      <c r="F556" s="272"/>
      <c r="G556" s="272"/>
      <c r="H556" s="272"/>
      <c r="I556" s="272"/>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72"/>
      <c r="D557" s="272"/>
      <c r="E557" s="272"/>
      <c r="F557" s="272"/>
      <c r="G557" s="272"/>
      <c r="H557" s="272"/>
      <c r="I557" s="272"/>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72"/>
      <c r="D558" s="272"/>
      <c r="E558" s="272"/>
      <c r="F558" s="272"/>
      <c r="G558" s="272"/>
      <c r="H558" s="272"/>
      <c r="I558" s="272"/>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72"/>
      <c r="D559" s="272"/>
      <c r="E559" s="272"/>
      <c r="F559" s="272"/>
      <c r="G559" s="272"/>
      <c r="H559" s="272"/>
      <c r="I559" s="272"/>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72"/>
      <c r="D560" s="272"/>
      <c r="E560" s="272"/>
      <c r="F560" s="272"/>
      <c r="G560" s="272"/>
      <c r="H560" s="272"/>
      <c r="I560" s="272"/>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6"/>
      <c r="B563" s="276"/>
      <c r="C563" s="276" t="s">
        <v>24</v>
      </c>
      <c r="D563" s="276"/>
      <c r="E563" s="276"/>
      <c r="F563" s="276"/>
      <c r="G563" s="276"/>
      <c r="H563" s="276"/>
      <c r="I563" s="276"/>
      <c r="J563" s="256" t="s">
        <v>272</v>
      </c>
      <c r="K563" s="277"/>
      <c r="L563" s="277"/>
      <c r="M563" s="277"/>
      <c r="N563" s="277"/>
      <c r="O563" s="277"/>
      <c r="P563" s="134" t="s">
        <v>25</v>
      </c>
      <c r="Q563" s="134"/>
      <c r="R563" s="134"/>
      <c r="S563" s="134"/>
      <c r="T563" s="134"/>
      <c r="U563" s="134"/>
      <c r="V563" s="134"/>
      <c r="W563" s="134"/>
      <c r="X563" s="134"/>
      <c r="Y563" s="278" t="s">
        <v>271</v>
      </c>
      <c r="Z563" s="279"/>
      <c r="AA563" s="279"/>
      <c r="AB563" s="279"/>
      <c r="AC563" s="256" t="s">
        <v>304</v>
      </c>
      <c r="AD563" s="256"/>
      <c r="AE563" s="256"/>
      <c r="AF563" s="256"/>
      <c r="AG563" s="256"/>
      <c r="AH563" s="278" t="s">
        <v>324</v>
      </c>
      <c r="AI563" s="276"/>
      <c r="AJ563" s="276"/>
      <c r="AK563" s="276"/>
      <c r="AL563" s="276" t="s">
        <v>19</v>
      </c>
      <c r="AM563" s="276"/>
      <c r="AN563" s="276"/>
      <c r="AO563" s="280"/>
      <c r="AP563" s="259" t="s">
        <v>273</v>
      </c>
      <c r="AQ563" s="259"/>
      <c r="AR563" s="259"/>
      <c r="AS563" s="259"/>
      <c r="AT563" s="259"/>
      <c r="AU563" s="259"/>
      <c r="AV563" s="259"/>
      <c r="AW563" s="259"/>
      <c r="AX563" s="259"/>
      <c r="AY563">
        <f>$AY$561</f>
        <v>1</v>
      </c>
    </row>
    <row r="564" spans="1:51" ht="57" customHeight="1" x14ac:dyDescent="0.15">
      <c r="A564" s="245">
        <v>1</v>
      </c>
      <c r="B564" s="245">
        <v>1</v>
      </c>
      <c r="C564" s="275" t="s">
        <v>793</v>
      </c>
      <c r="D564" s="272"/>
      <c r="E564" s="272"/>
      <c r="F564" s="272"/>
      <c r="G564" s="272"/>
      <c r="H564" s="272"/>
      <c r="I564" s="272"/>
      <c r="J564" s="248">
        <v>5010005007398</v>
      </c>
      <c r="K564" s="249"/>
      <c r="L564" s="249"/>
      <c r="M564" s="249"/>
      <c r="N564" s="249"/>
      <c r="O564" s="249"/>
      <c r="P564" s="263" t="s">
        <v>790</v>
      </c>
      <c r="Q564" s="250"/>
      <c r="R564" s="250"/>
      <c r="S564" s="250"/>
      <c r="T564" s="250"/>
      <c r="U564" s="250"/>
      <c r="V564" s="250"/>
      <c r="W564" s="250"/>
      <c r="X564" s="250"/>
      <c r="Y564" s="251">
        <v>3.5</v>
      </c>
      <c r="Z564" s="252"/>
      <c r="AA564" s="252"/>
      <c r="AB564" s="253"/>
      <c r="AC564" s="237" t="s">
        <v>335</v>
      </c>
      <c r="AD564" s="238"/>
      <c r="AE564" s="238"/>
      <c r="AF564" s="238"/>
      <c r="AG564" s="238"/>
      <c r="AH564" s="273" t="s">
        <v>769</v>
      </c>
      <c r="AI564" s="274"/>
      <c r="AJ564" s="274"/>
      <c r="AK564" s="274"/>
      <c r="AL564" s="241" t="s">
        <v>769</v>
      </c>
      <c r="AM564" s="242"/>
      <c r="AN564" s="242"/>
      <c r="AO564" s="243"/>
      <c r="AP564" s="244" t="s">
        <v>742</v>
      </c>
      <c r="AQ564" s="244"/>
      <c r="AR564" s="244"/>
      <c r="AS564" s="244"/>
      <c r="AT564" s="244"/>
      <c r="AU564" s="244"/>
      <c r="AV564" s="244"/>
      <c r="AW564" s="244"/>
      <c r="AX564" s="244"/>
      <c r="AY564">
        <f>$AY$561</f>
        <v>1</v>
      </c>
    </row>
    <row r="565" spans="1:51" ht="57" customHeight="1" x14ac:dyDescent="0.15">
      <c r="A565" s="245">
        <v>2</v>
      </c>
      <c r="B565" s="245">
        <v>1</v>
      </c>
      <c r="C565" s="275" t="s">
        <v>793</v>
      </c>
      <c r="D565" s="272"/>
      <c r="E565" s="272"/>
      <c r="F565" s="272"/>
      <c r="G565" s="272"/>
      <c r="H565" s="272"/>
      <c r="I565" s="272"/>
      <c r="J565" s="248">
        <v>5010005007398</v>
      </c>
      <c r="K565" s="249"/>
      <c r="L565" s="249"/>
      <c r="M565" s="249"/>
      <c r="N565" s="249"/>
      <c r="O565" s="249"/>
      <c r="P565" s="263" t="s">
        <v>791</v>
      </c>
      <c r="Q565" s="250"/>
      <c r="R565" s="250"/>
      <c r="S565" s="250"/>
      <c r="T565" s="250"/>
      <c r="U565" s="250"/>
      <c r="V565" s="250"/>
      <c r="W565" s="250"/>
      <c r="X565" s="250"/>
      <c r="Y565" s="251">
        <v>3</v>
      </c>
      <c r="Z565" s="252"/>
      <c r="AA565" s="252"/>
      <c r="AB565" s="253"/>
      <c r="AC565" s="237" t="s">
        <v>335</v>
      </c>
      <c r="AD565" s="238"/>
      <c r="AE565" s="238"/>
      <c r="AF565" s="238"/>
      <c r="AG565" s="238"/>
      <c r="AH565" s="273" t="s">
        <v>769</v>
      </c>
      <c r="AI565" s="274"/>
      <c r="AJ565" s="274"/>
      <c r="AK565" s="274"/>
      <c r="AL565" s="241" t="s">
        <v>769</v>
      </c>
      <c r="AM565" s="242"/>
      <c r="AN565" s="242"/>
      <c r="AO565" s="243"/>
      <c r="AP565" s="244" t="s">
        <v>742</v>
      </c>
      <c r="AQ565" s="244"/>
      <c r="AR565" s="244"/>
      <c r="AS565" s="244"/>
      <c r="AT565" s="244"/>
      <c r="AU565" s="244"/>
      <c r="AV565" s="244"/>
      <c r="AW565" s="244"/>
      <c r="AX565" s="244"/>
      <c r="AY565">
        <f>COUNTA($C$565)</f>
        <v>1</v>
      </c>
    </row>
    <row r="566" spans="1:51" ht="57" customHeight="1" x14ac:dyDescent="0.15">
      <c r="A566" s="245">
        <v>3</v>
      </c>
      <c r="B566" s="245">
        <v>1</v>
      </c>
      <c r="C566" s="275" t="s">
        <v>794</v>
      </c>
      <c r="D566" s="272"/>
      <c r="E566" s="272"/>
      <c r="F566" s="272"/>
      <c r="G566" s="272"/>
      <c r="H566" s="272"/>
      <c r="I566" s="272"/>
      <c r="J566" s="248">
        <v>3130005005532</v>
      </c>
      <c r="K566" s="249"/>
      <c r="L566" s="249"/>
      <c r="M566" s="249"/>
      <c r="N566" s="249"/>
      <c r="O566" s="249"/>
      <c r="P566" s="263" t="s">
        <v>795</v>
      </c>
      <c r="Q566" s="250"/>
      <c r="R566" s="250"/>
      <c r="S566" s="250"/>
      <c r="T566" s="250"/>
      <c r="U566" s="250"/>
      <c r="V566" s="250"/>
      <c r="W566" s="250"/>
      <c r="X566" s="250"/>
      <c r="Y566" s="251">
        <v>3</v>
      </c>
      <c r="Z566" s="252"/>
      <c r="AA566" s="252"/>
      <c r="AB566" s="253"/>
      <c r="AC566" s="237" t="s">
        <v>335</v>
      </c>
      <c r="AD566" s="238"/>
      <c r="AE566" s="238"/>
      <c r="AF566" s="238"/>
      <c r="AG566" s="238"/>
      <c r="AH566" s="239" t="s">
        <v>769</v>
      </c>
      <c r="AI566" s="240"/>
      <c r="AJ566" s="240"/>
      <c r="AK566" s="240"/>
      <c r="AL566" s="241" t="s">
        <v>769</v>
      </c>
      <c r="AM566" s="242"/>
      <c r="AN566" s="242"/>
      <c r="AO566" s="243"/>
      <c r="AP566" s="244" t="s">
        <v>742</v>
      </c>
      <c r="AQ566" s="244"/>
      <c r="AR566" s="244"/>
      <c r="AS566" s="244"/>
      <c r="AT566" s="244"/>
      <c r="AU566" s="244"/>
      <c r="AV566" s="244"/>
      <c r="AW566" s="244"/>
      <c r="AX566" s="244"/>
      <c r="AY566">
        <f>COUNTA($C$566)</f>
        <v>1</v>
      </c>
    </row>
    <row r="567" spans="1:51" ht="57" customHeight="1" x14ac:dyDescent="0.15">
      <c r="A567" s="245">
        <v>4</v>
      </c>
      <c r="B567" s="245">
        <v>1</v>
      </c>
      <c r="C567" s="275" t="s">
        <v>793</v>
      </c>
      <c r="D567" s="272"/>
      <c r="E567" s="272"/>
      <c r="F567" s="272"/>
      <c r="G567" s="272"/>
      <c r="H567" s="272"/>
      <c r="I567" s="272"/>
      <c r="J567" s="248">
        <v>5010005007398</v>
      </c>
      <c r="K567" s="249"/>
      <c r="L567" s="249"/>
      <c r="M567" s="249"/>
      <c r="N567" s="249"/>
      <c r="O567" s="249"/>
      <c r="P567" s="263" t="s">
        <v>792</v>
      </c>
      <c r="Q567" s="250"/>
      <c r="R567" s="250"/>
      <c r="S567" s="250"/>
      <c r="T567" s="250"/>
      <c r="U567" s="250"/>
      <c r="V567" s="250"/>
      <c r="W567" s="250"/>
      <c r="X567" s="250"/>
      <c r="Y567" s="251">
        <v>3</v>
      </c>
      <c r="Z567" s="252"/>
      <c r="AA567" s="252"/>
      <c r="AB567" s="253"/>
      <c r="AC567" s="237" t="s">
        <v>335</v>
      </c>
      <c r="AD567" s="238"/>
      <c r="AE567" s="238"/>
      <c r="AF567" s="238"/>
      <c r="AG567" s="238"/>
      <c r="AH567" s="239" t="s">
        <v>769</v>
      </c>
      <c r="AI567" s="240"/>
      <c r="AJ567" s="240"/>
      <c r="AK567" s="240"/>
      <c r="AL567" s="241" t="s">
        <v>769</v>
      </c>
      <c r="AM567" s="242"/>
      <c r="AN567" s="242"/>
      <c r="AO567" s="243"/>
      <c r="AP567" s="244" t="s">
        <v>742</v>
      </c>
      <c r="AQ567" s="244"/>
      <c r="AR567" s="244"/>
      <c r="AS567" s="244"/>
      <c r="AT567" s="244"/>
      <c r="AU567" s="244"/>
      <c r="AV567" s="244"/>
      <c r="AW567" s="244"/>
      <c r="AX567" s="244"/>
      <c r="AY567">
        <f>COUNTA($C$567)</f>
        <v>1</v>
      </c>
    </row>
    <row r="568" spans="1:51" ht="30" customHeight="1" x14ac:dyDescent="0.15">
      <c r="A568" s="245">
        <v>5</v>
      </c>
      <c r="B568" s="245">
        <v>1</v>
      </c>
      <c r="C568" s="275" t="s">
        <v>851</v>
      </c>
      <c r="D568" s="272"/>
      <c r="E568" s="272"/>
      <c r="F568" s="272"/>
      <c r="G568" s="272"/>
      <c r="H568" s="272"/>
      <c r="I568" s="272"/>
      <c r="J568" s="248">
        <v>2010001089303</v>
      </c>
      <c r="K568" s="249"/>
      <c r="L568" s="249"/>
      <c r="M568" s="249"/>
      <c r="N568" s="249"/>
      <c r="O568" s="249"/>
      <c r="P568" s="263" t="s">
        <v>796</v>
      </c>
      <c r="Q568" s="250"/>
      <c r="R568" s="250"/>
      <c r="S568" s="250"/>
      <c r="T568" s="250"/>
      <c r="U568" s="250"/>
      <c r="V568" s="250"/>
      <c r="W568" s="250"/>
      <c r="X568" s="250"/>
      <c r="Y568" s="251">
        <v>0.5</v>
      </c>
      <c r="Z568" s="252"/>
      <c r="AA568" s="252"/>
      <c r="AB568" s="253"/>
      <c r="AC568" s="237" t="s">
        <v>335</v>
      </c>
      <c r="AD568" s="238"/>
      <c r="AE568" s="238"/>
      <c r="AF568" s="238"/>
      <c r="AG568" s="238"/>
      <c r="AH568" s="239" t="s">
        <v>769</v>
      </c>
      <c r="AI568" s="240"/>
      <c r="AJ568" s="240"/>
      <c r="AK568" s="240"/>
      <c r="AL568" s="241" t="s">
        <v>769</v>
      </c>
      <c r="AM568" s="242"/>
      <c r="AN568" s="242"/>
      <c r="AO568" s="243"/>
      <c r="AP568" s="244" t="s">
        <v>742</v>
      </c>
      <c r="AQ568" s="244"/>
      <c r="AR568" s="244"/>
      <c r="AS568" s="244"/>
      <c r="AT568" s="244"/>
      <c r="AU568" s="244"/>
      <c r="AV568" s="244"/>
      <c r="AW568" s="244"/>
      <c r="AX568" s="244"/>
      <c r="AY568">
        <f>COUNTA($C$568)</f>
        <v>1</v>
      </c>
    </row>
    <row r="569" spans="1:51" ht="36.75" customHeight="1" x14ac:dyDescent="0.15">
      <c r="A569" s="245">
        <v>6</v>
      </c>
      <c r="B569" s="245">
        <v>1</v>
      </c>
      <c r="C569" s="275" t="s">
        <v>852</v>
      </c>
      <c r="D569" s="272"/>
      <c r="E569" s="272"/>
      <c r="F569" s="272"/>
      <c r="G569" s="272"/>
      <c r="H569" s="272"/>
      <c r="I569" s="272"/>
      <c r="J569" s="248">
        <v>6010401020516</v>
      </c>
      <c r="K569" s="249"/>
      <c r="L569" s="249"/>
      <c r="M569" s="249"/>
      <c r="N569" s="249"/>
      <c r="O569" s="249"/>
      <c r="P569" s="263" t="s">
        <v>797</v>
      </c>
      <c r="Q569" s="250"/>
      <c r="R569" s="250"/>
      <c r="S569" s="250"/>
      <c r="T569" s="250"/>
      <c r="U569" s="250"/>
      <c r="V569" s="250"/>
      <c r="W569" s="250"/>
      <c r="X569" s="250"/>
      <c r="Y569" s="251">
        <v>0.5</v>
      </c>
      <c r="Z569" s="252"/>
      <c r="AA569" s="252"/>
      <c r="AB569" s="253"/>
      <c r="AC569" s="237" t="s">
        <v>335</v>
      </c>
      <c r="AD569" s="238"/>
      <c r="AE569" s="238"/>
      <c r="AF569" s="238"/>
      <c r="AG569" s="238"/>
      <c r="AH569" s="239" t="s">
        <v>769</v>
      </c>
      <c r="AI569" s="240"/>
      <c r="AJ569" s="240"/>
      <c r="AK569" s="240"/>
      <c r="AL569" s="241" t="s">
        <v>769</v>
      </c>
      <c r="AM569" s="242"/>
      <c r="AN569" s="242"/>
      <c r="AO569" s="243"/>
      <c r="AP569" s="244" t="s">
        <v>742</v>
      </c>
      <c r="AQ569" s="244"/>
      <c r="AR569" s="244"/>
      <c r="AS569" s="244"/>
      <c r="AT569" s="244"/>
      <c r="AU569" s="244"/>
      <c r="AV569" s="244"/>
      <c r="AW569" s="244"/>
      <c r="AX569" s="244"/>
      <c r="AY569">
        <f>COUNTA($C$569)</f>
        <v>1</v>
      </c>
    </row>
    <row r="570" spans="1:51" ht="44.25" customHeight="1" x14ac:dyDescent="0.15">
      <c r="A570" s="245">
        <v>7</v>
      </c>
      <c r="B570" s="245">
        <v>1</v>
      </c>
      <c r="C570" s="275" t="s">
        <v>853</v>
      </c>
      <c r="D570" s="272"/>
      <c r="E570" s="272"/>
      <c r="F570" s="272"/>
      <c r="G570" s="272"/>
      <c r="H570" s="272"/>
      <c r="I570" s="272"/>
      <c r="J570" s="248">
        <v>6011701006007</v>
      </c>
      <c r="K570" s="249"/>
      <c r="L570" s="249"/>
      <c r="M570" s="249"/>
      <c r="N570" s="249"/>
      <c r="O570" s="249"/>
      <c r="P570" s="263" t="s">
        <v>798</v>
      </c>
      <c r="Q570" s="250"/>
      <c r="R570" s="250"/>
      <c r="S570" s="250"/>
      <c r="T570" s="250"/>
      <c r="U570" s="250"/>
      <c r="V570" s="250"/>
      <c r="W570" s="250"/>
      <c r="X570" s="250"/>
      <c r="Y570" s="251">
        <v>0.4</v>
      </c>
      <c r="Z570" s="252"/>
      <c r="AA570" s="252"/>
      <c r="AB570" s="253"/>
      <c r="AC570" s="237" t="s">
        <v>335</v>
      </c>
      <c r="AD570" s="238"/>
      <c r="AE570" s="238"/>
      <c r="AF570" s="238"/>
      <c r="AG570" s="238"/>
      <c r="AH570" s="239" t="s">
        <v>769</v>
      </c>
      <c r="AI570" s="240"/>
      <c r="AJ570" s="240"/>
      <c r="AK570" s="240"/>
      <c r="AL570" s="241" t="s">
        <v>769</v>
      </c>
      <c r="AM570" s="242"/>
      <c r="AN570" s="242"/>
      <c r="AO570" s="243"/>
      <c r="AP570" s="244" t="s">
        <v>742</v>
      </c>
      <c r="AQ570" s="244"/>
      <c r="AR570" s="244"/>
      <c r="AS570" s="244"/>
      <c r="AT570" s="244"/>
      <c r="AU570" s="244"/>
      <c r="AV570" s="244"/>
      <c r="AW570" s="244"/>
      <c r="AX570" s="244"/>
      <c r="AY570">
        <f>COUNTA($C$570)</f>
        <v>1</v>
      </c>
    </row>
    <row r="571" spans="1:51" ht="30" customHeight="1" x14ac:dyDescent="0.15">
      <c r="A571" s="245">
        <v>8</v>
      </c>
      <c r="B571" s="245">
        <v>1</v>
      </c>
      <c r="C571" s="275" t="s">
        <v>851</v>
      </c>
      <c r="D571" s="272"/>
      <c r="E571" s="272"/>
      <c r="F571" s="272"/>
      <c r="G571" s="272"/>
      <c r="H571" s="272"/>
      <c r="I571" s="272"/>
      <c r="J571" s="248">
        <v>2010001089303</v>
      </c>
      <c r="K571" s="249"/>
      <c r="L571" s="249"/>
      <c r="M571" s="249"/>
      <c r="N571" s="249"/>
      <c r="O571" s="249"/>
      <c r="P571" s="263" t="s">
        <v>796</v>
      </c>
      <c r="Q571" s="250"/>
      <c r="R571" s="250"/>
      <c r="S571" s="250"/>
      <c r="T571" s="250"/>
      <c r="U571" s="250"/>
      <c r="V571" s="250"/>
      <c r="W571" s="250"/>
      <c r="X571" s="250"/>
      <c r="Y571" s="251">
        <v>0.3</v>
      </c>
      <c r="Z571" s="252"/>
      <c r="AA571" s="252"/>
      <c r="AB571" s="253"/>
      <c r="AC571" s="237" t="s">
        <v>335</v>
      </c>
      <c r="AD571" s="238"/>
      <c r="AE571" s="238"/>
      <c r="AF571" s="238"/>
      <c r="AG571" s="238"/>
      <c r="AH571" s="239" t="s">
        <v>769</v>
      </c>
      <c r="AI571" s="240"/>
      <c r="AJ571" s="240"/>
      <c r="AK571" s="240"/>
      <c r="AL571" s="241" t="s">
        <v>769</v>
      </c>
      <c r="AM571" s="242"/>
      <c r="AN571" s="242"/>
      <c r="AO571" s="243"/>
      <c r="AP571" s="244" t="s">
        <v>742</v>
      </c>
      <c r="AQ571" s="244"/>
      <c r="AR571" s="244"/>
      <c r="AS571" s="244"/>
      <c r="AT571" s="244"/>
      <c r="AU571" s="244"/>
      <c r="AV571" s="244"/>
      <c r="AW571" s="244"/>
      <c r="AX571" s="244"/>
      <c r="AY571">
        <f>COUNTA($C$571)</f>
        <v>1</v>
      </c>
    </row>
    <row r="572" spans="1:51" ht="39.75" customHeight="1" x14ac:dyDescent="0.15">
      <c r="A572" s="245">
        <v>9</v>
      </c>
      <c r="B572" s="245">
        <v>1</v>
      </c>
      <c r="C572" s="275" t="s">
        <v>854</v>
      </c>
      <c r="D572" s="272"/>
      <c r="E572" s="272"/>
      <c r="F572" s="272"/>
      <c r="G572" s="272"/>
      <c r="H572" s="272"/>
      <c r="I572" s="272"/>
      <c r="J572" s="248">
        <v>8010001036745</v>
      </c>
      <c r="K572" s="249"/>
      <c r="L572" s="249"/>
      <c r="M572" s="249"/>
      <c r="N572" s="249"/>
      <c r="O572" s="249"/>
      <c r="P572" s="263" t="s">
        <v>799</v>
      </c>
      <c r="Q572" s="250"/>
      <c r="R572" s="250"/>
      <c r="S572" s="250"/>
      <c r="T572" s="250"/>
      <c r="U572" s="250"/>
      <c r="V572" s="250"/>
      <c r="W572" s="250"/>
      <c r="X572" s="250"/>
      <c r="Y572" s="251">
        <v>0.3</v>
      </c>
      <c r="Z572" s="252"/>
      <c r="AA572" s="252"/>
      <c r="AB572" s="253"/>
      <c r="AC572" s="237" t="s">
        <v>335</v>
      </c>
      <c r="AD572" s="238"/>
      <c r="AE572" s="238"/>
      <c r="AF572" s="238"/>
      <c r="AG572" s="238"/>
      <c r="AH572" s="239" t="s">
        <v>769</v>
      </c>
      <c r="AI572" s="240"/>
      <c r="AJ572" s="240"/>
      <c r="AK572" s="240"/>
      <c r="AL572" s="241" t="s">
        <v>769</v>
      </c>
      <c r="AM572" s="242"/>
      <c r="AN572" s="242"/>
      <c r="AO572" s="243"/>
      <c r="AP572" s="244" t="s">
        <v>742</v>
      </c>
      <c r="AQ572" s="244"/>
      <c r="AR572" s="244"/>
      <c r="AS572" s="244"/>
      <c r="AT572" s="244"/>
      <c r="AU572" s="244"/>
      <c r="AV572" s="244"/>
      <c r="AW572" s="244"/>
      <c r="AX572" s="244"/>
      <c r="AY572">
        <f>COUNTA($C$572)</f>
        <v>1</v>
      </c>
    </row>
    <row r="573" spans="1:51" ht="30" customHeight="1" x14ac:dyDescent="0.15">
      <c r="A573" s="245">
        <v>10</v>
      </c>
      <c r="B573" s="245">
        <v>1</v>
      </c>
      <c r="C573" s="275" t="s">
        <v>855</v>
      </c>
      <c r="D573" s="272"/>
      <c r="E573" s="272"/>
      <c r="F573" s="272"/>
      <c r="G573" s="272"/>
      <c r="H573" s="272"/>
      <c r="I573" s="272"/>
      <c r="J573" s="248">
        <v>3010001010696</v>
      </c>
      <c r="K573" s="249"/>
      <c r="L573" s="249"/>
      <c r="M573" s="249"/>
      <c r="N573" s="249"/>
      <c r="O573" s="249"/>
      <c r="P573" s="263" t="s">
        <v>800</v>
      </c>
      <c r="Q573" s="250"/>
      <c r="R573" s="250"/>
      <c r="S573" s="250"/>
      <c r="T573" s="250"/>
      <c r="U573" s="250"/>
      <c r="V573" s="250"/>
      <c r="W573" s="250"/>
      <c r="X573" s="250"/>
      <c r="Y573" s="251">
        <v>0.2</v>
      </c>
      <c r="Z573" s="252"/>
      <c r="AA573" s="252"/>
      <c r="AB573" s="253"/>
      <c r="AC573" s="237" t="s">
        <v>335</v>
      </c>
      <c r="AD573" s="238"/>
      <c r="AE573" s="238"/>
      <c r="AF573" s="238"/>
      <c r="AG573" s="238"/>
      <c r="AH573" s="239" t="s">
        <v>769</v>
      </c>
      <c r="AI573" s="240"/>
      <c r="AJ573" s="240"/>
      <c r="AK573" s="240"/>
      <c r="AL573" s="241" t="s">
        <v>769</v>
      </c>
      <c r="AM573" s="242"/>
      <c r="AN573" s="242"/>
      <c r="AO573" s="243"/>
      <c r="AP573" s="244" t="s">
        <v>742</v>
      </c>
      <c r="AQ573" s="244"/>
      <c r="AR573" s="244"/>
      <c r="AS573" s="244"/>
      <c r="AT573" s="244"/>
      <c r="AU573" s="244"/>
      <c r="AV573" s="244"/>
      <c r="AW573" s="244"/>
      <c r="AX573" s="244"/>
      <c r="AY573">
        <f>COUNTA($C$573)</f>
        <v>1</v>
      </c>
    </row>
    <row r="574" spans="1:51" ht="30" hidden="1" customHeight="1" x14ac:dyDescent="0.15">
      <c r="A574" s="245">
        <v>11</v>
      </c>
      <c r="B574" s="245">
        <v>1</v>
      </c>
      <c r="C574" s="272"/>
      <c r="D574" s="272"/>
      <c r="E574" s="272"/>
      <c r="F574" s="272"/>
      <c r="G574" s="272"/>
      <c r="H574" s="272"/>
      <c r="I574" s="272"/>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72"/>
      <c r="D575" s="272"/>
      <c r="E575" s="272"/>
      <c r="F575" s="272"/>
      <c r="G575" s="272"/>
      <c r="H575" s="272"/>
      <c r="I575" s="272"/>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72"/>
      <c r="D576" s="272"/>
      <c r="E576" s="272"/>
      <c r="F576" s="272"/>
      <c r="G576" s="272"/>
      <c r="H576" s="272"/>
      <c r="I576" s="272"/>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72"/>
      <c r="D577" s="272"/>
      <c r="E577" s="272"/>
      <c r="F577" s="272"/>
      <c r="G577" s="272"/>
      <c r="H577" s="272"/>
      <c r="I577" s="272"/>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72"/>
      <c r="D578" s="272"/>
      <c r="E578" s="272"/>
      <c r="F578" s="272"/>
      <c r="G578" s="272"/>
      <c r="H578" s="272"/>
      <c r="I578" s="272"/>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72"/>
      <c r="D579" s="272"/>
      <c r="E579" s="272"/>
      <c r="F579" s="272"/>
      <c r="G579" s="272"/>
      <c r="H579" s="272"/>
      <c r="I579" s="272"/>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72"/>
      <c r="D580" s="272"/>
      <c r="E580" s="272"/>
      <c r="F580" s="272"/>
      <c r="G580" s="272"/>
      <c r="H580" s="272"/>
      <c r="I580" s="272"/>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72"/>
      <c r="D581" s="272"/>
      <c r="E581" s="272"/>
      <c r="F581" s="272"/>
      <c r="G581" s="272"/>
      <c r="H581" s="272"/>
      <c r="I581" s="272"/>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72"/>
      <c r="D582" s="272"/>
      <c r="E582" s="272"/>
      <c r="F582" s="272"/>
      <c r="G582" s="272"/>
      <c r="H582" s="272"/>
      <c r="I582" s="272"/>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72"/>
      <c r="D583" s="272"/>
      <c r="E583" s="272"/>
      <c r="F583" s="272"/>
      <c r="G583" s="272"/>
      <c r="H583" s="272"/>
      <c r="I583" s="272"/>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72"/>
      <c r="D584" s="272"/>
      <c r="E584" s="272"/>
      <c r="F584" s="272"/>
      <c r="G584" s="272"/>
      <c r="H584" s="272"/>
      <c r="I584" s="272"/>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72"/>
      <c r="D585" s="272"/>
      <c r="E585" s="272"/>
      <c r="F585" s="272"/>
      <c r="G585" s="272"/>
      <c r="H585" s="272"/>
      <c r="I585" s="272"/>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72"/>
      <c r="D586" s="272"/>
      <c r="E586" s="272"/>
      <c r="F586" s="272"/>
      <c r="G586" s="272"/>
      <c r="H586" s="272"/>
      <c r="I586" s="272"/>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72"/>
      <c r="D587" s="272"/>
      <c r="E587" s="272"/>
      <c r="F587" s="272"/>
      <c r="G587" s="272"/>
      <c r="H587" s="272"/>
      <c r="I587" s="272"/>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72"/>
      <c r="D588" s="272"/>
      <c r="E588" s="272"/>
      <c r="F588" s="272"/>
      <c r="G588" s="272"/>
      <c r="H588" s="272"/>
      <c r="I588" s="272"/>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72"/>
      <c r="D589" s="272"/>
      <c r="E589" s="272"/>
      <c r="F589" s="272"/>
      <c r="G589" s="272"/>
      <c r="H589" s="272"/>
      <c r="I589" s="272"/>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72"/>
      <c r="D590" s="272"/>
      <c r="E590" s="272"/>
      <c r="F590" s="272"/>
      <c r="G590" s="272"/>
      <c r="H590" s="272"/>
      <c r="I590" s="272"/>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72"/>
      <c r="D591" s="272"/>
      <c r="E591" s="272"/>
      <c r="F591" s="272"/>
      <c r="G591" s="272"/>
      <c r="H591" s="272"/>
      <c r="I591" s="272"/>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72"/>
      <c r="D592" s="272"/>
      <c r="E592" s="272"/>
      <c r="F592" s="272"/>
      <c r="G592" s="272"/>
      <c r="H592" s="272"/>
      <c r="I592" s="272"/>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72"/>
      <c r="D593" s="272"/>
      <c r="E593" s="272"/>
      <c r="F593" s="272"/>
      <c r="G593" s="272"/>
      <c r="H593" s="272"/>
      <c r="I593" s="272"/>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6"/>
      <c r="B596" s="276"/>
      <c r="C596" s="276" t="s">
        <v>24</v>
      </c>
      <c r="D596" s="276"/>
      <c r="E596" s="276"/>
      <c r="F596" s="276"/>
      <c r="G596" s="276"/>
      <c r="H596" s="276"/>
      <c r="I596" s="276"/>
      <c r="J596" s="256" t="s">
        <v>272</v>
      </c>
      <c r="K596" s="277"/>
      <c r="L596" s="277"/>
      <c r="M596" s="277"/>
      <c r="N596" s="277"/>
      <c r="O596" s="277"/>
      <c r="P596" s="134" t="s">
        <v>25</v>
      </c>
      <c r="Q596" s="134"/>
      <c r="R596" s="134"/>
      <c r="S596" s="134"/>
      <c r="T596" s="134"/>
      <c r="U596" s="134"/>
      <c r="V596" s="134"/>
      <c r="W596" s="134"/>
      <c r="X596" s="134"/>
      <c r="Y596" s="278" t="s">
        <v>271</v>
      </c>
      <c r="Z596" s="279"/>
      <c r="AA596" s="279"/>
      <c r="AB596" s="279"/>
      <c r="AC596" s="256" t="s">
        <v>304</v>
      </c>
      <c r="AD596" s="256"/>
      <c r="AE596" s="256"/>
      <c r="AF596" s="256"/>
      <c r="AG596" s="256"/>
      <c r="AH596" s="278" t="s">
        <v>324</v>
      </c>
      <c r="AI596" s="276"/>
      <c r="AJ596" s="276"/>
      <c r="AK596" s="276"/>
      <c r="AL596" s="276" t="s">
        <v>19</v>
      </c>
      <c r="AM596" s="276"/>
      <c r="AN596" s="276"/>
      <c r="AO596" s="280"/>
      <c r="AP596" s="259" t="s">
        <v>273</v>
      </c>
      <c r="AQ596" s="259"/>
      <c r="AR596" s="259"/>
      <c r="AS596" s="259"/>
      <c r="AT596" s="259"/>
      <c r="AU596" s="259"/>
      <c r="AV596" s="259"/>
      <c r="AW596" s="259"/>
      <c r="AX596" s="259"/>
      <c r="AY596">
        <f>$AY$594</f>
        <v>1</v>
      </c>
    </row>
    <row r="597" spans="1:51" ht="47.25" customHeight="1" x14ac:dyDescent="0.15">
      <c r="A597" s="245">
        <v>1</v>
      </c>
      <c r="B597" s="245">
        <v>1</v>
      </c>
      <c r="C597" s="275" t="s">
        <v>824</v>
      </c>
      <c r="D597" s="272"/>
      <c r="E597" s="272"/>
      <c r="F597" s="272"/>
      <c r="G597" s="272"/>
      <c r="H597" s="272"/>
      <c r="I597" s="272"/>
      <c r="J597" s="260" t="s">
        <v>693</v>
      </c>
      <c r="K597" s="261"/>
      <c r="L597" s="261"/>
      <c r="M597" s="261"/>
      <c r="N597" s="261"/>
      <c r="O597" s="262"/>
      <c r="P597" s="263" t="s">
        <v>828</v>
      </c>
      <c r="Q597" s="250"/>
      <c r="R597" s="250"/>
      <c r="S597" s="250"/>
      <c r="T597" s="250"/>
      <c r="U597" s="250"/>
      <c r="V597" s="250"/>
      <c r="W597" s="250"/>
      <c r="X597" s="250"/>
      <c r="Y597" s="251">
        <v>2.8</v>
      </c>
      <c r="Z597" s="252"/>
      <c r="AA597" s="252"/>
      <c r="AB597" s="253"/>
      <c r="AC597" s="237" t="s">
        <v>76</v>
      </c>
      <c r="AD597" s="238"/>
      <c r="AE597" s="238"/>
      <c r="AF597" s="238"/>
      <c r="AG597" s="238"/>
      <c r="AH597" s="273" t="s">
        <v>769</v>
      </c>
      <c r="AI597" s="274"/>
      <c r="AJ597" s="274"/>
      <c r="AK597" s="274"/>
      <c r="AL597" s="241" t="s">
        <v>769</v>
      </c>
      <c r="AM597" s="242"/>
      <c r="AN597" s="242"/>
      <c r="AO597" s="243"/>
      <c r="AP597" s="244" t="s">
        <v>742</v>
      </c>
      <c r="AQ597" s="244"/>
      <c r="AR597" s="244"/>
      <c r="AS597" s="244"/>
      <c r="AT597" s="244"/>
      <c r="AU597" s="244"/>
      <c r="AV597" s="244"/>
      <c r="AW597" s="244"/>
      <c r="AX597" s="244"/>
      <c r="AY597">
        <f>$AY$594</f>
        <v>1</v>
      </c>
    </row>
    <row r="598" spans="1:51" ht="47.25" customHeight="1" x14ac:dyDescent="0.15">
      <c r="A598" s="245">
        <v>2</v>
      </c>
      <c r="B598" s="245">
        <v>1</v>
      </c>
      <c r="C598" s="275" t="s">
        <v>825</v>
      </c>
      <c r="D598" s="272"/>
      <c r="E598" s="272"/>
      <c r="F598" s="272"/>
      <c r="G598" s="272"/>
      <c r="H598" s="272"/>
      <c r="I598" s="272"/>
      <c r="J598" s="260" t="s">
        <v>693</v>
      </c>
      <c r="K598" s="261"/>
      <c r="L598" s="261"/>
      <c r="M598" s="261"/>
      <c r="N598" s="261"/>
      <c r="O598" s="262"/>
      <c r="P598" s="263" t="s">
        <v>828</v>
      </c>
      <c r="Q598" s="250"/>
      <c r="R598" s="250"/>
      <c r="S598" s="250"/>
      <c r="T598" s="250"/>
      <c r="U598" s="250"/>
      <c r="V598" s="250"/>
      <c r="W598" s="250"/>
      <c r="X598" s="250"/>
      <c r="Y598" s="251">
        <v>2.8</v>
      </c>
      <c r="Z598" s="252"/>
      <c r="AA598" s="252"/>
      <c r="AB598" s="253"/>
      <c r="AC598" s="237" t="s">
        <v>76</v>
      </c>
      <c r="AD598" s="238"/>
      <c r="AE598" s="238"/>
      <c r="AF598" s="238"/>
      <c r="AG598" s="238"/>
      <c r="AH598" s="273" t="s">
        <v>769</v>
      </c>
      <c r="AI598" s="274"/>
      <c r="AJ598" s="274"/>
      <c r="AK598" s="274"/>
      <c r="AL598" s="241" t="s">
        <v>769</v>
      </c>
      <c r="AM598" s="242"/>
      <c r="AN598" s="242"/>
      <c r="AO598" s="243"/>
      <c r="AP598" s="244" t="s">
        <v>742</v>
      </c>
      <c r="AQ598" s="244"/>
      <c r="AR598" s="244"/>
      <c r="AS598" s="244"/>
      <c r="AT598" s="244"/>
      <c r="AU598" s="244"/>
      <c r="AV598" s="244"/>
      <c r="AW598" s="244"/>
      <c r="AX598" s="244"/>
      <c r="AY598">
        <f>COUNTA($C$598)</f>
        <v>1</v>
      </c>
    </row>
    <row r="599" spans="1:51" ht="47.25" customHeight="1" x14ac:dyDescent="0.15">
      <c r="A599" s="245">
        <v>3</v>
      </c>
      <c r="B599" s="245">
        <v>1</v>
      </c>
      <c r="C599" s="275" t="s">
        <v>826</v>
      </c>
      <c r="D599" s="272"/>
      <c r="E599" s="272"/>
      <c r="F599" s="272"/>
      <c r="G599" s="272"/>
      <c r="H599" s="272"/>
      <c r="I599" s="272"/>
      <c r="J599" s="260" t="s">
        <v>693</v>
      </c>
      <c r="K599" s="261"/>
      <c r="L599" s="261"/>
      <c r="M599" s="261"/>
      <c r="N599" s="261"/>
      <c r="O599" s="262"/>
      <c r="P599" s="263" t="s">
        <v>827</v>
      </c>
      <c r="Q599" s="250"/>
      <c r="R599" s="250"/>
      <c r="S599" s="250"/>
      <c r="T599" s="250"/>
      <c r="U599" s="250"/>
      <c r="V599" s="250"/>
      <c r="W599" s="250"/>
      <c r="X599" s="250"/>
      <c r="Y599" s="251">
        <v>2.8</v>
      </c>
      <c r="Z599" s="252"/>
      <c r="AA599" s="252"/>
      <c r="AB599" s="253"/>
      <c r="AC599" s="237" t="s">
        <v>76</v>
      </c>
      <c r="AD599" s="238"/>
      <c r="AE599" s="238"/>
      <c r="AF599" s="238"/>
      <c r="AG599" s="238"/>
      <c r="AH599" s="273" t="s">
        <v>361</v>
      </c>
      <c r="AI599" s="274"/>
      <c r="AJ599" s="274"/>
      <c r="AK599" s="274"/>
      <c r="AL599" s="241" t="s">
        <v>361</v>
      </c>
      <c r="AM599" s="242"/>
      <c r="AN599" s="242"/>
      <c r="AO599" s="243"/>
      <c r="AP599" s="244" t="s">
        <v>742</v>
      </c>
      <c r="AQ599" s="244"/>
      <c r="AR599" s="244"/>
      <c r="AS599" s="244"/>
      <c r="AT599" s="244"/>
      <c r="AU599" s="244"/>
      <c r="AV599" s="244"/>
      <c r="AW599" s="244"/>
      <c r="AX599" s="244"/>
      <c r="AY599">
        <f>COUNTA($C$599)</f>
        <v>1</v>
      </c>
    </row>
    <row r="600" spans="1:51" ht="69.95" customHeight="1" x14ac:dyDescent="0.15">
      <c r="A600" s="245">
        <v>4</v>
      </c>
      <c r="B600" s="245">
        <v>1</v>
      </c>
      <c r="C600" s="275" t="s">
        <v>829</v>
      </c>
      <c r="D600" s="272"/>
      <c r="E600" s="272"/>
      <c r="F600" s="272"/>
      <c r="G600" s="272"/>
      <c r="H600" s="272"/>
      <c r="I600" s="272"/>
      <c r="J600" s="260" t="s">
        <v>693</v>
      </c>
      <c r="K600" s="261"/>
      <c r="L600" s="261"/>
      <c r="M600" s="261"/>
      <c r="N600" s="261"/>
      <c r="O600" s="262"/>
      <c r="P600" s="263" t="s">
        <v>835</v>
      </c>
      <c r="Q600" s="250"/>
      <c r="R600" s="250"/>
      <c r="S600" s="250"/>
      <c r="T600" s="250"/>
      <c r="U600" s="250"/>
      <c r="V600" s="250"/>
      <c r="W600" s="250"/>
      <c r="X600" s="250"/>
      <c r="Y600" s="251">
        <v>0</v>
      </c>
      <c r="Z600" s="252"/>
      <c r="AA600" s="252"/>
      <c r="AB600" s="253"/>
      <c r="AC600" s="237" t="s">
        <v>76</v>
      </c>
      <c r="AD600" s="238"/>
      <c r="AE600" s="238"/>
      <c r="AF600" s="238"/>
      <c r="AG600" s="238"/>
      <c r="AH600" s="273" t="s">
        <v>361</v>
      </c>
      <c r="AI600" s="274"/>
      <c r="AJ600" s="274"/>
      <c r="AK600" s="274"/>
      <c r="AL600" s="241" t="s">
        <v>361</v>
      </c>
      <c r="AM600" s="242"/>
      <c r="AN600" s="242"/>
      <c r="AO600" s="243"/>
      <c r="AP600" s="244" t="s">
        <v>742</v>
      </c>
      <c r="AQ600" s="244"/>
      <c r="AR600" s="244"/>
      <c r="AS600" s="244"/>
      <c r="AT600" s="244"/>
      <c r="AU600" s="244"/>
      <c r="AV600" s="244"/>
      <c r="AW600" s="244"/>
      <c r="AX600" s="244"/>
      <c r="AY600">
        <f>COUNTA($C$600)</f>
        <v>1</v>
      </c>
    </row>
    <row r="601" spans="1:51" ht="69.95" customHeight="1" x14ac:dyDescent="0.15">
      <c r="A601" s="245">
        <v>5</v>
      </c>
      <c r="B601" s="245">
        <v>1</v>
      </c>
      <c r="C601" s="275" t="s">
        <v>830</v>
      </c>
      <c r="D601" s="272"/>
      <c r="E601" s="272"/>
      <c r="F601" s="272"/>
      <c r="G601" s="272"/>
      <c r="H601" s="272"/>
      <c r="I601" s="272"/>
      <c r="J601" s="260" t="s">
        <v>693</v>
      </c>
      <c r="K601" s="261"/>
      <c r="L601" s="261"/>
      <c r="M601" s="261"/>
      <c r="N601" s="261"/>
      <c r="O601" s="262"/>
      <c r="P601" s="263" t="s">
        <v>835</v>
      </c>
      <c r="Q601" s="250"/>
      <c r="R601" s="250"/>
      <c r="S601" s="250"/>
      <c r="T601" s="250"/>
      <c r="U601" s="250"/>
      <c r="V601" s="250"/>
      <c r="W601" s="250"/>
      <c r="X601" s="250"/>
      <c r="Y601" s="251">
        <v>0</v>
      </c>
      <c r="Z601" s="252"/>
      <c r="AA601" s="252"/>
      <c r="AB601" s="253"/>
      <c r="AC601" s="237" t="s">
        <v>76</v>
      </c>
      <c r="AD601" s="238"/>
      <c r="AE601" s="238"/>
      <c r="AF601" s="238"/>
      <c r="AG601" s="238"/>
      <c r="AH601" s="273" t="s">
        <v>361</v>
      </c>
      <c r="AI601" s="274"/>
      <c r="AJ601" s="274"/>
      <c r="AK601" s="274"/>
      <c r="AL601" s="241" t="s">
        <v>361</v>
      </c>
      <c r="AM601" s="242"/>
      <c r="AN601" s="242"/>
      <c r="AO601" s="243"/>
      <c r="AP601" s="244" t="s">
        <v>742</v>
      </c>
      <c r="AQ601" s="244"/>
      <c r="AR601" s="244"/>
      <c r="AS601" s="244"/>
      <c r="AT601" s="244"/>
      <c r="AU601" s="244"/>
      <c r="AV601" s="244"/>
      <c r="AW601" s="244"/>
      <c r="AX601" s="244"/>
      <c r="AY601">
        <f>COUNTA($C$601)</f>
        <v>1</v>
      </c>
    </row>
    <row r="602" spans="1:51" ht="69.95" customHeight="1" x14ac:dyDescent="0.15">
      <c r="A602" s="245">
        <v>6</v>
      </c>
      <c r="B602" s="245">
        <v>1</v>
      </c>
      <c r="C602" s="275" t="s">
        <v>831</v>
      </c>
      <c r="D602" s="272"/>
      <c r="E602" s="272"/>
      <c r="F602" s="272"/>
      <c r="G602" s="272"/>
      <c r="H602" s="272"/>
      <c r="I602" s="272"/>
      <c r="J602" s="260" t="s">
        <v>693</v>
      </c>
      <c r="K602" s="261"/>
      <c r="L602" s="261"/>
      <c r="M602" s="261"/>
      <c r="N602" s="261"/>
      <c r="O602" s="262"/>
      <c r="P602" s="263" t="s">
        <v>835</v>
      </c>
      <c r="Q602" s="250"/>
      <c r="R602" s="250"/>
      <c r="S602" s="250"/>
      <c r="T602" s="250"/>
      <c r="U602" s="250"/>
      <c r="V602" s="250"/>
      <c r="W602" s="250"/>
      <c r="X602" s="250"/>
      <c r="Y602" s="251">
        <v>0</v>
      </c>
      <c r="Z602" s="252"/>
      <c r="AA602" s="252"/>
      <c r="AB602" s="253"/>
      <c r="AC602" s="237" t="s">
        <v>76</v>
      </c>
      <c r="AD602" s="238"/>
      <c r="AE602" s="238"/>
      <c r="AF602" s="238"/>
      <c r="AG602" s="238"/>
      <c r="AH602" s="273" t="s">
        <v>361</v>
      </c>
      <c r="AI602" s="274"/>
      <c r="AJ602" s="274"/>
      <c r="AK602" s="274"/>
      <c r="AL602" s="241" t="s">
        <v>361</v>
      </c>
      <c r="AM602" s="242"/>
      <c r="AN602" s="242"/>
      <c r="AO602" s="243"/>
      <c r="AP602" s="244" t="s">
        <v>742</v>
      </c>
      <c r="AQ602" s="244"/>
      <c r="AR602" s="244"/>
      <c r="AS602" s="244"/>
      <c r="AT602" s="244"/>
      <c r="AU602" s="244"/>
      <c r="AV602" s="244"/>
      <c r="AW602" s="244"/>
      <c r="AX602" s="244"/>
      <c r="AY602">
        <f>COUNTA($C$602)</f>
        <v>1</v>
      </c>
    </row>
    <row r="603" spans="1:51" ht="69.95" customHeight="1" x14ac:dyDescent="0.15">
      <c r="A603" s="245">
        <v>7</v>
      </c>
      <c r="B603" s="245">
        <v>1</v>
      </c>
      <c r="C603" s="275" t="s">
        <v>832</v>
      </c>
      <c r="D603" s="272"/>
      <c r="E603" s="272"/>
      <c r="F603" s="272"/>
      <c r="G603" s="272"/>
      <c r="H603" s="272"/>
      <c r="I603" s="272"/>
      <c r="J603" s="260" t="s">
        <v>693</v>
      </c>
      <c r="K603" s="261"/>
      <c r="L603" s="261"/>
      <c r="M603" s="261"/>
      <c r="N603" s="261"/>
      <c r="O603" s="262"/>
      <c r="P603" s="263" t="s">
        <v>835</v>
      </c>
      <c r="Q603" s="250"/>
      <c r="R603" s="250"/>
      <c r="S603" s="250"/>
      <c r="T603" s="250"/>
      <c r="U603" s="250"/>
      <c r="V603" s="250"/>
      <c r="W603" s="250"/>
      <c r="X603" s="250"/>
      <c r="Y603" s="251">
        <v>0</v>
      </c>
      <c r="Z603" s="252"/>
      <c r="AA603" s="252"/>
      <c r="AB603" s="253"/>
      <c r="AC603" s="237" t="s">
        <v>76</v>
      </c>
      <c r="AD603" s="238"/>
      <c r="AE603" s="238"/>
      <c r="AF603" s="238"/>
      <c r="AG603" s="238"/>
      <c r="AH603" s="273" t="s">
        <v>361</v>
      </c>
      <c r="AI603" s="274"/>
      <c r="AJ603" s="274"/>
      <c r="AK603" s="274"/>
      <c r="AL603" s="241" t="s">
        <v>361</v>
      </c>
      <c r="AM603" s="242"/>
      <c r="AN603" s="242"/>
      <c r="AO603" s="243"/>
      <c r="AP603" s="244" t="s">
        <v>742</v>
      </c>
      <c r="AQ603" s="244"/>
      <c r="AR603" s="244"/>
      <c r="AS603" s="244"/>
      <c r="AT603" s="244"/>
      <c r="AU603" s="244"/>
      <c r="AV603" s="244"/>
      <c r="AW603" s="244"/>
      <c r="AX603" s="244"/>
      <c r="AY603">
        <f>COUNTA($C$603)</f>
        <v>1</v>
      </c>
    </row>
    <row r="604" spans="1:51" ht="69.95" customHeight="1" x14ac:dyDescent="0.15">
      <c r="A604" s="245">
        <v>8</v>
      </c>
      <c r="B604" s="245">
        <v>1</v>
      </c>
      <c r="C604" s="275" t="s">
        <v>833</v>
      </c>
      <c r="D604" s="272"/>
      <c r="E604" s="272"/>
      <c r="F604" s="272"/>
      <c r="G604" s="272"/>
      <c r="H604" s="272"/>
      <c r="I604" s="272"/>
      <c r="J604" s="260" t="s">
        <v>693</v>
      </c>
      <c r="K604" s="261"/>
      <c r="L604" s="261"/>
      <c r="M604" s="261"/>
      <c r="N604" s="261"/>
      <c r="O604" s="262"/>
      <c r="P604" s="263" t="s">
        <v>835</v>
      </c>
      <c r="Q604" s="250"/>
      <c r="R604" s="250"/>
      <c r="S604" s="250"/>
      <c r="T604" s="250"/>
      <c r="U604" s="250"/>
      <c r="V604" s="250"/>
      <c r="W604" s="250"/>
      <c r="X604" s="250"/>
      <c r="Y604" s="251">
        <v>0</v>
      </c>
      <c r="Z604" s="252"/>
      <c r="AA604" s="252"/>
      <c r="AB604" s="253"/>
      <c r="AC604" s="237" t="s">
        <v>76</v>
      </c>
      <c r="AD604" s="238"/>
      <c r="AE604" s="238"/>
      <c r="AF604" s="238"/>
      <c r="AG604" s="238"/>
      <c r="AH604" s="273" t="s">
        <v>361</v>
      </c>
      <c r="AI604" s="274"/>
      <c r="AJ604" s="274"/>
      <c r="AK604" s="274"/>
      <c r="AL604" s="241" t="s">
        <v>361</v>
      </c>
      <c r="AM604" s="242"/>
      <c r="AN604" s="242"/>
      <c r="AO604" s="243"/>
      <c r="AP604" s="244" t="s">
        <v>742</v>
      </c>
      <c r="AQ604" s="244"/>
      <c r="AR604" s="244"/>
      <c r="AS604" s="244"/>
      <c r="AT604" s="244"/>
      <c r="AU604" s="244"/>
      <c r="AV604" s="244"/>
      <c r="AW604" s="244"/>
      <c r="AX604" s="244"/>
      <c r="AY604">
        <f>COUNTA($C$604)</f>
        <v>1</v>
      </c>
    </row>
    <row r="605" spans="1:51" ht="69.95" customHeight="1" x14ac:dyDescent="0.15">
      <c r="A605" s="245">
        <v>9</v>
      </c>
      <c r="B605" s="245">
        <v>1</v>
      </c>
      <c r="C605" s="275" t="s">
        <v>834</v>
      </c>
      <c r="D605" s="272"/>
      <c r="E605" s="272"/>
      <c r="F605" s="272"/>
      <c r="G605" s="272"/>
      <c r="H605" s="272"/>
      <c r="I605" s="272"/>
      <c r="J605" s="260" t="s">
        <v>693</v>
      </c>
      <c r="K605" s="261"/>
      <c r="L605" s="261"/>
      <c r="M605" s="261"/>
      <c r="N605" s="261"/>
      <c r="O605" s="262"/>
      <c r="P605" s="263" t="s">
        <v>835</v>
      </c>
      <c r="Q605" s="250"/>
      <c r="R605" s="250"/>
      <c r="S605" s="250"/>
      <c r="T605" s="250"/>
      <c r="U605" s="250"/>
      <c r="V605" s="250"/>
      <c r="W605" s="250"/>
      <c r="X605" s="250"/>
      <c r="Y605" s="251">
        <v>0</v>
      </c>
      <c r="Z605" s="252"/>
      <c r="AA605" s="252"/>
      <c r="AB605" s="253"/>
      <c r="AC605" s="237" t="s">
        <v>76</v>
      </c>
      <c r="AD605" s="238"/>
      <c r="AE605" s="238"/>
      <c r="AF605" s="238"/>
      <c r="AG605" s="238"/>
      <c r="AH605" s="273" t="s">
        <v>361</v>
      </c>
      <c r="AI605" s="274"/>
      <c r="AJ605" s="274"/>
      <c r="AK605" s="274"/>
      <c r="AL605" s="241" t="s">
        <v>361</v>
      </c>
      <c r="AM605" s="242"/>
      <c r="AN605" s="242"/>
      <c r="AO605" s="243"/>
      <c r="AP605" s="244" t="s">
        <v>742</v>
      </c>
      <c r="AQ605" s="244"/>
      <c r="AR605" s="244"/>
      <c r="AS605" s="244"/>
      <c r="AT605" s="244"/>
      <c r="AU605" s="244"/>
      <c r="AV605" s="244"/>
      <c r="AW605" s="244"/>
      <c r="AX605" s="244"/>
      <c r="AY605">
        <f>COUNTA($C$605)</f>
        <v>1</v>
      </c>
    </row>
    <row r="606" spans="1:51" ht="29.25" hidden="1" customHeight="1" x14ac:dyDescent="0.15">
      <c r="A606" s="245">
        <v>10</v>
      </c>
      <c r="B606" s="245">
        <v>1</v>
      </c>
      <c r="C606" s="272"/>
      <c r="D606" s="272"/>
      <c r="E606" s="272"/>
      <c r="F606" s="272"/>
      <c r="G606" s="272"/>
      <c r="H606" s="272"/>
      <c r="I606" s="272"/>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3" hidden="1" customHeight="1" x14ac:dyDescent="0.15">
      <c r="A607" s="245">
        <v>11</v>
      </c>
      <c r="B607" s="245">
        <v>1</v>
      </c>
      <c r="C607" s="272"/>
      <c r="D607" s="272"/>
      <c r="E607" s="272"/>
      <c r="F607" s="272"/>
      <c r="G607" s="272"/>
      <c r="H607" s="272"/>
      <c r="I607" s="272"/>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75" hidden="1" customHeight="1" x14ac:dyDescent="0.15">
      <c r="A608" s="245">
        <v>12</v>
      </c>
      <c r="B608" s="245">
        <v>1</v>
      </c>
      <c r="C608" s="272"/>
      <c r="D608" s="272"/>
      <c r="E608" s="272"/>
      <c r="F608" s="272"/>
      <c r="G608" s="272"/>
      <c r="H608" s="272"/>
      <c r="I608" s="272"/>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3" hidden="1" customHeight="1" x14ac:dyDescent="0.15">
      <c r="A609" s="245">
        <v>13</v>
      </c>
      <c r="B609" s="245">
        <v>1</v>
      </c>
      <c r="C609" s="272"/>
      <c r="D609" s="272"/>
      <c r="E609" s="272"/>
      <c r="F609" s="272"/>
      <c r="G609" s="272"/>
      <c r="H609" s="272"/>
      <c r="I609" s="272"/>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9.25" hidden="1" customHeight="1" x14ac:dyDescent="0.15">
      <c r="A610" s="245">
        <v>14</v>
      </c>
      <c r="B610" s="245">
        <v>1</v>
      </c>
      <c r="C610" s="272"/>
      <c r="D610" s="272"/>
      <c r="E610" s="272"/>
      <c r="F610" s="272"/>
      <c r="G610" s="272"/>
      <c r="H610" s="272"/>
      <c r="I610" s="272"/>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8.25" hidden="1" customHeight="1" x14ac:dyDescent="0.15">
      <c r="A611" s="245">
        <v>15</v>
      </c>
      <c r="B611" s="245">
        <v>1</v>
      </c>
      <c r="C611" s="272"/>
      <c r="D611" s="272"/>
      <c r="E611" s="272"/>
      <c r="F611" s="272"/>
      <c r="G611" s="272"/>
      <c r="H611" s="272"/>
      <c r="I611" s="272"/>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3.25" hidden="1" customHeight="1" x14ac:dyDescent="0.15">
      <c r="A612" s="245">
        <v>16</v>
      </c>
      <c r="B612" s="245">
        <v>1</v>
      </c>
      <c r="C612" s="272"/>
      <c r="D612" s="272"/>
      <c r="E612" s="272"/>
      <c r="F612" s="272"/>
      <c r="G612" s="272"/>
      <c r="H612" s="272"/>
      <c r="I612" s="272"/>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26.25" hidden="1" customHeight="1" x14ac:dyDescent="0.15">
      <c r="A613" s="245">
        <v>17</v>
      </c>
      <c r="B613" s="245">
        <v>1</v>
      </c>
      <c r="C613" s="272"/>
      <c r="D613" s="272"/>
      <c r="E613" s="272"/>
      <c r="F613" s="272"/>
      <c r="G613" s="272"/>
      <c r="H613" s="272"/>
      <c r="I613" s="272"/>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18" hidden="1" customHeight="1" x14ac:dyDescent="0.15">
      <c r="A614" s="245">
        <v>18</v>
      </c>
      <c r="B614" s="245">
        <v>1</v>
      </c>
      <c r="C614" s="272"/>
      <c r="D614" s="272"/>
      <c r="E614" s="272"/>
      <c r="F614" s="272"/>
      <c r="G614" s="272"/>
      <c r="H614" s="272"/>
      <c r="I614" s="272"/>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66" hidden="1" customHeight="1" x14ac:dyDescent="0.15">
      <c r="A615" s="245">
        <v>19</v>
      </c>
      <c r="B615" s="245">
        <v>1</v>
      </c>
      <c r="C615" s="272"/>
      <c r="D615" s="272"/>
      <c r="E615" s="272"/>
      <c r="F615" s="272"/>
      <c r="G615" s="272"/>
      <c r="H615" s="272"/>
      <c r="I615" s="272"/>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3.25" hidden="1" customHeight="1" x14ac:dyDescent="0.15">
      <c r="A616" s="245">
        <v>20</v>
      </c>
      <c r="B616" s="245">
        <v>1</v>
      </c>
      <c r="C616" s="272"/>
      <c r="D616" s="272"/>
      <c r="E616" s="272"/>
      <c r="F616" s="272"/>
      <c r="G616" s="272"/>
      <c r="H616" s="272"/>
      <c r="I616" s="272"/>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18" hidden="1" customHeight="1" x14ac:dyDescent="0.15">
      <c r="A617" s="245">
        <v>21</v>
      </c>
      <c r="B617" s="245">
        <v>1</v>
      </c>
      <c r="C617" s="272"/>
      <c r="D617" s="272"/>
      <c r="E617" s="272"/>
      <c r="F617" s="272"/>
      <c r="G617" s="272"/>
      <c r="H617" s="272"/>
      <c r="I617" s="272"/>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15" hidden="1" customHeight="1" x14ac:dyDescent="0.15">
      <c r="A618" s="245">
        <v>22</v>
      </c>
      <c r="B618" s="245">
        <v>1</v>
      </c>
      <c r="C618" s="272"/>
      <c r="D618" s="272"/>
      <c r="E618" s="272"/>
      <c r="F618" s="272"/>
      <c r="G618" s="272"/>
      <c r="H618" s="272"/>
      <c r="I618" s="272"/>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50.25" hidden="1" customHeight="1" x14ac:dyDescent="0.15">
      <c r="A619" s="245">
        <v>23</v>
      </c>
      <c r="B619" s="245">
        <v>1</v>
      </c>
      <c r="C619" s="272"/>
      <c r="D619" s="272"/>
      <c r="E619" s="272"/>
      <c r="F619" s="272"/>
      <c r="G619" s="272"/>
      <c r="H619" s="272"/>
      <c r="I619" s="272"/>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63.75" hidden="1" customHeight="1" x14ac:dyDescent="0.15">
      <c r="A620" s="245">
        <v>24</v>
      </c>
      <c r="B620" s="245">
        <v>1</v>
      </c>
      <c r="C620" s="272"/>
      <c r="D620" s="272"/>
      <c r="E620" s="272"/>
      <c r="F620" s="272"/>
      <c r="G620" s="272"/>
      <c r="H620" s="272"/>
      <c r="I620" s="272"/>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12.75" hidden="1" customHeight="1" x14ac:dyDescent="0.15">
      <c r="A621" s="245">
        <v>25</v>
      </c>
      <c r="B621" s="245">
        <v>1</v>
      </c>
      <c r="C621" s="272"/>
      <c r="D621" s="272"/>
      <c r="E621" s="272"/>
      <c r="F621" s="272"/>
      <c r="G621" s="272"/>
      <c r="H621" s="272"/>
      <c r="I621" s="272"/>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6" hidden="1" customHeight="1" x14ac:dyDescent="0.15">
      <c r="A622" s="245">
        <v>26</v>
      </c>
      <c r="B622" s="245">
        <v>1</v>
      </c>
      <c r="C622" s="272"/>
      <c r="D622" s="272"/>
      <c r="E622" s="272"/>
      <c r="F622" s="272"/>
      <c r="G622" s="272"/>
      <c r="H622" s="272"/>
      <c r="I622" s="272"/>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42" hidden="1" customHeight="1" x14ac:dyDescent="0.15">
      <c r="A623" s="245">
        <v>27</v>
      </c>
      <c r="B623" s="245">
        <v>1</v>
      </c>
      <c r="C623" s="272"/>
      <c r="D623" s="272"/>
      <c r="E623" s="272"/>
      <c r="F623" s="272"/>
      <c r="G623" s="272"/>
      <c r="H623" s="272"/>
      <c r="I623" s="272"/>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18.75" hidden="1" customHeight="1" x14ac:dyDescent="0.15">
      <c r="A624" s="245">
        <v>28</v>
      </c>
      <c r="B624" s="245">
        <v>1</v>
      </c>
      <c r="C624" s="272"/>
      <c r="D624" s="272"/>
      <c r="E624" s="272"/>
      <c r="F624" s="272"/>
      <c r="G624" s="272"/>
      <c r="H624" s="272"/>
      <c r="I624" s="272"/>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4.75" hidden="1" customHeight="1" x14ac:dyDescent="0.15">
      <c r="A625" s="245">
        <v>29</v>
      </c>
      <c r="B625" s="245">
        <v>1</v>
      </c>
      <c r="C625" s="272"/>
      <c r="D625" s="272"/>
      <c r="E625" s="272"/>
      <c r="F625" s="272"/>
      <c r="G625" s="272"/>
      <c r="H625" s="272"/>
      <c r="I625" s="272"/>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9" hidden="1" customHeight="1" x14ac:dyDescent="0.15">
      <c r="A626" s="245">
        <v>30</v>
      </c>
      <c r="B626" s="245">
        <v>1</v>
      </c>
      <c r="C626" s="272"/>
      <c r="D626" s="272"/>
      <c r="E626" s="272"/>
      <c r="F626" s="272"/>
      <c r="G626" s="272"/>
      <c r="H626" s="272"/>
      <c r="I626" s="272"/>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1.75" hidden="1" customHeight="1" x14ac:dyDescent="0.15">
      <c r="A627" s="267" t="s">
        <v>656</v>
      </c>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c r="AA627" s="268"/>
      <c r="AB627" s="268"/>
      <c r="AC627" s="268"/>
      <c r="AD627" s="268"/>
      <c r="AE627" s="268"/>
      <c r="AF627" s="268"/>
      <c r="AG627" s="268"/>
      <c r="AH627" s="268"/>
      <c r="AI627" s="268"/>
      <c r="AJ627" s="268"/>
      <c r="AK627" s="269"/>
      <c r="AL627" s="270" t="s">
        <v>306</v>
      </c>
      <c r="AM627" s="271"/>
      <c r="AN627" s="27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customHeight="1" x14ac:dyDescent="0.15">
      <c r="A631" s="245">
        <v>1</v>
      </c>
      <c r="B631" s="245">
        <v>1</v>
      </c>
      <c r="C631" s="246"/>
      <c r="D631" s="246"/>
      <c r="E631" s="255" t="s">
        <v>742</v>
      </c>
      <c r="F631" s="247"/>
      <c r="G631" s="247"/>
      <c r="H631" s="247"/>
      <c r="I631" s="247"/>
      <c r="J631" s="260" t="s">
        <v>693</v>
      </c>
      <c r="K631" s="261"/>
      <c r="L631" s="261"/>
      <c r="M631" s="261"/>
      <c r="N631" s="261"/>
      <c r="O631" s="262"/>
      <c r="P631" s="263" t="s">
        <v>742</v>
      </c>
      <c r="Q631" s="250"/>
      <c r="R631" s="250"/>
      <c r="S631" s="250"/>
      <c r="T631" s="250"/>
      <c r="U631" s="250"/>
      <c r="V631" s="250"/>
      <c r="W631" s="250"/>
      <c r="X631" s="250"/>
      <c r="Y631" s="264" t="s">
        <v>693</v>
      </c>
      <c r="Z631" s="265"/>
      <c r="AA631" s="265"/>
      <c r="AB631" s="266"/>
      <c r="AC631" s="237"/>
      <c r="AD631" s="238"/>
      <c r="AE631" s="238"/>
      <c r="AF631" s="238"/>
      <c r="AG631" s="238"/>
      <c r="AH631" s="239" t="s">
        <v>769</v>
      </c>
      <c r="AI631" s="240"/>
      <c r="AJ631" s="240"/>
      <c r="AK631" s="240"/>
      <c r="AL631" s="241" t="s">
        <v>769</v>
      </c>
      <c r="AM631" s="242"/>
      <c r="AN631" s="242"/>
      <c r="AO631" s="243"/>
      <c r="AP631" s="244" t="s">
        <v>742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11">
      <formula>IF(RIGHT(TEXT(P14,"0.#"),1)=".",FALSE,TRUE)</formula>
    </cfRule>
    <cfRule type="expression" dxfId="1502" priority="912">
      <formula>IF(RIGHT(TEXT(P14,"0.#"),1)=".",TRUE,FALSE)</formula>
    </cfRule>
  </conditionalFormatting>
  <conditionalFormatting sqref="P18:AX18">
    <cfRule type="expression" dxfId="1501" priority="909">
      <formula>IF(RIGHT(TEXT(P18,"0.#"),1)=".",FALSE,TRUE)</formula>
    </cfRule>
    <cfRule type="expression" dxfId="1500" priority="910">
      <formula>IF(RIGHT(TEXT(P18,"0.#"),1)=".",TRUE,FALSE)</formula>
    </cfRule>
  </conditionalFormatting>
  <conditionalFormatting sqref="Y311">
    <cfRule type="expression" dxfId="1499" priority="907">
      <formula>IF(RIGHT(TEXT(Y311,"0.#"),1)=".",FALSE,TRUE)</formula>
    </cfRule>
    <cfRule type="expression" dxfId="1498" priority="908">
      <formula>IF(RIGHT(TEXT(Y311,"0.#"),1)=".",TRUE,FALSE)</formula>
    </cfRule>
  </conditionalFormatting>
  <conditionalFormatting sqref="Y320">
    <cfRule type="expression" dxfId="1497" priority="905">
      <formula>IF(RIGHT(TEXT(Y320,"0.#"),1)=".",FALSE,TRUE)</formula>
    </cfRule>
    <cfRule type="expression" dxfId="1496" priority="906">
      <formula>IF(RIGHT(TEXT(Y320,"0.#"),1)=".",TRUE,FALSE)</formula>
    </cfRule>
  </conditionalFormatting>
  <conditionalFormatting sqref="Y351:Y358 Y349 Y338:Y345 Y336 Y325:Y332 Y323">
    <cfRule type="expression" dxfId="1495" priority="885">
      <formula>IF(RIGHT(TEXT(Y323,"0.#"),1)=".",FALSE,TRUE)</formula>
    </cfRule>
    <cfRule type="expression" dxfId="1494" priority="886">
      <formula>IF(RIGHT(TEXT(Y323,"0.#"),1)=".",TRUE,FALSE)</formula>
    </cfRule>
  </conditionalFormatting>
  <conditionalFormatting sqref="P16:AQ17 P15:AX15 P13:AX13">
    <cfRule type="expression" dxfId="1493" priority="903">
      <formula>IF(RIGHT(TEXT(P13,"0.#"),1)=".",FALSE,TRUE)</formula>
    </cfRule>
    <cfRule type="expression" dxfId="1492" priority="904">
      <formula>IF(RIGHT(TEXT(P13,"0.#"),1)=".",TRUE,FALSE)</formula>
    </cfRule>
  </conditionalFormatting>
  <conditionalFormatting sqref="P19:AJ19">
    <cfRule type="expression" dxfId="1491" priority="901">
      <formula>IF(RIGHT(TEXT(P19,"0.#"),1)=".",FALSE,TRUE)</formula>
    </cfRule>
    <cfRule type="expression" dxfId="1490" priority="902">
      <formula>IF(RIGHT(TEXT(P19,"0.#"),1)=".",TRUE,FALSE)</formula>
    </cfRule>
  </conditionalFormatting>
  <conditionalFormatting sqref="AE32 AQ32">
    <cfRule type="expression" dxfId="1489" priority="899">
      <formula>IF(RIGHT(TEXT(AE32,"0.#"),1)=".",FALSE,TRUE)</formula>
    </cfRule>
    <cfRule type="expression" dxfId="1488" priority="900">
      <formula>IF(RIGHT(TEXT(AE32,"0.#"),1)=".",TRUE,FALSE)</formula>
    </cfRule>
  </conditionalFormatting>
  <conditionalFormatting sqref="Y312:Y319 Y310">
    <cfRule type="expression" dxfId="1487" priority="897">
      <formula>IF(RIGHT(TEXT(Y310,"0.#"),1)=".",FALSE,TRUE)</formula>
    </cfRule>
    <cfRule type="expression" dxfId="1486" priority="898">
      <formula>IF(RIGHT(TEXT(Y310,"0.#"),1)=".",TRUE,FALSE)</formula>
    </cfRule>
  </conditionalFormatting>
  <conditionalFormatting sqref="AU311">
    <cfRule type="expression" dxfId="1485" priority="895">
      <formula>IF(RIGHT(TEXT(AU311,"0.#"),1)=".",FALSE,TRUE)</formula>
    </cfRule>
    <cfRule type="expression" dxfId="1484" priority="896">
      <formula>IF(RIGHT(TEXT(AU311,"0.#"),1)=".",TRUE,FALSE)</formula>
    </cfRule>
  </conditionalFormatting>
  <conditionalFormatting sqref="AU320">
    <cfRule type="expression" dxfId="1483" priority="893">
      <formula>IF(RIGHT(TEXT(AU320,"0.#"),1)=".",FALSE,TRUE)</formula>
    </cfRule>
    <cfRule type="expression" dxfId="1482" priority="894">
      <formula>IF(RIGHT(TEXT(AU320,"0.#"),1)=".",TRUE,FALSE)</formula>
    </cfRule>
  </conditionalFormatting>
  <conditionalFormatting sqref="AU312:AU319 AU310">
    <cfRule type="expression" dxfId="1481" priority="891">
      <formula>IF(RIGHT(TEXT(AU310,"0.#"),1)=".",FALSE,TRUE)</formula>
    </cfRule>
    <cfRule type="expression" dxfId="1480" priority="892">
      <formula>IF(RIGHT(TEXT(AU310,"0.#"),1)=".",TRUE,FALSE)</formula>
    </cfRule>
  </conditionalFormatting>
  <conditionalFormatting sqref="Y350 Y337 Y324">
    <cfRule type="expression" dxfId="1479" priority="889">
      <formula>IF(RIGHT(TEXT(Y324,"0.#"),1)=".",FALSE,TRUE)</formula>
    </cfRule>
    <cfRule type="expression" dxfId="1478" priority="890">
      <formula>IF(RIGHT(TEXT(Y324,"0.#"),1)=".",TRUE,FALSE)</formula>
    </cfRule>
  </conditionalFormatting>
  <conditionalFormatting sqref="Y359 Y346 Y333">
    <cfRule type="expression" dxfId="1477" priority="887">
      <formula>IF(RIGHT(TEXT(Y333,"0.#"),1)=".",FALSE,TRUE)</formula>
    </cfRule>
    <cfRule type="expression" dxfId="1476" priority="888">
      <formula>IF(RIGHT(TEXT(Y333,"0.#"),1)=".",TRUE,FALSE)</formula>
    </cfRule>
  </conditionalFormatting>
  <conditionalFormatting sqref="AU350 AU337 AU324">
    <cfRule type="expression" dxfId="1475" priority="883">
      <formula>IF(RIGHT(TEXT(AU324,"0.#"),1)=".",FALSE,TRUE)</formula>
    </cfRule>
    <cfRule type="expression" dxfId="1474" priority="884">
      <formula>IF(RIGHT(TEXT(AU324,"0.#"),1)=".",TRUE,FALSE)</formula>
    </cfRule>
  </conditionalFormatting>
  <conditionalFormatting sqref="AU359 AU346 AU333">
    <cfRule type="expression" dxfId="1473" priority="881">
      <formula>IF(RIGHT(TEXT(AU333,"0.#"),1)=".",FALSE,TRUE)</formula>
    </cfRule>
    <cfRule type="expression" dxfId="1472" priority="882">
      <formula>IF(RIGHT(TEXT(AU333,"0.#"),1)=".",TRUE,FALSE)</formula>
    </cfRule>
  </conditionalFormatting>
  <conditionalFormatting sqref="AU351:AU358 AU349 AU338:AU345 AU336 AU325:AU332 AU323">
    <cfRule type="expression" dxfId="1471" priority="879">
      <formula>IF(RIGHT(TEXT(AU323,"0.#"),1)=".",FALSE,TRUE)</formula>
    </cfRule>
    <cfRule type="expression" dxfId="1470" priority="880">
      <formula>IF(RIGHT(TEXT(AU323,"0.#"),1)=".",TRUE,FALSE)</formula>
    </cfRule>
  </conditionalFormatting>
  <conditionalFormatting sqref="AI32">
    <cfRule type="expression" dxfId="1469" priority="877">
      <formula>IF(RIGHT(TEXT(AI32,"0.#"),1)=".",FALSE,TRUE)</formula>
    </cfRule>
    <cfRule type="expression" dxfId="1468" priority="878">
      <formula>IF(RIGHT(TEXT(AI32,"0.#"),1)=".",TRUE,FALSE)</formula>
    </cfRule>
  </conditionalFormatting>
  <conditionalFormatting sqref="AM32">
    <cfRule type="expression" dxfId="1467" priority="875">
      <formula>IF(RIGHT(TEXT(AM32,"0.#"),1)=".",FALSE,TRUE)</formula>
    </cfRule>
    <cfRule type="expression" dxfId="1466" priority="876">
      <formula>IF(RIGHT(TEXT(AM32,"0.#"),1)=".",TRUE,FALSE)</formula>
    </cfRule>
  </conditionalFormatting>
  <conditionalFormatting sqref="AE33">
    <cfRule type="expression" dxfId="1465" priority="873">
      <formula>IF(RIGHT(TEXT(AE33,"0.#"),1)=".",FALSE,TRUE)</formula>
    </cfRule>
    <cfRule type="expression" dxfId="1464" priority="874">
      <formula>IF(RIGHT(TEXT(AE33,"0.#"),1)=".",TRUE,FALSE)</formula>
    </cfRule>
  </conditionalFormatting>
  <conditionalFormatting sqref="AI33">
    <cfRule type="expression" dxfId="1463" priority="871">
      <formula>IF(RIGHT(TEXT(AI33,"0.#"),1)=".",FALSE,TRUE)</formula>
    </cfRule>
    <cfRule type="expression" dxfId="1462" priority="872">
      <formula>IF(RIGHT(TEXT(AI33,"0.#"),1)=".",TRUE,FALSE)</formula>
    </cfRule>
  </conditionalFormatting>
  <conditionalFormatting sqref="AM33">
    <cfRule type="expression" dxfId="1461" priority="869">
      <formula>IF(RIGHT(TEXT(AM33,"0.#"),1)=".",FALSE,TRUE)</formula>
    </cfRule>
    <cfRule type="expression" dxfId="1460" priority="870">
      <formula>IF(RIGHT(TEXT(AM33,"0.#"),1)=".",TRUE,FALSE)</formula>
    </cfRule>
  </conditionalFormatting>
  <conditionalFormatting sqref="AQ33">
    <cfRule type="expression" dxfId="1459" priority="867">
      <formula>IF(RIGHT(TEXT(AQ33,"0.#"),1)=".",FALSE,TRUE)</formula>
    </cfRule>
    <cfRule type="expression" dxfId="1458" priority="868">
      <formula>IF(RIGHT(TEXT(AQ33,"0.#"),1)=".",TRUE,FALSE)</formula>
    </cfRule>
  </conditionalFormatting>
  <conditionalFormatting sqref="AE210">
    <cfRule type="expression" dxfId="1457" priority="865">
      <formula>IF(RIGHT(TEXT(AE210,"0.#"),1)=".",FALSE,TRUE)</formula>
    </cfRule>
    <cfRule type="expression" dxfId="1456" priority="866">
      <formula>IF(RIGHT(TEXT(AE210,"0.#"),1)=".",TRUE,FALSE)</formula>
    </cfRule>
  </conditionalFormatting>
  <conditionalFormatting sqref="AE211">
    <cfRule type="expression" dxfId="1455" priority="863">
      <formula>IF(RIGHT(TEXT(AE211,"0.#"),1)=".",FALSE,TRUE)</formula>
    </cfRule>
    <cfRule type="expression" dxfId="1454" priority="864">
      <formula>IF(RIGHT(TEXT(AE211,"0.#"),1)=".",TRUE,FALSE)</formula>
    </cfRule>
  </conditionalFormatting>
  <conditionalFormatting sqref="AE212">
    <cfRule type="expression" dxfId="1453" priority="861">
      <formula>IF(RIGHT(TEXT(AE212,"0.#"),1)=".",FALSE,TRUE)</formula>
    </cfRule>
    <cfRule type="expression" dxfId="1452" priority="862">
      <formula>IF(RIGHT(TEXT(AE212,"0.#"),1)=".",TRUE,FALSE)</formula>
    </cfRule>
  </conditionalFormatting>
  <conditionalFormatting sqref="AI212">
    <cfRule type="expression" dxfId="1451" priority="859">
      <formula>IF(RIGHT(TEXT(AI212,"0.#"),1)=".",FALSE,TRUE)</formula>
    </cfRule>
    <cfRule type="expression" dxfId="1450" priority="860">
      <formula>IF(RIGHT(TEXT(AI212,"0.#"),1)=".",TRUE,FALSE)</formula>
    </cfRule>
  </conditionalFormatting>
  <conditionalFormatting sqref="AI211">
    <cfRule type="expression" dxfId="1449" priority="857">
      <formula>IF(RIGHT(TEXT(AI211,"0.#"),1)=".",FALSE,TRUE)</formula>
    </cfRule>
    <cfRule type="expression" dxfId="1448" priority="858">
      <formula>IF(RIGHT(TEXT(AI211,"0.#"),1)=".",TRUE,FALSE)</formula>
    </cfRule>
  </conditionalFormatting>
  <conditionalFormatting sqref="AI210">
    <cfRule type="expression" dxfId="1447" priority="855">
      <formula>IF(RIGHT(TEXT(AI210,"0.#"),1)=".",FALSE,TRUE)</formula>
    </cfRule>
    <cfRule type="expression" dxfId="1446" priority="856">
      <formula>IF(RIGHT(TEXT(AI210,"0.#"),1)=".",TRUE,FALSE)</formula>
    </cfRule>
  </conditionalFormatting>
  <conditionalFormatting sqref="AM210">
    <cfRule type="expression" dxfId="1445" priority="853">
      <formula>IF(RIGHT(TEXT(AM210,"0.#"),1)=".",FALSE,TRUE)</formula>
    </cfRule>
    <cfRule type="expression" dxfId="1444" priority="854">
      <formula>IF(RIGHT(TEXT(AM210,"0.#"),1)=".",TRUE,FALSE)</formula>
    </cfRule>
  </conditionalFormatting>
  <conditionalFormatting sqref="AM211">
    <cfRule type="expression" dxfId="1443" priority="851">
      <formula>IF(RIGHT(TEXT(AM211,"0.#"),1)=".",FALSE,TRUE)</formula>
    </cfRule>
    <cfRule type="expression" dxfId="1442" priority="852">
      <formula>IF(RIGHT(TEXT(AM211,"0.#"),1)=".",TRUE,FALSE)</formula>
    </cfRule>
  </conditionalFormatting>
  <conditionalFormatting sqref="AM212">
    <cfRule type="expression" dxfId="1441" priority="849">
      <formula>IF(RIGHT(TEXT(AM212,"0.#"),1)=".",FALSE,TRUE)</formula>
    </cfRule>
    <cfRule type="expression" dxfId="1440" priority="850">
      <formula>IF(RIGHT(TEXT(AM212,"0.#"),1)=".",TRUE,FALSE)</formula>
    </cfRule>
  </conditionalFormatting>
  <conditionalFormatting sqref="AL368:AO395">
    <cfRule type="expression" dxfId="1439" priority="845">
      <formula>IF(AND(AL368&gt;=0, RIGHT(TEXT(AL368,"0.#"),1)&lt;&gt;"."),TRUE,FALSE)</formula>
    </cfRule>
    <cfRule type="expression" dxfId="1438" priority="846">
      <formula>IF(AND(AL368&gt;=0, RIGHT(TEXT(AL368,"0.#"),1)="."),TRUE,FALSE)</formula>
    </cfRule>
    <cfRule type="expression" dxfId="1437" priority="847">
      <formula>IF(AND(AL368&lt;0, RIGHT(TEXT(AL368,"0.#"),1)&lt;&gt;"."),TRUE,FALSE)</formula>
    </cfRule>
    <cfRule type="expression" dxfId="1436" priority="848">
      <formula>IF(AND(AL368&lt;0, RIGHT(TEXT(AL368,"0.#"),1)="."),TRUE,FALSE)</formula>
    </cfRule>
  </conditionalFormatting>
  <conditionalFormatting sqref="AQ210:AQ212">
    <cfRule type="expression" dxfId="1435" priority="843">
      <formula>IF(RIGHT(TEXT(AQ210,"0.#"),1)=".",FALSE,TRUE)</formula>
    </cfRule>
    <cfRule type="expression" dxfId="1434" priority="844">
      <formula>IF(RIGHT(TEXT(AQ210,"0.#"),1)=".",TRUE,FALSE)</formula>
    </cfRule>
  </conditionalFormatting>
  <conditionalFormatting sqref="AU210:AU212">
    <cfRule type="expression" dxfId="1433" priority="841">
      <formula>IF(RIGHT(TEXT(AU210,"0.#"),1)=".",FALSE,TRUE)</formula>
    </cfRule>
    <cfRule type="expression" dxfId="1432" priority="842">
      <formula>IF(RIGHT(TEXT(AU210,"0.#"),1)=".",TRUE,FALSE)</formula>
    </cfRule>
  </conditionalFormatting>
  <conditionalFormatting sqref="Y368:Y395">
    <cfRule type="expression" dxfId="1431" priority="839">
      <formula>IF(RIGHT(TEXT(Y368,"0.#"),1)=".",FALSE,TRUE)</formula>
    </cfRule>
    <cfRule type="expression" dxfId="1430" priority="840">
      <formula>IF(RIGHT(TEXT(Y368,"0.#"),1)=".",TRUE,FALSE)</formula>
    </cfRule>
  </conditionalFormatting>
  <conditionalFormatting sqref="AL631:AO660">
    <cfRule type="expression" dxfId="1429" priority="835">
      <formula>IF(AND(AL631&gt;=0, RIGHT(TEXT(AL631,"0.#"),1)&lt;&gt;"."),TRUE,FALSE)</formula>
    </cfRule>
    <cfRule type="expression" dxfId="1428" priority="836">
      <formula>IF(AND(AL631&gt;=0, RIGHT(TEXT(AL631,"0.#"),1)="."),TRUE,FALSE)</formula>
    </cfRule>
    <cfRule type="expression" dxfId="1427" priority="837">
      <formula>IF(AND(AL631&lt;0, RIGHT(TEXT(AL631,"0.#"),1)&lt;&gt;"."),TRUE,FALSE)</formula>
    </cfRule>
    <cfRule type="expression" dxfId="1426" priority="838">
      <formula>IF(AND(AL631&lt;0, RIGHT(TEXT(AL631,"0.#"),1)="."),TRUE,FALSE)</formula>
    </cfRule>
  </conditionalFormatting>
  <conditionalFormatting sqref="Y632:Y660">
    <cfRule type="expression" dxfId="1425" priority="833">
      <formula>IF(RIGHT(TEXT(Y632,"0.#"),1)=".",FALSE,TRUE)</formula>
    </cfRule>
    <cfRule type="expression" dxfId="1424" priority="834">
      <formula>IF(RIGHT(TEXT(Y632,"0.#"),1)=".",TRUE,FALSE)</formula>
    </cfRule>
  </conditionalFormatting>
  <conditionalFormatting sqref="AL366:AO367">
    <cfRule type="expression" dxfId="1423" priority="829">
      <formula>IF(AND(AL366&gt;=0, RIGHT(TEXT(AL366,"0.#"),1)&lt;&gt;"."),TRUE,FALSE)</formula>
    </cfRule>
    <cfRule type="expression" dxfId="1422" priority="830">
      <formula>IF(AND(AL366&gt;=0, RIGHT(TEXT(AL366,"0.#"),1)="."),TRUE,FALSE)</formula>
    </cfRule>
    <cfRule type="expression" dxfId="1421" priority="831">
      <formula>IF(AND(AL366&lt;0, RIGHT(TEXT(AL366,"0.#"),1)&lt;&gt;"."),TRUE,FALSE)</formula>
    </cfRule>
    <cfRule type="expression" dxfId="1420" priority="832">
      <formula>IF(AND(AL366&lt;0, RIGHT(TEXT(AL366,"0.#"),1)="."),TRUE,FALSE)</formula>
    </cfRule>
  </conditionalFormatting>
  <conditionalFormatting sqref="Y366:Y367">
    <cfRule type="expression" dxfId="1419" priority="827">
      <formula>IF(RIGHT(TEXT(Y366,"0.#"),1)=".",FALSE,TRUE)</formula>
    </cfRule>
    <cfRule type="expression" dxfId="1418" priority="828">
      <formula>IF(RIGHT(TEXT(Y366,"0.#"),1)=".",TRUE,FALSE)</formula>
    </cfRule>
  </conditionalFormatting>
  <conditionalFormatting sqref="Y401:Y428">
    <cfRule type="expression" dxfId="1417" priority="765">
      <formula>IF(RIGHT(TEXT(Y401,"0.#"),1)=".",FALSE,TRUE)</formula>
    </cfRule>
    <cfRule type="expression" dxfId="1416" priority="766">
      <formula>IF(RIGHT(TEXT(Y401,"0.#"),1)=".",TRUE,FALSE)</formula>
    </cfRule>
  </conditionalFormatting>
  <conditionalFormatting sqref="Y399:Y400">
    <cfRule type="expression" dxfId="1415" priority="759">
      <formula>IF(RIGHT(TEXT(Y399,"0.#"),1)=".",FALSE,TRUE)</formula>
    </cfRule>
    <cfRule type="expression" dxfId="1414" priority="760">
      <formula>IF(RIGHT(TEXT(Y399,"0.#"),1)=".",TRUE,FALSE)</formula>
    </cfRule>
  </conditionalFormatting>
  <conditionalFormatting sqref="Y434:Y461">
    <cfRule type="expression" dxfId="1413" priority="753">
      <formula>IF(RIGHT(TEXT(Y434,"0.#"),1)=".",FALSE,TRUE)</formula>
    </cfRule>
    <cfRule type="expression" dxfId="1412" priority="754">
      <formula>IF(RIGHT(TEXT(Y434,"0.#"),1)=".",TRUE,FALSE)</formula>
    </cfRule>
  </conditionalFormatting>
  <conditionalFormatting sqref="Y432:Y433">
    <cfRule type="expression" dxfId="1411" priority="747">
      <formula>IF(RIGHT(TEXT(Y432,"0.#"),1)=".",FALSE,TRUE)</formula>
    </cfRule>
    <cfRule type="expression" dxfId="1410" priority="748">
      <formula>IF(RIGHT(TEXT(Y432,"0.#"),1)=".",TRUE,FALSE)</formula>
    </cfRule>
  </conditionalFormatting>
  <conditionalFormatting sqref="Y467:Y494">
    <cfRule type="expression" dxfId="1409" priority="741">
      <formula>IF(RIGHT(TEXT(Y467,"0.#"),1)=".",FALSE,TRUE)</formula>
    </cfRule>
    <cfRule type="expression" dxfId="1408" priority="742">
      <formula>IF(RIGHT(TEXT(Y467,"0.#"),1)=".",TRUE,FALSE)</formula>
    </cfRule>
  </conditionalFormatting>
  <conditionalFormatting sqref="Y465:Y466">
    <cfRule type="expression" dxfId="1407" priority="735">
      <formula>IF(RIGHT(TEXT(Y465,"0.#"),1)=".",FALSE,TRUE)</formula>
    </cfRule>
    <cfRule type="expression" dxfId="1406" priority="736">
      <formula>IF(RIGHT(TEXT(Y465,"0.#"),1)=".",TRUE,FALSE)</formula>
    </cfRule>
  </conditionalFormatting>
  <conditionalFormatting sqref="Y500:Y527">
    <cfRule type="expression" dxfId="1405" priority="729">
      <formula>IF(RIGHT(TEXT(Y500,"0.#"),1)=".",FALSE,TRUE)</formula>
    </cfRule>
    <cfRule type="expression" dxfId="1404" priority="730">
      <formula>IF(RIGHT(TEXT(Y500,"0.#"),1)=".",TRUE,FALSE)</formula>
    </cfRule>
  </conditionalFormatting>
  <conditionalFormatting sqref="Y498:Y499">
    <cfRule type="expression" dxfId="1403" priority="723">
      <formula>IF(RIGHT(TEXT(Y498,"0.#"),1)=".",FALSE,TRUE)</formula>
    </cfRule>
    <cfRule type="expression" dxfId="1402" priority="724">
      <formula>IF(RIGHT(TEXT(Y498,"0.#"),1)=".",TRUE,FALSE)</formula>
    </cfRule>
  </conditionalFormatting>
  <conditionalFormatting sqref="Y533:Y560">
    <cfRule type="expression" dxfId="1401" priority="717">
      <formula>IF(RIGHT(TEXT(Y533,"0.#"),1)=".",FALSE,TRUE)</formula>
    </cfRule>
    <cfRule type="expression" dxfId="1400" priority="718">
      <formula>IF(RIGHT(TEXT(Y533,"0.#"),1)=".",TRUE,FALSE)</formula>
    </cfRule>
  </conditionalFormatting>
  <conditionalFormatting sqref="W23">
    <cfRule type="expression" dxfId="1399" priority="825">
      <formula>IF(RIGHT(TEXT(W23,"0.#"),1)=".",FALSE,TRUE)</formula>
    </cfRule>
    <cfRule type="expression" dxfId="1398" priority="826">
      <formula>IF(RIGHT(TEXT(W23,"0.#"),1)=".",TRUE,FALSE)</formula>
    </cfRule>
  </conditionalFormatting>
  <conditionalFormatting sqref="W24:W27">
    <cfRule type="expression" dxfId="1397" priority="823">
      <formula>IF(RIGHT(TEXT(W24,"0.#"),1)=".",FALSE,TRUE)</formula>
    </cfRule>
    <cfRule type="expression" dxfId="1396" priority="824">
      <formula>IF(RIGHT(TEXT(W24,"0.#"),1)=".",TRUE,FALSE)</formula>
    </cfRule>
  </conditionalFormatting>
  <conditionalFormatting sqref="W28">
    <cfRule type="expression" dxfId="1395" priority="821">
      <formula>IF(RIGHT(TEXT(W28,"0.#"),1)=".",FALSE,TRUE)</formula>
    </cfRule>
    <cfRule type="expression" dxfId="1394" priority="822">
      <formula>IF(RIGHT(TEXT(W28,"0.#"),1)=".",TRUE,FALSE)</formula>
    </cfRule>
  </conditionalFormatting>
  <conditionalFormatting sqref="P23">
    <cfRule type="expression" dxfId="1393" priority="819">
      <formula>IF(RIGHT(TEXT(P23,"0.#"),1)=".",FALSE,TRUE)</formula>
    </cfRule>
    <cfRule type="expression" dxfId="1392" priority="820">
      <formula>IF(RIGHT(TEXT(P23,"0.#"),1)=".",TRUE,FALSE)</formula>
    </cfRule>
  </conditionalFormatting>
  <conditionalFormatting sqref="P24:P27">
    <cfRule type="expression" dxfId="1391" priority="817">
      <formula>IF(RIGHT(TEXT(P24,"0.#"),1)=".",FALSE,TRUE)</formula>
    </cfRule>
    <cfRule type="expression" dxfId="1390" priority="818">
      <formula>IF(RIGHT(TEXT(P24,"0.#"),1)=".",TRUE,FALSE)</formula>
    </cfRule>
  </conditionalFormatting>
  <conditionalFormatting sqref="P28">
    <cfRule type="expression" dxfId="1389" priority="815">
      <formula>IF(RIGHT(TEXT(P28,"0.#"),1)=".",FALSE,TRUE)</formula>
    </cfRule>
    <cfRule type="expression" dxfId="1388" priority="816">
      <formula>IF(RIGHT(TEXT(P28,"0.#"),1)=".",TRUE,FALSE)</formula>
    </cfRule>
  </conditionalFormatting>
  <conditionalFormatting sqref="AE202">
    <cfRule type="expression" dxfId="1387" priority="813">
      <formula>IF(RIGHT(TEXT(AE202,"0.#"),1)=".",FALSE,TRUE)</formula>
    </cfRule>
    <cfRule type="expression" dxfId="1386" priority="814">
      <formula>IF(RIGHT(TEXT(AE202,"0.#"),1)=".",TRUE,FALSE)</formula>
    </cfRule>
  </conditionalFormatting>
  <conditionalFormatting sqref="AE203">
    <cfRule type="expression" dxfId="1385" priority="811">
      <formula>IF(RIGHT(TEXT(AE203,"0.#"),1)=".",FALSE,TRUE)</formula>
    </cfRule>
    <cfRule type="expression" dxfId="1384" priority="812">
      <formula>IF(RIGHT(TEXT(AE203,"0.#"),1)=".",TRUE,FALSE)</formula>
    </cfRule>
  </conditionalFormatting>
  <conditionalFormatting sqref="AE204">
    <cfRule type="expression" dxfId="1383" priority="809">
      <formula>IF(RIGHT(TEXT(AE204,"0.#"),1)=".",FALSE,TRUE)</formula>
    </cfRule>
    <cfRule type="expression" dxfId="1382" priority="810">
      <formula>IF(RIGHT(TEXT(AE204,"0.#"),1)=".",TRUE,FALSE)</formula>
    </cfRule>
  </conditionalFormatting>
  <conditionalFormatting sqref="AI204">
    <cfRule type="expression" dxfId="1381" priority="807">
      <formula>IF(RIGHT(TEXT(AI204,"0.#"),1)=".",FALSE,TRUE)</formula>
    </cfRule>
    <cfRule type="expression" dxfId="1380" priority="808">
      <formula>IF(RIGHT(TEXT(AI204,"0.#"),1)=".",TRUE,FALSE)</formula>
    </cfRule>
  </conditionalFormatting>
  <conditionalFormatting sqref="AI203">
    <cfRule type="expression" dxfId="1379" priority="805">
      <formula>IF(RIGHT(TEXT(AI203,"0.#"),1)=".",FALSE,TRUE)</formula>
    </cfRule>
    <cfRule type="expression" dxfId="1378" priority="806">
      <formula>IF(RIGHT(TEXT(AI203,"0.#"),1)=".",TRUE,FALSE)</formula>
    </cfRule>
  </conditionalFormatting>
  <conditionalFormatting sqref="AI202">
    <cfRule type="expression" dxfId="1377" priority="803">
      <formula>IF(RIGHT(TEXT(AI202,"0.#"),1)=".",FALSE,TRUE)</formula>
    </cfRule>
    <cfRule type="expression" dxfId="1376" priority="804">
      <formula>IF(RIGHT(TEXT(AI202,"0.#"),1)=".",TRUE,FALSE)</formula>
    </cfRule>
  </conditionalFormatting>
  <conditionalFormatting sqref="AM202">
    <cfRule type="expression" dxfId="1375" priority="801">
      <formula>IF(RIGHT(TEXT(AM202,"0.#"),1)=".",FALSE,TRUE)</formula>
    </cfRule>
    <cfRule type="expression" dxfId="1374" priority="802">
      <formula>IF(RIGHT(TEXT(AM202,"0.#"),1)=".",TRUE,FALSE)</formula>
    </cfRule>
  </conditionalFormatting>
  <conditionalFormatting sqref="AM203">
    <cfRule type="expression" dxfId="1373" priority="799">
      <formula>IF(RIGHT(TEXT(AM203,"0.#"),1)=".",FALSE,TRUE)</formula>
    </cfRule>
    <cfRule type="expression" dxfId="1372" priority="800">
      <formula>IF(RIGHT(TEXT(AM203,"0.#"),1)=".",TRUE,FALSE)</formula>
    </cfRule>
  </conditionalFormatting>
  <conditionalFormatting sqref="AM204">
    <cfRule type="expression" dxfId="1371" priority="797">
      <formula>IF(RIGHT(TEXT(AM204,"0.#"),1)=".",FALSE,TRUE)</formula>
    </cfRule>
    <cfRule type="expression" dxfId="1370" priority="798">
      <formula>IF(RIGHT(TEXT(AM204,"0.#"),1)=".",TRUE,FALSE)</formula>
    </cfRule>
  </conditionalFormatting>
  <conditionalFormatting sqref="AQ202:AQ204">
    <cfRule type="expression" dxfId="1369" priority="795">
      <formula>IF(RIGHT(TEXT(AQ202,"0.#"),1)=".",FALSE,TRUE)</formula>
    </cfRule>
    <cfRule type="expression" dxfId="1368" priority="796">
      <formula>IF(RIGHT(TEXT(AQ202,"0.#"),1)=".",TRUE,FALSE)</formula>
    </cfRule>
  </conditionalFormatting>
  <conditionalFormatting sqref="AU202:AU204">
    <cfRule type="expression" dxfId="1367" priority="793">
      <formula>IF(RIGHT(TEXT(AU202,"0.#"),1)=".",FALSE,TRUE)</formula>
    </cfRule>
    <cfRule type="expression" dxfId="1366" priority="794">
      <formula>IF(RIGHT(TEXT(AU202,"0.#"),1)=".",TRUE,FALSE)</formula>
    </cfRule>
  </conditionalFormatting>
  <conditionalFormatting sqref="AE205">
    <cfRule type="expression" dxfId="1365" priority="791">
      <formula>IF(RIGHT(TEXT(AE205,"0.#"),1)=".",FALSE,TRUE)</formula>
    </cfRule>
    <cfRule type="expression" dxfId="1364" priority="792">
      <formula>IF(RIGHT(TEXT(AE205,"0.#"),1)=".",TRUE,FALSE)</formula>
    </cfRule>
  </conditionalFormatting>
  <conditionalFormatting sqref="AE206">
    <cfRule type="expression" dxfId="1363" priority="789">
      <formula>IF(RIGHT(TEXT(AE206,"0.#"),1)=".",FALSE,TRUE)</formula>
    </cfRule>
    <cfRule type="expression" dxfId="1362" priority="790">
      <formula>IF(RIGHT(TEXT(AE206,"0.#"),1)=".",TRUE,FALSE)</formula>
    </cfRule>
  </conditionalFormatting>
  <conditionalFormatting sqref="AE207">
    <cfRule type="expression" dxfId="1361" priority="787">
      <formula>IF(RIGHT(TEXT(AE207,"0.#"),1)=".",FALSE,TRUE)</formula>
    </cfRule>
    <cfRule type="expression" dxfId="1360" priority="788">
      <formula>IF(RIGHT(TEXT(AE207,"0.#"),1)=".",TRUE,FALSE)</formula>
    </cfRule>
  </conditionalFormatting>
  <conditionalFormatting sqref="AI207">
    <cfRule type="expression" dxfId="1359" priority="785">
      <formula>IF(RIGHT(TEXT(AI207,"0.#"),1)=".",FALSE,TRUE)</formula>
    </cfRule>
    <cfRule type="expression" dxfId="1358" priority="786">
      <formula>IF(RIGHT(TEXT(AI207,"0.#"),1)=".",TRUE,FALSE)</formula>
    </cfRule>
  </conditionalFormatting>
  <conditionalFormatting sqref="AI206">
    <cfRule type="expression" dxfId="1357" priority="783">
      <formula>IF(RIGHT(TEXT(AI206,"0.#"),1)=".",FALSE,TRUE)</formula>
    </cfRule>
    <cfRule type="expression" dxfId="1356" priority="784">
      <formula>IF(RIGHT(TEXT(AI206,"0.#"),1)=".",TRUE,FALSE)</formula>
    </cfRule>
  </conditionalFormatting>
  <conditionalFormatting sqref="AI205">
    <cfRule type="expression" dxfId="1355" priority="781">
      <formula>IF(RIGHT(TEXT(AI205,"0.#"),1)=".",FALSE,TRUE)</formula>
    </cfRule>
    <cfRule type="expression" dxfId="1354" priority="782">
      <formula>IF(RIGHT(TEXT(AI205,"0.#"),1)=".",TRUE,FALSE)</formula>
    </cfRule>
  </conditionalFormatting>
  <conditionalFormatting sqref="AM205">
    <cfRule type="expression" dxfId="1353" priority="779">
      <formula>IF(RIGHT(TEXT(AM205,"0.#"),1)=".",FALSE,TRUE)</formula>
    </cfRule>
    <cfRule type="expression" dxfId="1352" priority="780">
      <formula>IF(RIGHT(TEXT(AM205,"0.#"),1)=".",TRUE,FALSE)</formula>
    </cfRule>
  </conditionalFormatting>
  <conditionalFormatting sqref="AM206">
    <cfRule type="expression" dxfId="1351" priority="777">
      <formula>IF(RIGHT(TEXT(AM206,"0.#"),1)=".",FALSE,TRUE)</formula>
    </cfRule>
    <cfRule type="expression" dxfId="1350" priority="778">
      <formula>IF(RIGHT(TEXT(AM206,"0.#"),1)=".",TRUE,FALSE)</formula>
    </cfRule>
  </conditionalFormatting>
  <conditionalFormatting sqref="AM207">
    <cfRule type="expression" dxfId="1349" priority="775">
      <formula>IF(RIGHT(TEXT(AM207,"0.#"),1)=".",FALSE,TRUE)</formula>
    </cfRule>
    <cfRule type="expression" dxfId="1348" priority="776">
      <formula>IF(RIGHT(TEXT(AM207,"0.#"),1)=".",TRUE,FALSE)</formula>
    </cfRule>
  </conditionalFormatting>
  <conditionalFormatting sqref="AQ205:AQ207">
    <cfRule type="expression" dxfId="1347" priority="773">
      <formula>IF(RIGHT(TEXT(AQ205,"0.#"),1)=".",FALSE,TRUE)</formula>
    </cfRule>
    <cfRule type="expression" dxfId="1346" priority="774">
      <formula>IF(RIGHT(TEXT(AQ205,"0.#"),1)=".",TRUE,FALSE)</formula>
    </cfRule>
  </conditionalFormatting>
  <conditionalFormatting sqref="AU205:AU207">
    <cfRule type="expression" dxfId="1345" priority="771">
      <formula>IF(RIGHT(TEXT(AU205,"0.#"),1)=".",FALSE,TRUE)</formula>
    </cfRule>
    <cfRule type="expression" dxfId="1344" priority="772">
      <formula>IF(RIGHT(TEXT(AU205,"0.#"),1)=".",TRUE,FALSE)</formula>
    </cfRule>
  </conditionalFormatting>
  <conditionalFormatting sqref="AL401:AO428">
    <cfRule type="expression" dxfId="1343" priority="767">
      <formula>IF(AND(AL401&gt;=0, RIGHT(TEXT(AL401,"0.#"),1)&lt;&gt;"."),TRUE,FALSE)</formula>
    </cfRule>
    <cfRule type="expression" dxfId="1342" priority="768">
      <formula>IF(AND(AL401&gt;=0, RIGHT(TEXT(AL401,"0.#"),1)="."),TRUE,FALSE)</formula>
    </cfRule>
    <cfRule type="expression" dxfId="1341" priority="769">
      <formula>IF(AND(AL401&lt;0, RIGHT(TEXT(AL401,"0.#"),1)&lt;&gt;"."),TRUE,FALSE)</formula>
    </cfRule>
    <cfRule type="expression" dxfId="1340" priority="770">
      <formula>IF(AND(AL401&lt;0, RIGHT(TEXT(AL401,"0.#"),1)="."),TRUE,FALSE)</formula>
    </cfRule>
  </conditionalFormatting>
  <conditionalFormatting sqref="AL399:AO400">
    <cfRule type="expression" dxfId="1339" priority="761">
      <formula>IF(AND(AL399&gt;=0, RIGHT(TEXT(AL399,"0.#"),1)&lt;&gt;"."),TRUE,FALSE)</formula>
    </cfRule>
    <cfRule type="expression" dxfId="1338" priority="762">
      <formula>IF(AND(AL399&gt;=0, RIGHT(TEXT(AL399,"0.#"),1)="."),TRUE,FALSE)</formula>
    </cfRule>
    <cfRule type="expression" dxfId="1337" priority="763">
      <formula>IF(AND(AL399&lt;0, RIGHT(TEXT(AL399,"0.#"),1)&lt;&gt;"."),TRUE,FALSE)</formula>
    </cfRule>
    <cfRule type="expression" dxfId="1336" priority="764">
      <formula>IF(AND(AL399&lt;0, RIGHT(TEXT(AL399,"0.#"),1)="."),TRUE,FALSE)</formula>
    </cfRule>
  </conditionalFormatting>
  <conditionalFormatting sqref="AL434:AO461">
    <cfRule type="expression" dxfId="1335" priority="755">
      <formula>IF(AND(AL434&gt;=0, RIGHT(TEXT(AL434,"0.#"),1)&lt;&gt;"."),TRUE,FALSE)</formula>
    </cfRule>
    <cfRule type="expression" dxfId="1334" priority="756">
      <formula>IF(AND(AL434&gt;=0, RIGHT(TEXT(AL434,"0.#"),1)="."),TRUE,FALSE)</formula>
    </cfRule>
    <cfRule type="expression" dxfId="1333" priority="757">
      <formula>IF(AND(AL434&lt;0, RIGHT(TEXT(AL434,"0.#"),1)&lt;&gt;"."),TRUE,FALSE)</formula>
    </cfRule>
    <cfRule type="expression" dxfId="1332" priority="758">
      <formula>IF(AND(AL434&lt;0, RIGHT(TEXT(AL434,"0.#"),1)="."),TRUE,FALSE)</formula>
    </cfRule>
  </conditionalFormatting>
  <conditionalFormatting sqref="AL432:AO433">
    <cfRule type="expression" dxfId="1331" priority="749">
      <formula>IF(AND(AL432&gt;=0, RIGHT(TEXT(AL432,"0.#"),1)&lt;&gt;"."),TRUE,FALSE)</formula>
    </cfRule>
    <cfRule type="expression" dxfId="1330" priority="750">
      <formula>IF(AND(AL432&gt;=0, RIGHT(TEXT(AL432,"0.#"),1)="."),TRUE,FALSE)</formula>
    </cfRule>
    <cfRule type="expression" dxfId="1329" priority="751">
      <formula>IF(AND(AL432&lt;0, RIGHT(TEXT(AL432,"0.#"),1)&lt;&gt;"."),TRUE,FALSE)</formula>
    </cfRule>
    <cfRule type="expression" dxfId="1328" priority="752">
      <formula>IF(AND(AL432&lt;0, RIGHT(TEXT(AL432,"0.#"),1)="."),TRUE,FALSE)</formula>
    </cfRule>
  </conditionalFormatting>
  <conditionalFormatting sqref="AL474:AO494">
    <cfRule type="expression" dxfId="1327" priority="743">
      <formula>IF(AND(AL474&gt;=0, RIGHT(TEXT(AL474,"0.#"),1)&lt;&gt;"."),TRUE,FALSE)</formula>
    </cfRule>
    <cfRule type="expression" dxfId="1326" priority="744">
      <formula>IF(AND(AL474&gt;=0, RIGHT(TEXT(AL474,"0.#"),1)="."),TRUE,FALSE)</formula>
    </cfRule>
    <cfRule type="expression" dxfId="1325" priority="745">
      <formula>IF(AND(AL474&lt;0, RIGHT(TEXT(AL474,"0.#"),1)&lt;&gt;"."),TRUE,FALSE)</formula>
    </cfRule>
    <cfRule type="expression" dxfId="1324" priority="746">
      <formula>IF(AND(AL474&lt;0, RIGHT(TEXT(AL474,"0.#"),1)="."),TRUE,FALSE)</formula>
    </cfRule>
  </conditionalFormatting>
  <conditionalFormatting sqref="AL465:AO473">
    <cfRule type="expression" dxfId="1323" priority="737">
      <formula>IF(AND(AL465&gt;=0, RIGHT(TEXT(AL465,"0.#"),1)&lt;&gt;"."),TRUE,FALSE)</formula>
    </cfRule>
    <cfRule type="expression" dxfId="1322" priority="738">
      <formula>IF(AND(AL465&gt;=0, RIGHT(TEXT(AL465,"0.#"),1)="."),TRUE,FALSE)</formula>
    </cfRule>
    <cfRule type="expression" dxfId="1321" priority="739">
      <formula>IF(AND(AL465&lt;0, RIGHT(TEXT(AL465,"0.#"),1)&lt;&gt;"."),TRUE,FALSE)</formula>
    </cfRule>
    <cfRule type="expression" dxfId="1320" priority="740">
      <formula>IF(AND(AL465&lt;0, RIGHT(TEXT(AL465,"0.#"),1)="."),TRUE,FALSE)</formula>
    </cfRule>
  </conditionalFormatting>
  <conditionalFormatting sqref="AL500:AO527">
    <cfRule type="expression" dxfId="1319" priority="731">
      <formula>IF(AND(AL500&gt;=0, RIGHT(TEXT(AL500,"0.#"),1)&lt;&gt;"."),TRUE,FALSE)</formula>
    </cfRule>
    <cfRule type="expression" dxfId="1318" priority="732">
      <formula>IF(AND(AL500&gt;=0, RIGHT(TEXT(AL500,"0.#"),1)="."),TRUE,FALSE)</formula>
    </cfRule>
    <cfRule type="expression" dxfId="1317" priority="733">
      <formula>IF(AND(AL500&lt;0, RIGHT(TEXT(AL500,"0.#"),1)&lt;&gt;"."),TRUE,FALSE)</formula>
    </cfRule>
    <cfRule type="expression" dxfId="1316" priority="734">
      <formula>IF(AND(AL500&lt;0, RIGHT(TEXT(AL500,"0.#"),1)="."),TRUE,FALSE)</formula>
    </cfRule>
  </conditionalFormatting>
  <conditionalFormatting sqref="AL498:AO499">
    <cfRule type="expression" dxfId="1315" priority="725">
      <formula>IF(AND(AL498&gt;=0, RIGHT(TEXT(AL498,"0.#"),1)&lt;&gt;"."),TRUE,FALSE)</formula>
    </cfRule>
    <cfRule type="expression" dxfId="1314" priority="726">
      <formula>IF(AND(AL498&gt;=0, RIGHT(TEXT(AL498,"0.#"),1)="."),TRUE,FALSE)</formula>
    </cfRule>
    <cfRule type="expression" dxfId="1313" priority="727">
      <formula>IF(AND(AL498&lt;0, RIGHT(TEXT(AL498,"0.#"),1)&lt;&gt;"."),TRUE,FALSE)</formula>
    </cfRule>
    <cfRule type="expression" dxfId="1312" priority="728">
      <formula>IF(AND(AL498&lt;0, RIGHT(TEXT(AL498,"0.#"),1)="."),TRUE,FALSE)</formula>
    </cfRule>
  </conditionalFormatting>
  <conditionalFormatting sqref="AL533:AO560">
    <cfRule type="expression" dxfId="1311" priority="719">
      <formula>IF(AND(AL533&gt;=0, RIGHT(TEXT(AL533,"0.#"),1)&lt;&gt;"."),TRUE,FALSE)</formula>
    </cfRule>
    <cfRule type="expression" dxfId="1310" priority="720">
      <formula>IF(AND(AL533&gt;=0, RIGHT(TEXT(AL533,"0.#"),1)="."),TRUE,FALSE)</formula>
    </cfRule>
    <cfRule type="expression" dxfId="1309" priority="721">
      <formula>IF(AND(AL533&lt;0, RIGHT(TEXT(AL533,"0.#"),1)&lt;&gt;"."),TRUE,FALSE)</formula>
    </cfRule>
    <cfRule type="expression" dxfId="1308" priority="722">
      <formula>IF(AND(AL533&lt;0, RIGHT(TEXT(AL533,"0.#"),1)="."),TRUE,FALSE)</formula>
    </cfRule>
  </conditionalFormatting>
  <conditionalFormatting sqref="AL531:AO532">
    <cfRule type="expression" dxfId="1307" priority="713">
      <formula>IF(AND(AL531&gt;=0, RIGHT(TEXT(AL531,"0.#"),1)&lt;&gt;"."),TRUE,FALSE)</formula>
    </cfRule>
    <cfRule type="expression" dxfId="1306" priority="714">
      <formula>IF(AND(AL531&gt;=0, RIGHT(TEXT(AL531,"0.#"),1)="."),TRUE,FALSE)</formula>
    </cfRule>
    <cfRule type="expression" dxfId="1305" priority="715">
      <formula>IF(AND(AL531&lt;0, RIGHT(TEXT(AL531,"0.#"),1)&lt;&gt;"."),TRUE,FALSE)</formula>
    </cfRule>
    <cfRule type="expression" dxfId="1304" priority="716">
      <formula>IF(AND(AL531&lt;0, RIGHT(TEXT(AL531,"0.#"),1)="."),TRUE,FALSE)</formula>
    </cfRule>
  </conditionalFormatting>
  <conditionalFormatting sqref="Y531:Y532">
    <cfRule type="expression" dxfId="1303" priority="711">
      <formula>IF(RIGHT(TEXT(Y531,"0.#"),1)=".",FALSE,TRUE)</formula>
    </cfRule>
    <cfRule type="expression" dxfId="1302" priority="712">
      <formula>IF(RIGHT(TEXT(Y531,"0.#"),1)=".",TRUE,FALSE)</formula>
    </cfRule>
  </conditionalFormatting>
  <conditionalFormatting sqref="AL566:AO593">
    <cfRule type="expression" dxfId="1301" priority="707">
      <formula>IF(AND(AL566&gt;=0, RIGHT(TEXT(AL566,"0.#"),1)&lt;&gt;"."),TRUE,FALSE)</formula>
    </cfRule>
    <cfRule type="expression" dxfId="1300" priority="708">
      <formula>IF(AND(AL566&gt;=0, RIGHT(TEXT(AL566,"0.#"),1)="."),TRUE,FALSE)</formula>
    </cfRule>
    <cfRule type="expression" dxfId="1299" priority="709">
      <formula>IF(AND(AL566&lt;0, RIGHT(TEXT(AL566,"0.#"),1)&lt;&gt;"."),TRUE,FALSE)</formula>
    </cfRule>
    <cfRule type="expression" dxfId="1298" priority="710">
      <formula>IF(AND(AL566&lt;0, RIGHT(TEXT(AL566,"0.#"),1)="."),TRUE,FALSE)</formula>
    </cfRule>
  </conditionalFormatting>
  <conditionalFormatting sqref="Y566:Y593">
    <cfRule type="expression" dxfId="1297" priority="705">
      <formula>IF(RIGHT(TEXT(Y566,"0.#"),1)=".",FALSE,TRUE)</formula>
    </cfRule>
    <cfRule type="expression" dxfId="1296" priority="706">
      <formula>IF(RIGHT(TEXT(Y566,"0.#"),1)=".",TRUE,FALSE)</formula>
    </cfRule>
  </conditionalFormatting>
  <conditionalFormatting sqref="AL564:AO565">
    <cfRule type="expression" dxfId="1295" priority="701">
      <formula>IF(AND(AL564&gt;=0, RIGHT(TEXT(AL564,"0.#"),1)&lt;&gt;"."),TRUE,FALSE)</formula>
    </cfRule>
    <cfRule type="expression" dxfId="1294" priority="702">
      <formula>IF(AND(AL564&gt;=0, RIGHT(TEXT(AL564,"0.#"),1)="."),TRUE,FALSE)</formula>
    </cfRule>
    <cfRule type="expression" dxfId="1293" priority="703">
      <formula>IF(AND(AL564&lt;0, RIGHT(TEXT(AL564,"0.#"),1)&lt;&gt;"."),TRUE,FALSE)</formula>
    </cfRule>
    <cfRule type="expression" dxfId="1292" priority="704">
      <formula>IF(AND(AL564&lt;0, RIGHT(TEXT(AL564,"0.#"),1)="."),TRUE,FALSE)</formula>
    </cfRule>
  </conditionalFormatting>
  <conditionalFormatting sqref="Y564:Y565">
    <cfRule type="expression" dxfId="1291" priority="699">
      <formula>IF(RIGHT(TEXT(Y564,"0.#"),1)=".",FALSE,TRUE)</formula>
    </cfRule>
    <cfRule type="expression" dxfId="1290" priority="700">
      <formula>IF(RIGHT(TEXT(Y564,"0.#"),1)=".",TRUE,FALSE)</formula>
    </cfRule>
  </conditionalFormatting>
  <conditionalFormatting sqref="AL606:AO626">
    <cfRule type="expression" dxfId="1289" priority="695">
      <formula>IF(AND(AL606&gt;=0, RIGHT(TEXT(AL606,"0.#"),1)&lt;&gt;"."),TRUE,FALSE)</formula>
    </cfRule>
    <cfRule type="expression" dxfId="1288" priority="696">
      <formula>IF(AND(AL606&gt;=0, RIGHT(TEXT(AL606,"0.#"),1)="."),TRUE,FALSE)</formula>
    </cfRule>
    <cfRule type="expression" dxfId="1287" priority="697">
      <formula>IF(AND(AL606&lt;0, RIGHT(TEXT(AL606,"0.#"),1)&lt;&gt;"."),TRUE,FALSE)</formula>
    </cfRule>
    <cfRule type="expression" dxfId="1286" priority="698">
      <formula>IF(AND(AL606&lt;0, RIGHT(TEXT(AL606,"0.#"),1)="."),TRUE,FALSE)</formula>
    </cfRule>
  </conditionalFormatting>
  <conditionalFormatting sqref="Y599:Y626">
    <cfRule type="expression" dxfId="1285" priority="693">
      <formula>IF(RIGHT(TEXT(Y599,"0.#"),1)=".",FALSE,TRUE)</formula>
    </cfRule>
    <cfRule type="expression" dxfId="1284" priority="694">
      <formula>IF(RIGHT(TEXT(Y599,"0.#"),1)=".",TRUE,FALSE)</formula>
    </cfRule>
  </conditionalFormatting>
  <conditionalFormatting sqref="AL597:AO605">
    <cfRule type="expression" dxfId="1283" priority="689">
      <formula>IF(AND(AL597&gt;=0, RIGHT(TEXT(AL597,"0.#"),1)&lt;&gt;"."),TRUE,FALSE)</formula>
    </cfRule>
    <cfRule type="expression" dxfId="1282" priority="690">
      <formula>IF(AND(AL597&gt;=0, RIGHT(TEXT(AL597,"0.#"),1)="."),TRUE,FALSE)</formula>
    </cfRule>
    <cfRule type="expression" dxfId="1281" priority="691">
      <formula>IF(AND(AL597&lt;0, RIGHT(TEXT(AL597,"0.#"),1)&lt;&gt;"."),TRUE,FALSE)</formula>
    </cfRule>
    <cfRule type="expression" dxfId="1280" priority="692">
      <formula>IF(AND(AL597&lt;0, RIGHT(TEXT(AL597,"0.#"),1)="."),TRUE,FALSE)</formula>
    </cfRule>
  </conditionalFormatting>
  <conditionalFormatting sqref="Y597:Y598">
    <cfRule type="expression" dxfId="1279" priority="687">
      <formula>IF(RIGHT(TEXT(Y597,"0.#"),1)=".",FALSE,TRUE)</formula>
    </cfRule>
    <cfRule type="expression" dxfId="1278" priority="688">
      <formula>IF(RIGHT(TEXT(Y597,"0.#"),1)=".",TRUE,FALSE)</formula>
    </cfRule>
  </conditionalFormatting>
  <conditionalFormatting sqref="AU33">
    <cfRule type="expression" dxfId="1277" priority="683">
      <formula>IF(RIGHT(TEXT(AU33,"0.#"),1)=".",FALSE,TRUE)</formula>
    </cfRule>
    <cfRule type="expression" dxfId="1276" priority="684">
      <formula>IF(RIGHT(TEXT(AU33,"0.#"),1)=".",TRUE,FALSE)</formula>
    </cfRule>
  </conditionalFormatting>
  <conditionalFormatting sqref="AU32">
    <cfRule type="expression" dxfId="1275" priority="685">
      <formula>IF(RIGHT(TEXT(AU32,"0.#"),1)=".",FALSE,TRUE)</formula>
    </cfRule>
    <cfRule type="expression" dxfId="1274" priority="686">
      <formula>IF(RIGHT(TEXT(AU32,"0.#"),1)=".",TRUE,FALSE)</formula>
    </cfRule>
  </conditionalFormatting>
  <conditionalFormatting sqref="P29:AC29">
    <cfRule type="expression" dxfId="1273" priority="681">
      <formula>IF(RIGHT(TEXT(P29,"0.#"),1)=".",FALSE,TRUE)</formula>
    </cfRule>
    <cfRule type="expression" dxfId="1272" priority="682">
      <formula>IF(RIGHT(TEXT(P29,"0.#"),1)=".",TRUE,FALSE)</formula>
    </cfRule>
  </conditionalFormatting>
  <conditionalFormatting sqref="AM41">
    <cfRule type="expression" dxfId="1271" priority="663">
      <formula>IF(RIGHT(TEXT(AM41,"0.#"),1)=".",FALSE,TRUE)</formula>
    </cfRule>
    <cfRule type="expression" dxfId="1270" priority="664">
      <formula>IF(RIGHT(TEXT(AM41,"0.#"),1)=".",TRUE,FALSE)</formula>
    </cfRule>
  </conditionalFormatting>
  <conditionalFormatting sqref="AM40">
    <cfRule type="expression" dxfId="1269" priority="665">
      <formula>IF(RIGHT(TEXT(AM40,"0.#"),1)=".",FALSE,TRUE)</formula>
    </cfRule>
    <cfRule type="expression" dxfId="1268" priority="666">
      <formula>IF(RIGHT(TEXT(AM40,"0.#"),1)=".",TRUE,FALSE)</formula>
    </cfRule>
  </conditionalFormatting>
  <conditionalFormatting sqref="AE39">
    <cfRule type="expression" dxfId="1267" priority="679">
      <formula>IF(RIGHT(TEXT(AE39,"0.#"),1)=".",FALSE,TRUE)</formula>
    </cfRule>
    <cfRule type="expression" dxfId="1266" priority="680">
      <formula>IF(RIGHT(TEXT(AE39,"0.#"),1)=".",TRUE,FALSE)</formula>
    </cfRule>
  </conditionalFormatting>
  <conditionalFormatting sqref="AQ39:AQ41">
    <cfRule type="expression" dxfId="1265" priority="661">
      <formula>IF(RIGHT(TEXT(AQ39,"0.#"),1)=".",FALSE,TRUE)</formula>
    </cfRule>
    <cfRule type="expression" dxfId="1264" priority="662">
      <formula>IF(RIGHT(TEXT(AQ39,"0.#"),1)=".",TRUE,FALSE)</formula>
    </cfRule>
  </conditionalFormatting>
  <conditionalFormatting sqref="AU39:AU41">
    <cfRule type="expression" dxfId="1263" priority="659">
      <formula>IF(RIGHT(TEXT(AU39,"0.#"),1)=".",FALSE,TRUE)</formula>
    </cfRule>
    <cfRule type="expression" dxfId="1262" priority="660">
      <formula>IF(RIGHT(TEXT(AU39,"0.#"),1)=".",TRUE,FALSE)</formula>
    </cfRule>
  </conditionalFormatting>
  <conditionalFormatting sqref="AI41">
    <cfRule type="expression" dxfId="1261" priority="673">
      <formula>IF(RIGHT(TEXT(AI41,"0.#"),1)=".",FALSE,TRUE)</formula>
    </cfRule>
    <cfRule type="expression" dxfId="1260" priority="674">
      <formula>IF(RIGHT(TEXT(AI41,"0.#"),1)=".",TRUE,FALSE)</formula>
    </cfRule>
  </conditionalFormatting>
  <conditionalFormatting sqref="AE40">
    <cfRule type="expression" dxfId="1259" priority="677">
      <formula>IF(RIGHT(TEXT(AE40,"0.#"),1)=".",FALSE,TRUE)</formula>
    </cfRule>
    <cfRule type="expression" dxfId="1258" priority="678">
      <formula>IF(RIGHT(TEXT(AE40,"0.#"),1)=".",TRUE,FALSE)</formula>
    </cfRule>
  </conditionalFormatting>
  <conditionalFormatting sqref="AE41">
    <cfRule type="expression" dxfId="1257" priority="675">
      <formula>IF(RIGHT(TEXT(AE41,"0.#"),1)=".",FALSE,TRUE)</formula>
    </cfRule>
    <cfRule type="expression" dxfId="1256" priority="676">
      <formula>IF(RIGHT(TEXT(AE41,"0.#"),1)=".",TRUE,FALSE)</formula>
    </cfRule>
  </conditionalFormatting>
  <conditionalFormatting sqref="AI39">
    <cfRule type="expression" dxfId="1255" priority="669">
      <formula>IF(RIGHT(TEXT(AI39,"0.#"),1)=".",FALSE,TRUE)</formula>
    </cfRule>
    <cfRule type="expression" dxfId="1254" priority="670">
      <formula>IF(RIGHT(TEXT(AI39,"0.#"),1)=".",TRUE,FALSE)</formula>
    </cfRule>
  </conditionalFormatting>
  <conditionalFormatting sqref="AI40">
    <cfRule type="expression" dxfId="1253" priority="671">
      <formula>IF(RIGHT(TEXT(AI40,"0.#"),1)=".",FALSE,TRUE)</formula>
    </cfRule>
    <cfRule type="expression" dxfId="1252" priority="672">
      <formula>IF(RIGHT(TEXT(AI40,"0.#"),1)=".",TRUE,FALSE)</formula>
    </cfRule>
  </conditionalFormatting>
  <conditionalFormatting sqref="AM69">
    <cfRule type="expression" dxfId="1251" priority="631">
      <formula>IF(RIGHT(TEXT(AM69,"0.#"),1)=".",FALSE,TRUE)</formula>
    </cfRule>
    <cfRule type="expression" dxfId="1250" priority="632">
      <formula>IF(RIGHT(TEXT(AM69,"0.#"),1)=".",TRUE,FALSE)</formula>
    </cfRule>
  </conditionalFormatting>
  <conditionalFormatting sqref="AE70 AM70">
    <cfRule type="expression" dxfId="1249" priority="629">
      <formula>IF(RIGHT(TEXT(AE70,"0.#"),1)=".",FALSE,TRUE)</formula>
    </cfRule>
    <cfRule type="expression" dxfId="1248" priority="630">
      <formula>IF(RIGHT(TEXT(AE70,"0.#"),1)=".",TRUE,FALSE)</formula>
    </cfRule>
  </conditionalFormatting>
  <conditionalFormatting sqref="AI70">
    <cfRule type="expression" dxfId="1247" priority="627">
      <formula>IF(RIGHT(TEXT(AI70,"0.#"),1)=".",FALSE,TRUE)</formula>
    </cfRule>
    <cfRule type="expression" dxfId="1246" priority="628">
      <formula>IF(RIGHT(TEXT(AI70,"0.#"),1)=".",TRUE,FALSE)</formula>
    </cfRule>
  </conditionalFormatting>
  <conditionalFormatting sqref="AQ70">
    <cfRule type="expression" dxfId="1245" priority="625">
      <formula>IF(RIGHT(TEXT(AQ70,"0.#"),1)=".",FALSE,TRUE)</formula>
    </cfRule>
    <cfRule type="expression" dxfId="1244" priority="626">
      <formula>IF(RIGHT(TEXT(AQ70,"0.#"),1)=".",TRUE,FALSE)</formula>
    </cfRule>
  </conditionalFormatting>
  <conditionalFormatting sqref="AE69 AQ69">
    <cfRule type="expression" dxfId="1243" priority="635">
      <formula>IF(RIGHT(TEXT(AE69,"0.#"),1)=".",FALSE,TRUE)</formula>
    </cfRule>
    <cfRule type="expression" dxfId="1242" priority="636">
      <formula>IF(RIGHT(TEXT(AE69,"0.#"),1)=".",TRUE,FALSE)</formula>
    </cfRule>
  </conditionalFormatting>
  <conditionalFormatting sqref="AI69">
    <cfRule type="expression" dxfId="1241" priority="633">
      <formula>IF(RIGHT(TEXT(AI69,"0.#"),1)=".",FALSE,TRUE)</formula>
    </cfRule>
    <cfRule type="expression" dxfId="1240" priority="634">
      <formula>IF(RIGHT(TEXT(AI69,"0.#"),1)=".",TRUE,FALSE)</formula>
    </cfRule>
  </conditionalFormatting>
  <conditionalFormatting sqref="AE66 AQ66">
    <cfRule type="expression" dxfId="1239" priority="623">
      <formula>IF(RIGHT(TEXT(AE66,"0.#"),1)=".",FALSE,TRUE)</formula>
    </cfRule>
    <cfRule type="expression" dxfId="1238" priority="624">
      <formula>IF(RIGHT(TEXT(AE66,"0.#"),1)=".",TRUE,FALSE)</formula>
    </cfRule>
  </conditionalFormatting>
  <conditionalFormatting sqref="AI66">
    <cfRule type="expression" dxfId="1237" priority="621">
      <formula>IF(RIGHT(TEXT(AI66,"0.#"),1)=".",FALSE,TRUE)</formula>
    </cfRule>
    <cfRule type="expression" dxfId="1236" priority="622">
      <formula>IF(RIGHT(TEXT(AI66,"0.#"),1)=".",TRUE,FALSE)</formula>
    </cfRule>
  </conditionalFormatting>
  <conditionalFormatting sqref="AM66">
    <cfRule type="expression" dxfId="1235" priority="619">
      <formula>IF(RIGHT(TEXT(AM66,"0.#"),1)=".",FALSE,TRUE)</formula>
    </cfRule>
    <cfRule type="expression" dxfId="1234" priority="620">
      <formula>IF(RIGHT(TEXT(AM66,"0.#"),1)=".",TRUE,FALSE)</formula>
    </cfRule>
  </conditionalFormatting>
  <conditionalFormatting sqref="AE67">
    <cfRule type="expression" dxfId="1233" priority="617">
      <formula>IF(RIGHT(TEXT(AE67,"0.#"),1)=".",FALSE,TRUE)</formula>
    </cfRule>
    <cfRule type="expression" dxfId="1232" priority="618">
      <formula>IF(RIGHT(TEXT(AE67,"0.#"),1)=".",TRUE,FALSE)</formula>
    </cfRule>
  </conditionalFormatting>
  <conditionalFormatting sqref="AI67">
    <cfRule type="expression" dxfId="1231" priority="615">
      <formula>IF(RIGHT(TEXT(AI67,"0.#"),1)=".",FALSE,TRUE)</formula>
    </cfRule>
    <cfRule type="expression" dxfId="1230" priority="616">
      <formula>IF(RIGHT(TEXT(AI67,"0.#"),1)=".",TRUE,FALSE)</formula>
    </cfRule>
  </conditionalFormatting>
  <conditionalFormatting sqref="AM67">
    <cfRule type="expression" dxfId="1229" priority="613">
      <formula>IF(RIGHT(TEXT(AM67,"0.#"),1)=".",FALSE,TRUE)</formula>
    </cfRule>
    <cfRule type="expression" dxfId="1228" priority="614">
      <formula>IF(RIGHT(TEXT(AM67,"0.#"),1)=".",TRUE,FALSE)</formula>
    </cfRule>
  </conditionalFormatting>
  <conditionalFormatting sqref="AQ67">
    <cfRule type="expression" dxfId="1227" priority="611">
      <formula>IF(RIGHT(TEXT(AQ67,"0.#"),1)=".",FALSE,TRUE)</formula>
    </cfRule>
    <cfRule type="expression" dxfId="1226" priority="612">
      <formula>IF(RIGHT(TEXT(AQ67,"0.#"),1)=".",TRUE,FALSE)</formula>
    </cfRule>
  </conditionalFormatting>
  <conditionalFormatting sqref="AU66">
    <cfRule type="expression" dxfId="1225" priority="609">
      <formula>IF(RIGHT(TEXT(AU66,"0.#"),1)=".",FALSE,TRUE)</formula>
    </cfRule>
    <cfRule type="expression" dxfId="1224" priority="610">
      <formula>IF(RIGHT(TEXT(AU66,"0.#"),1)=".",TRUE,FALSE)</formula>
    </cfRule>
  </conditionalFormatting>
  <conditionalFormatting sqref="AU67">
    <cfRule type="expression" dxfId="1223" priority="607">
      <formula>IF(RIGHT(TEXT(AU67,"0.#"),1)=".",FALSE,TRUE)</formula>
    </cfRule>
    <cfRule type="expression" dxfId="1222" priority="608">
      <formula>IF(RIGHT(TEXT(AU67,"0.#"),1)=".",TRUE,FALSE)</formula>
    </cfRule>
  </conditionalFormatting>
  <conditionalFormatting sqref="AE100 AQ100">
    <cfRule type="expression" dxfId="1221" priority="569">
      <formula>IF(RIGHT(TEXT(AE100,"0.#"),1)=".",FALSE,TRUE)</formula>
    </cfRule>
    <cfRule type="expression" dxfId="1220" priority="570">
      <formula>IF(RIGHT(TEXT(AE100,"0.#"),1)=".",TRUE,FALSE)</formula>
    </cfRule>
  </conditionalFormatting>
  <conditionalFormatting sqref="AI100">
    <cfRule type="expression" dxfId="1219" priority="567">
      <formula>IF(RIGHT(TEXT(AI100,"0.#"),1)=".",FALSE,TRUE)</formula>
    </cfRule>
    <cfRule type="expression" dxfId="1218" priority="568">
      <formula>IF(RIGHT(TEXT(AI100,"0.#"),1)=".",TRUE,FALSE)</formula>
    </cfRule>
  </conditionalFormatting>
  <conditionalFormatting sqref="AM100">
    <cfRule type="expression" dxfId="1217" priority="565">
      <formula>IF(RIGHT(TEXT(AM100,"0.#"),1)=".",FALSE,TRUE)</formula>
    </cfRule>
    <cfRule type="expression" dxfId="1216" priority="566">
      <formula>IF(RIGHT(TEXT(AM100,"0.#"),1)=".",TRUE,FALSE)</formula>
    </cfRule>
  </conditionalFormatting>
  <conditionalFormatting sqref="AE101">
    <cfRule type="expression" dxfId="1215" priority="563">
      <formula>IF(RIGHT(TEXT(AE101,"0.#"),1)=".",FALSE,TRUE)</formula>
    </cfRule>
    <cfRule type="expression" dxfId="1214" priority="564">
      <formula>IF(RIGHT(TEXT(AE101,"0.#"),1)=".",TRUE,FALSE)</formula>
    </cfRule>
  </conditionalFormatting>
  <conditionalFormatting sqref="AI101">
    <cfRule type="expression" dxfId="1213" priority="561">
      <formula>IF(RIGHT(TEXT(AI101,"0.#"),1)=".",FALSE,TRUE)</formula>
    </cfRule>
    <cfRule type="expression" dxfId="1212" priority="562">
      <formula>IF(RIGHT(TEXT(AI101,"0.#"),1)=".",TRUE,FALSE)</formula>
    </cfRule>
  </conditionalFormatting>
  <conditionalFormatting sqref="AM101">
    <cfRule type="expression" dxfId="1211" priority="559">
      <formula>IF(RIGHT(TEXT(AM101,"0.#"),1)=".",FALSE,TRUE)</formula>
    </cfRule>
    <cfRule type="expression" dxfId="1210" priority="560">
      <formula>IF(RIGHT(TEXT(AM101,"0.#"),1)=".",TRUE,FALSE)</formula>
    </cfRule>
  </conditionalFormatting>
  <conditionalFormatting sqref="AQ101">
    <cfRule type="expression" dxfId="1209" priority="557">
      <formula>IF(RIGHT(TEXT(AQ101,"0.#"),1)=".",FALSE,TRUE)</formula>
    </cfRule>
    <cfRule type="expression" dxfId="1208" priority="558">
      <formula>IF(RIGHT(TEXT(AQ101,"0.#"),1)=".",TRUE,FALSE)</formula>
    </cfRule>
  </conditionalFormatting>
  <conditionalFormatting sqref="AU100">
    <cfRule type="expression" dxfId="1207" priority="555">
      <formula>IF(RIGHT(TEXT(AU100,"0.#"),1)=".",FALSE,TRUE)</formula>
    </cfRule>
    <cfRule type="expression" dxfId="1206" priority="556">
      <formula>IF(RIGHT(TEXT(AU100,"0.#"),1)=".",TRUE,FALSE)</formula>
    </cfRule>
  </conditionalFormatting>
  <conditionalFormatting sqref="AU101">
    <cfRule type="expression" dxfId="1205" priority="553">
      <formula>IF(RIGHT(TEXT(AU101,"0.#"),1)=".",FALSE,TRUE)</formula>
    </cfRule>
    <cfRule type="expression" dxfId="1204" priority="554">
      <formula>IF(RIGHT(TEXT(AU101,"0.#"),1)=".",TRUE,FALSE)</formula>
    </cfRule>
  </conditionalFormatting>
  <conditionalFormatting sqref="AE36 AM36">
    <cfRule type="expression" dxfId="1203" priority="545">
      <formula>IF(RIGHT(TEXT(AE36,"0.#"),1)=".",FALSE,TRUE)</formula>
    </cfRule>
    <cfRule type="expression" dxfId="1202" priority="546">
      <formula>IF(RIGHT(TEXT(AE36,"0.#"),1)=".",TRUE,FALSE)</formula>
    </cfRule>
  </conditionalFormatting>
  <conditionalFormatting sqref="AI36">
    <cfRule type="expression" dxfId="1201" priority="543">
      <formula>IF(RIGHT(TEXT(AI36,"0.#"),1)=".",FALSE,TRUE)</formula>
    </cfRule>
    <cfRule type="expression" dxfId="1200" priority="544">
      <formula>IF(RIGHT(TEXT(AI36,"0.#"),1)=".",TRUE,FALSE)</formula>
    </cfRule>
  </conditionalFormatting>
  <conditionalFormatting sqref="AQ36">
    <cfRule type="expression" dxfId="1199" priority="541">
      <formula>IF(RIGHT(TEXT(AQ36,"0.#"),1)=".",FALSE,TRUE)</formula>
    </cfRule>
    <cfRule type="expression" dxfId="1198" priority="542">
      <formula>IF(RIGHT(TEXT(AQ36,"0.#"),1)=".",TRUE,FALSE)</formula>
    </cfRule>
  </conditionalFormatting>
  <conditionalFormatting sqref="AE35 AQ35">
    <cfRule type="expression" dxfId="1197" priority="551">
      <formula>IF(RIGHT(TEXT(AE35,"0.#"),1)=".",FALSE,TRUE)</formula>
    </cfRule>
    <cfRule type="expression" dxfId="1196" priority="552">
      <formula>IF(RIGHT(TEXT(AE35,"0.#"),1)=".",TRUE,FALSE)</formula>
    </cfRule>
  </conditionalFormatting>
  <conditionalFormatting sqref="AI35">
    <cfRule type="expression" dxfId="1195" priority="549">
      <formula>IF(RIGHT(TEXT(AI35,"0.#"),1)=".",FALSE,TRUE)</formula>
    </cfRule>
    <cfRule type="expression" dxfId="1194" priority="550">
      <formula>IF(RIGHT(TEXT(AI35,"0.#"),1)=".",TRUE,FALSE)</formula>
    </cfRule>
  </conditionalFormatting>
  <conditionalFormatting sqref="AM103">
    <cfRule type="expression" dxfId="1193" priority="535">
      <formula>IF(RIGHT(TEXT(AM103,"0.#"),1)=".",FALSE,TRUE)</formula>
    </cfRule>
    <cfRule type="expression" dxfId="1192" priority="536">
      <formula>IF(RIGHT(TEXT(AM103,"0.#"),1)=".",TRUE,FALSE)</formula>
    </cfRule>
  </conditionalFormatting>
  <conditionalFormatting sqref="AE104 AM104">
    <cfRule type="expression" dxfId="1191" priority="533">
      <formula>IF(RIGHT(TEXT(AE104,"0.#"),1)=".",FALSE,TRUE)</formula>
    </cfRule>
    <cfRule type="expression" dxfId="1190" priority="534">
      <formula>IF(RIGHT(TEXT(AE104,"0.#"),1)=".",TRUE,FALSE)</formula>
    </cfRule>
  </conditionalFormatting>
  <conditionalFormatting sqref="AI104">
    <cfRule type="expression" dxfId="1189" priority="531">
      <formula>IF(RIGHT(TEXT(AI104,"0.#"),1)=".",FALSE,TRUE)</formula>
    </cfRule>
    <cfRule type="expression" dxfId="1188" priority="532">
      <formula>IF(RIGHT(TEXT(AI104,"0.#"),1)=".",TRUE,FALSE)</formula>
    </cfRule>
  </conditionalFormatting>
  <conditionalFormatting sqref="AQ104">
    <cfRule type="expression" dxfId="1187" priority="529">
      <formula>IF(RIGHT(TEXT(AQ104,"0.#"),1)=".",FALSE,TRUE)</formula>
    </cfRule>
    <cfRule type="expression" dxfId="1186" priority="530">
      <formula>IF(RIGHT(TEXT(AQ104,"0.#"),1)=".",TRUE,FALSE)</formula>
    </cfRule>
  </conditionalFormatting>
  <conditionalFormatting sqref="AE103 AQ103">
    <cfRule type="expression" dxfId="1185" priority="539">
      <formula>IF(RIGHT(TEXT(AE103,"0.#"),1)=".",FALSE,TRUE)</formula>
    </cfRule>
    <cfRule type="expression" dxfId="1184" priority="540">
      <formula>IF(RIGHT(TEXT(AE103,"0.#"),1)=".",TRUE,FALSE)</formula>
    </cfRule>
  </conditionalFormatting>
  <conditionalFormatting sqref="AI103">
    <cfRule type="expression" dxfId="1183" priority="537">
      <formula>IF(RIGHT(TEXT(AI103,"0.#"),1)=".",FALSE,TRUE)</formula>
    </cfRule>
    <cfRule type="expression" dxfId="1182" priority="538">
      <formula>IF(RIGHT(TEXT(AI103,"0.#"),1)=".",TRUE,FALSE)</formula>
    </cfRule>
  </conditionalFormatting>
  <conditionalFormatting sqref="AM137">
    <cfRule type="expression" dxfId="1181" priority="523">
      <formula>IF(RIGHT(TEXT(AM137,"0.#"),1)=".",FALSE,TRUE)</formula>
    </cfRule>
    <cfRule type="expression" dxfId="1180" priority="524">
      <formula>IF(RIGHT(TEXT(AM137,"0.#"),1)=".",TRUE,FALSE)</formula>
    </cfRule>
  </conditionalFormatting>
  <conditionalFormatting sqref="AE138 AM138">
    <cfRule type="expression" dxfId="1179" priority="521">
      <formula>IF(RIGHT(TEXT(AE138,"0.#"),1)=".",FALSE,TRUE)</formula>
    </cfRule>
    <cfRule type="expression" dxfId="1178" priority="522">
      <formula>IF(RIGHT(TEXT(AE138,"0.#"),1)=".",TRUE,FALSE)</formula>
    </cfRule>
  </conditionalFormatting>
  <conditionalFormatting sqref="AI138">
    <cfRule type="expression" dxfId="1177" priority="519">
      <formula>IF(RIGHT(TEXT(AI138,"0.#"),1)=".",FALSE,TRUE)</formula>
    </cfRule>
    <cfRule type="expression" dxfId="1176" priority="520">
      <formula>IF(RIGHT(TEXT(AI138,"0.#"),1)=".",TRUE,FALSE)</formula>
    </cfRule>
  </conditionalFormatting>
  <conditionalFormatting sqref="AQ138">
    <cfRule type="expression" dxfId="1175" priority="517">
      <formula>IF(RIGHT(TEXT(AQ138,"0.#"),1)=".",FALSE,TRUE)</formula>
    </cfRule>
    <cfRule type="expression" dxfId="1174" priority="518">
      <formula>IF(RIGHT(TEXT(AQ138,"0.#"),1)=".",TRUE,FALSE)</formula>
    </cfRule>
  </conditionalFormatting>
  <conditionalFormatting sqref="AE137 AQ137">
    <cfRule type="expression" dxfId="1173" priority="527">
      <formula>IF(RIGHT(TEXT(AE137,"0.#"),1)=".",FALSE,TRUE)</formula>
    </cfRule>
    <cfRule type="expression" dxfId="1172" priority="528">
      <formula>IF(RIGHT(TEXT(AE137,"0.#"),1)=".",TRUE,FALSE)</formula>
    </cfRule>
  </conditionalFormatting>
  <conditionalFormatting sqref="AI137">
    <cfRule type="expression" dxfId="1171" priority="525">
      <formula>IF(RIGHT(TEXT(AI137,"0.#"),1)=".",FALSE,TRUE)</formula>
    </cfRule>
    <cfRule type="expression" dxfId="1170" priority="526">
      <formula>IF(RIGHT(TEXT(AI137,"0.#"),1)=".",TRUE,FALSE)</formula>
    </cfRule>
  </conditionalFormatting>
  <conditionalFormatting sqref="AM171">
    <cfRule type="expression" dxfId="1169" priority="511">
      <formula>IF(RIGHT(TEXT(AM171,"0.#"),1)=".",FALSE,TRUE)</formula>
    </cfRule>
    <cfRule type="expression" dxfId="1168" priority="512">
      <formula>IF(RIGHT(TEXT(AM171,"0.#"),1)=".",TRUE,FALSE)</formula>
    </cfRule>
  </conditionalFormatting>
  <conditionalFormatting sqref="AE172 AM172">
    <cfRule type="expression" dxfId="1167" priority="509">
      <formula>IF(RIGHT(TEXT(AE172,"0.#"),1)=".",FALSE,TRUE)</formula>
    </cfRule>
    <cfRule type="expression" dxfId="1166" priority="510">
      <formula>IF(RIGHT(TEXT(AE172,"0.#"),1)=".",TRUE,FALSE)</formula>
    </cfRule>
  </conditionalFormatting>
  <conditionalFormatting sqref="AI172">
    <cfRule type="expression" dxfId="1165" priority="507">
      <formula>IF(RIGHT(TEXT(AI172,"0.#"),1)=".",FALSE,TRUE)</formula>
    </cfRule>
    <cfRule type="expression" dxfId="1164" priority="508">
      <formula>IF(RIGHT(TEXT(AI172,"0.#"),1)=".",TRUE,FALSE)</formula>
    </cfRule>
  </conditionalFormatting>
  <conditionalFormatting sqref="AQ172">
    <cfRule type="expression" dxfId="1163" priority="505">
      <formula>IF(RIGHT(TEXT(AQ172,"0.#"),1)=".",FALSE,TRUE)</formula>
    </cfRule>
    <cfRule type="expression" dxfId="1162" priority="506">
      <formula>IF(RIGHT(TEXT(AQ172,"0.#"),1)=".",TRUE,FALSE)</formula>
    </cfRule>
  </conditionalFormatting>
  <conditionalFormatting sqref="AE171 AQ171">
    <cfRule type="expression" dxfId="1161" priority="515">
      <formula>IF(RIGHT(TEXT(AE171,"0.#"),1)=".",FALSE,TRUE)</formula>
    </cfRule>
    <cfRule type="expression" dxfId="1160" priority="516">
      <formula>IF(RIGHT(TEXT(AE171,"0.#"),1)=".",TRUE,FALSE)</formula>
    </cfRule>
  </conditionalFormatting>
  <conditionalFormatting sqref="AI171">
    <cfRule type="expression" dxfId="1159" priority="513">
      <formula>IF(RIGHT(TEXT(AI171,"0.#"),1)=".",FALSE,TRUE)</formula>
    </cfRule>
    <cfRule type="expression" dxfId="1158" priority="514">
      <formula>IF(RIGHT(TEXT(AI171,"0.#"),1)=".",TRUE,FALSE)</formula>
    </cfRule>
  </conditionalFormatting>
  <conditionalFormatting sqref="AE73">
    <cfRule type="expression" dxfId="1157" priority="503">
      <formula>IF(RIGHT(TEXT(AE73,"0.#"),1)=".",FALSE,TRUE)</formula>
    </cfRule>
    <cfRule type="expression" dxfId="1156" priority="504">
      <formula>IF(RIGHT(TEXT(AE73,"0.#"),1)=".",TRUE,FALSE)</formula>
    </cfRule>
  </conditionalFormatting>
  <conditionalFormatting sqref="AM75">
    <cfRule type="expression" dxfId="1155" priority="487">
      <formula>IF(RIGHT(TEXT(AM75,"0.#"),1)=".",FALSE,TRUE)</formula>
    </cfRule>
    <cfRule type="expression" dxfId="1154" priority="488">
      <formula>IF(RIGHT(TEXT(AM75,"0.#"),1)=".",TRUE,FALSE)</formula>
    </cfRule>
  </conditionalFormatting>
  <conditionalFormatting sqref="AE74">
    <cfRule type="expression" dxfId="1153" priority="501">
      <formula>IF(RIGHT(TEXT(AE74,"0.#"),1)=".",FALSE,TRUE)</formula>
    </cfRule>
    <cfRule type="expression" dxfId="1152" priority="502">
      <formula>IF(RIGHT(TEXT(AE74,"0.#"),1)=".",TRUE,FALSE)</formula>
    </cfRule>
  </conditionalFormatting>
  <conditionalFormatting sqref="AE75">
    <cfRule type="expression" dxfId="1151" priority="499">
      <formula>IF(RIGHT(TEXT(AE75,"0.#"),1)=".",FALSE,TRUE)</formula>
    </cfRule>
    <cfRule type="expression" dxfId="1150" priority="500">
      <formula>IF(RIGHT(TEXT(AE75,"0.#"),1)=".",TRUE,FALSE)</formula>
    </cfRule>
  </conditionalFormatting>
  <conditionalFormatting sqref="AI75">
    <cfRule type="expression" dxfId="1149" priority="497">
      <formula>IF(RIGHT(TEXT(AI75,"0.#"),1)=".",FALSE,TRUE)</formula>
    </cfRule>
    <cfRule type="expression" dxfId="1148" priority="498">
      <formula>IF(RIGHT(TEXT(AI75,"0.#"),1)=".",TRUE,FALSE)</formula>
    </cfRule>
  </conditionalFormatting>
  <conditionalFormatting sqref="AI74">
    <cfRule type="expression" dxfId="1147" priority="495">
      <formula>IF(RIGHT(TEXT(AI74,"0.#"),1)=".",FALSE,TRUE)</formula>
    </cfRule>
    <cfRule type="expression" dxfId="1146" priority="496">
      <formula>IF(RIGHT(TEXT(AI74,"0.#"),1)=".",TRUE,FALSE)</formula>
    </cfRule>
  </conditionalFormatting>
  <conditionalFormatting sqref="AI73">
    <cfRule type="expression" dxfId="1145" priority="493">
      <formula>IF(RIGHT(TEXT(AI73,"0.#"),1)=".",FALSE,TRUE)</formula>
    </cfRule>
    <cfRule type="expression" dxfId="1144" priority="494">
      <formula>IF(RIGHT(TEXT(AI73,"0.#"),1)=".",TRUE,FALSE)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M35">
    <cfRule type="expression" dxfId="705" priority="5">
      <formula>IF(RIGHT(TEXT(AM35,"0.#"),1)=".",FALSE,TRUE)</formula>
    </cfRule>
    <cfRule type="expression" dxfId="704" priority="6">
      <formula>IF(RIGHT(TEXT(AM35,"0.#"),1)=".",TRUE,FALSE)</formula>
    </cfRule>
  </conditionalFormatting>
  <conditionalFormatting sqref="AM73">
    <cfRule type="expression" dxfId="703" priority="3">
      <formula>IF(RIGHT(TEXT(AM73,"0.#"),1)=".",FALSE,TRUE)</formula>
    </cfRule>
    <cfRule type="expression" dxfId="702" priority="4">
      <formula>IF(RIGHT(TEXT(AM73,"0.#"),1)=".",TRUE,FALSE)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6">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E240:AF240 AD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AE51:AX53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632:AB660">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2:O660 J433:O461 J564:O593 J531:O560 J498:O527 J599:O626 J366:O395 J399:O428 J465:O471 J474:O494">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39" max="16383" man="1"/>
    <brk id="268" max="16383" man="1"/>
    <brk id="307" max="16383" man="1"/>
    <brk id="429" max="16383" man="1"/>
    <brk id="528" max="16383" man="1"/>
    <brk id="59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717</v>
      </c>
      <c r="R4" s="13" t="str">
        <f t="shared" si="3"/>
        <v>補助</v>
      </c>
      <c r="S4" s="13" t="str">
        <f t="shared" si="4"/>
        <v>直接実施、委託・請負、補助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6" t="s">
        <v>310</v>
      </c>
      <c r="B2" s="697"/>
      <c r="C2" s="697"/>
      <c r="D2" s="697"/>
      <c r="E2" s="697"/>
      <c r="F2" s="698"/>
      <c r="G2" s="170" t="s">
        <v>140</v>
      </c>
      <c r="H2" s="120"/>
      <c r="I2" s="120"/>
      <c r="J2" s="120"/>
      <c r="K2" s="120"/>
      <c r="L2" s="120"/>
      <c r="M2" s="120"/>
      <c r="N2" s="120"/>
      <c r="O2" s="121"/>
      <c r="P2" s="119" t="s">
        <v>56</v>
      </c>
      <c r="Q2" s="120"/>
      <c r="R2" s="120"/>
      <c r="S2" s="120"/>
      <c r="T2" s="120"/>
      <c r="U2" s="120"/>
      <c r="V2" s="120"/>
      <c r="W2" s="120"/>
      <c r="X2" s="121"/>
      <c r="Y2" s="947"/>
      <c r="Z2" s="289"/>
      <c r="AA2" s="290"/>
      <c r="AB2" s="951" t="s">
        <v>11</v>
      </c>
      <c r="AC2" s="952"/>
      <c r="AD2" s="953"/>
      <c r="AE2" s="940" t="s">
        <v>365</v>
      </c>
      <c r="AF2" s="940"/>
      <c r="AG2" s="940"/>
      <c r="AH2" s="128"/>
      <c r="AI2" s="940" t="s">
        <v>461</v>
      </c>
      <c r="AJ2" s="940"/>
      <c r="AK2" s="940"/>
      <c r="AL2" s="128"/>
      <c r="AM2" s="940" t="s">
        <v>462</v>
      </c>
      <c r="AN2" s="940"/>
      <c r="AO2" s="940"/>
      <c r="AP2" s="128"/>
      <c r="AQ2" s="135" t="s">
        <v>222</v>
      </c>
      <c r="AR2" s="136"/>
      <c r="AS2" s="136"/>
      <c r="AT2" s="137"/>
      <c r="AU2" s="138" t="s">
        <v>129</v>
      </c>
      <c r="AV2" s="138"/>
      <c r="AW2" s="138"/>
      <c r="AX2" s="139"/>
      <c r="AY2" s="34">
        <f>COUNTA($G$4)</f>
        <v>0</v>
      </c>
    </row>
    <row r="3" spans="1:51" ht="18.75" customHeight="1" x14ac:dyDescent="0.15">
      <c r="A3" s="696"/>
      <c r="B3" s="697"/>
      <c r="C3" s="697"/>
      <c r="D3" s="697"/>
      <c r="E3" s="697"/>
      <c r="F3" s="698"/>
      <c r="G3" s="171"/>
      <c r="H3" s="123"/>
      <c r="I3" s="123"/>
      <c r="J3" s="123"/>
      <c r="K3" s="123"/>
      <c r="L3" s="123"/>
      <c r="M3" s="123"/>
      <c r="N3" s="123"/>
      <c r="O3" s="124"/>
      <c r="P3" s="122"/>
      <c r="Q3" s="123"/>
      <c r="R3" s="123"/>
      <c r="S3" s="123"/>
      <c r="T3" s="123"/>
      <c r="U3" s="123"/>
      <c r="V3" s="123"/>
      <c r="W3" s="123"/>
      <c r="X3" s="124"/>
      <c r="Y3" s="948"/>
      <c r="Z3" s="949"/>
      <c r="AA3" s="950"/>
      <c r="AB3" s="954"/>
      <c r="AC3" s="721"/>
      <c r="AD3" s="722"/>
      <c r="AE3" s="704"/>
      <c r="AF3" s="704"/>
      <c r="AG3" s="704"/>
      <c r="AH3" s="131"/>
      <c r="AI3" s="704"/>
      <c r="AJ3" s="704"/>
      <c r="AK3" s="704"/>
      <c r="AL3" s="131"/>
      <c r="AM3" s="704"/>
      <c r="AN3" s="704"/>
      <c r="AO3" s="704"/>
      <c r="AP3" s="131"/>
      <c r="AQ3" s="140"/>
      <c r="AR3" s="141"/>
      <c r="AS3" s="142" t="s">
        <v>223</v>
      </c>
      <c r="AT3" s="143"/>
      <c r="AU3" s="141"/>
      <c r="AV3" s="141"/>
      <c r="AW3" s="123" t="s">
        <v>170</v>
      </c>
      <c r="AX3" s="144"/>
      <c r="AY3" s="34">
        <f t="shared" ref="AY3:AY8" si="0">$AY$2</f>
        <v>0</v>
      </c>
    </row>
    <row r="4" spans="1:51" ht="22.5" customHeight="1" x14ac:dyDescent="0.15">
      <c r="A4" s="699"/>
      <c r="B4" s="697"/>
      <c r="C4" s="697"/>
      <c r="D4" s="697"/>
      <c r="E4" s="697"/>
      <c r="F4" s="698"/>
      <c r="G4" s="193"/>
      <c r="H4" s="958"/>
      <c r="I4" s="958"/>
      <c r="J4" s="958"/>
      <c r="K4" s="958"/>
      <c r="L4" s="958"/>
      <c r="M4" s="958"/>
      <c r="N4" s="958"/>
      <c r="O4" s="959"/>
      <c r="P4" s="146"/>
      <c r="Q4" s="664"/>
      <c r="R4" s="664"/>
      <c r="S4" s="664"/>
      <c r="T4" s="664"/>
      <c r="U4" s="664"/>
      <c r="V4" s="664"/>
      <c r="W4" s="664"/>
      <c r="X4" s="665"/>
      <c r="Y4" s="944" t="s">
        <v>12</v>
      </c>
      <c r="Z4" s="945"/>
      <c r="AA4" s="946"/>
      <c r="AB4" s="163"/>
      <c r="AC4" s="672"/>
      <c r="AD4" s="67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0"/>
      <c r="B5" s="701"/>
      <c r="C5" s="701"/>
      <c r="D5" s="701"/>
      <c r="E5" s="701"/>
      <c r="F5" s="702"/>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0"/>
      <c r="B6" s="701"/>
      <c r="C6" s="701"/>
      <c r="D6" s="701"/>
      <c r="E6" s="701"/>
      <c r="F6" s="702"/>
      <c r="G6" s="963"/>
      <c r="H6" s="964"/>
      <c r="I6" s="964"/>
      <c r="J6" s="964"/>
      <c r="K6" s="964"/>
      <c r="L6" s="964"/>
      <c r="M6" s="964"/>
      <c r="N6" s="964"/>
      <c r="O6" s="965"/>
      <c r="P6" s="667"/>
      <c r="Q6" s="667"/>
      <c r="R6" s="667"/>
      <c r="S6" s="667"/>
      <c r="T6" s="667"/>
      <c r="U6" s="667"/>
      <c r="V6" s="667"/>
      <c r="W6" s="667"/>
      <c r="X6" s="668"/>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0" t="s">
        <v>337</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6" t="s">
        <v>310</v>
      </c>
      <c r="B9" s="697"/>
      <c r="C9" s="697"/>
      <c r="D9" s="697"/>
      <c r="E9" s="697"/>
      <c r="F9" s="698"/>
      <c r="G9" s="170" t="s">
        <v>140</v>
      </c>
      <c r="H9" s="120"/>
      <c r="I9" s="120"/>
      <c r="J9" s="120"/>
      <c r="K9" s="120"/>
      <c r="L9" s="120"/>
      <c r="M9" s="120"/>
      <c r="N9" s="120"/>
      <c r="O9" s="121"/>
      <c r="P9" s="119" t="s">
        <v>56</v>
      </c>
      <c r="Q9" s="120"/>
      <c r="R9" s="120"/>
      <c r="S9" s="120"/>
      <c r="T9" s="120"/>
      <c r="U9" s="120"/>
      <c r="V9" s="120"/>
      <c r="W9" s="120"/>
      <c r="X9" s="121"/>
      <c r="Y9" s="947"/>
      <c r="Z9" s="289"/>
      <c r="AA9" s="290"/>
      <c r="AB9" s="951" t="s">
        <v>11</v>
      </c>
      <c r="AC9" s="952"/>
      <c r="AD9" s="953"/>
      <c r="AE9" s="940" t="s">
        <v>365</v>
      </c>
      <c r="AF9" s="940"/>
      <c r="AG9" s="940"/>
      <c r="AH9" s="128"/>
      <c r="AI9" s="940" t="s">
        <v>461</v>
      </c>
      <c r="AJ9" s="940"/>
      <c r="AK9" s="940"/>
      <c r="AL9" s="128"/>
      <c r="AM9" s="940" t="s">
        <v>462</v>
      </c>
      <c r="AN9" s="940"/>
      <c r="AO9" s="940"/>
      <c r="AP9" s="128"/>
      <c r="AQ9" s="135" t="s">
        <v>222</v>
      </c>
      <c r="AR9" s="136"/>
      <c r="AS9" s="136"/>
      <c r="AT9" s="137"/>
      <c r="AU9" s="138" t="s">
        <v>129</v>
      </c>
      <c r="AV9" s="138"/>
      <c r="AW9" s="138"/>
      <c r="AX9" s="139"/>
      <c r="AY9" s="34">
        <f>COUNTA($G$11)</f>
        <v>0</v>
      </c>
    </row>
    <row r="10" spans="1:51" ht="18.75" customHeight="1" x14ac:dyDescent="0.15">
      <c r="A10" s="696"/>
      <c r="B10" s="697"/>
      <c r="C10" s="697"/>
      <c r="D10" s="697"/>
      <c r="E10" s="697"/>
      <c r="F10" s="698"/>
      <c r="G10" s="171"/>
      <c r="H10" s="123"/>
      <c r="I10" s="123"/>
      <c r="J10" s="123"/>
      <c r="K10" s="123"/>
      <c r="L10" s="123"/>
      <c r="M10" s="123"/>
      <c r="N10" s="123"/>
      <c r="O10" s="124"/>
      <c r="P10" s="122"/>
      <c r="Q10" s="123"/>
      <c r="R10" s="123"/>
      <c r="S10" s="123"/>
      <c r="T10" s="123"/>
      <c r="U10" s="123"/>
      <c r="V10" s="123"/>
      <c r="W10" s="123"/>
      <c r="X10" s="124"/>
      <c r="Y10" s="948"/>
      <c r="Z10" s="949"/>
      <c r="AA10" s="950"/>
      <c r="AB10" s="954"/>
      <c r="AC10" s="721"/>
      <c r="AD10" s="722"/>
      <c r="AE10" s="704"/>
      <c r="AF10" s="704"/>
      <c r="AG10" s="704"/>
      <c r="AH10" s="131"/>
      <c r="AI10" s="704"/>
      <c r="AJ10" s="704"/>
      <c r="AK10" s="704"/>
      <c r="AL10" s="131"/>
      <c r="AM10" s="704"/>
      <c r="AN10" s="704"/>
      <c r="AO10" s="704"/>
      <c r="AP10" s="131"/>
      <c r="AQ10" s="140"/>
      <c r="AR10" s="141"/>
      <c r="AS10" s="142" t="s">
        <v>223</v>
      </c>
      <c r="AT10" s="143"/>
      <c r="AU10" s="141"/>
      <c r="AV10" s="141"/>
      <c r="AW10" s="123" t="s">
        <v>170</v>
      </c>
      <c r="AX10" s="144"/>
      <c r="AY10" s="34">
        <f t="shared" ref="AY10:AY15" si="1">$AY$9</f>
        <v>0</v>
      </c>
    </row>
    <row r="11" spans="1:51" ht="22.5" customHeight="1" x14ac:dyDescent="0.15">
      <c r="A11" s="699"/>
      <c r="B11" s="697"/>
      <c r="C11" s="697"/>
      <c r="D11" s="697"/>
      <c r="E11" s="697"/>
      <c r="F11" s="698"/>
      <c r="G11" s="193"/>
      <c r="H11" s="958"/>
      <c r="I11" s="958"/>
      <c r="J11" s="958"/>
      <c r="K11" s="958"/>
      <c r="L11" s="958"/>
      <c r="M11" s="958"/>
      <c r="N11" s="958"/>
      <c r="O11" s="959"/>
      <c r="P11" s="146"/>
      <c r="Q11" s="664"/>
      <c r="R11" s="664"/>
      <c r="S11" s="664"/>
      <c r="T11" s="664"/>
      <c r="U11" s="664"/>
      <c r="V11" s="664"/>
      <c r="W11" s="664"/>
      <c r="X11" s="665"/>
      <c r="Y11" s="944" t="s">
        <v>12</v>
      </c>
      <c r="Z11" s="945"/>
      <c r="AA11" s="946"/>
      <c r="AB11" s="163"/>
      <c r="AC11" s="672"/>
      <c r="AD11" s="67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0"/>
      <c r="B12" s="701"/>
      <c r="C12" s="701"/>
      <c r="D12" s="701"/>
      <c r="E12" s="701"/>
      <c r="F12" s="702"/>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667"/>
      <c r="Q13" s="667"/>
      <c r="R13" s="667"/>
      <c r="S13" s="667"/>
      <c r="T13" s="667"/>
      <c r="U13" s="667"/>
      <c r="V13" s="667"/>
      <c r="W13" s="667"/>
      <c r="X13" s="668"/>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0" t="s">
        <v>337</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6" t="s">
        <v>310</v>
      </c>
      <c r="B16" s="697"/>
      <c r="C16" s="697"/>
      <c r="D16" s="697"/>
      <c r="E16" s="697"/>
      <c r="F16" s="698"/>
      <c r="G16" s="170" t="s">
        <v>140</v>
      </c>
      <c r="H16" s="120"/>
      <c r="I16" s="120"/>
      <c r="J16" s="120"/>
      <c r="K16" s="120"/>
      <c r="L16" s="120"/>
      <c r="M16" s="120"/>
      <c r="N16" s="120"/>
      <c r="O16" s="121"/>
      <c r="P16" s="119" t="s">
        <v>56</v>
      </c>
      <c r="Q16" s="120"/>
      <c r="R16" s="120"/>
      <c r="S16" s="120"/>
      <c r="T16" s="120"/>
      <c r="U16" s="120"/>
      <c r="V16" s="120"/>
      <c r="W16" s="120"/>
      <c r="X16" s="121"/>
      <c r="Y16" s="947"/>
      <c r="Z16" s="289"/>
      <c r="AA16" s="290"/>
      <c r="AB16" s="951" t="s">
        <v>11</v>
      </c>
      <c r="AC16" s="952"/>
      <c r="AD16" s="953"/>
      <c r="AE16" s="940" t="s">
        <v>365</v>
      </c>
      <c r="AF16" s="940"/>
      <c r="AG16" s="940"/>
      <c r="AH16" s="128"/>
      <c r="AI16" s="940" t="s">
        <v>461</v>
      </c>
      <c r="AJ16" s="940"/>
      <c r="AK16" s="940"/>
      <c r="AL16" s="128"/>
      <c r="AM16" s="940" t="s">
        <v>462</v>
      </c>
      <c r="AN16" s="940"/>
      <c r="AO16" s="940"/>
      <c r="AP16" s="128"/>
      <c r="AQ16" s="135" t="s">
        <v>222</v>
      </c>
      <c r="AR16" s="136"/>
      <c r="AS16" s="136"/>
      <c r="AT16" s="137"/>
      <c r="AU16" s="138" t="s">
        <v>129</v>
      </c>
      <c r="AV16" s="138"/>
      <c r="AW16" s="138"/>
      <c r="AX16" s="139"/>
      <c r="AY16" s="34">
        <f>COUNTA($G$18)</f>
        <v>0</v>
      </c>
    </row>
    <row r="17" spans="1:51" ht="18.75" customHeight="1" x14ac:dyDescent="0.15">
      <c r="A17" s="696"/>
      <c r="B17" s="697"/>
      <c r="C17" s="697"/>
      <c r="D17" s="697"/>
      <c r="E17" s="697"/>
      <c r="F17" s="698"/>
      <c r="G17" s="171"/>
      <c r="H17" s="123"/>
      <c r="I17" s="123"/>
      <c r="J17" s="123"/>
      <c r="K17" s="123"/>
      <c r="L17" s="123"/>
      <c r="M17" s="123"/>
      <c r="N17" s="123"/>
      <c r="O17" s="124"/>
      <c r="P17" s="122"/>
      <c r="Q17" s="123"/>
      <c r="R17" s="123"/>
      <c r="S17" s="123"/>
      <c r="T17" s="123"/>
      <c r="U17" s="123"/>
      <c r="V17" s="123"/>
      <c r="W17" s="123"/>
      <c r="X17" s="124"/>
      <c r="Y17" s="948"/>
      <c r="Z17" s="949"/>
      <c r="AA17" s="950"/>
      <c r="AB17" s="954"/>
      <c r="AC17" s="721"/>
      <c r="AD17" s="722"/>
      <c r="AE17" s="704"/>
      <c r="AF17" s="704"/>
      <c r="AG17" s="704"/>
      <c r="AH17" s="131"/>
      <c r="AI17" s="704"/>
      <c r="AJ17" s="704"/>
      <c r="AK17" s="704"/>
      <c r="AL17" s="131"/>
      <c r="AM17" s="704"/>
      <c r="AN17" s="704"/>
      <c r="AO17" s="704"/>
      <c r="AP17" s="131"/>
      <c r="AQ17" s="140"/>
      <c r="AR17" s="141"/>
      <c r="AS17" s="142" t="s">
        <v>223</v>
      </c>
      <c r="AT17" s="143"/>
      <c r="AU17" s="141"/>
      <c r="AV17" s="141"/>
      <c r="AW17" s="123" t="s">
        <v>170</v>
      </c>
      <c r="AX17" s="144"/>
      <c r="AY17" s="34">
        <f t="shared" ref="AY17:AY22" si="2">$AY$16</f>
        <v>0</v>
      </c>
    </row>
    <row r="18" spans="1:51" ht="22.5" customHeight="1" x14ac:dyDescent="0.15">
      <c r="A18" s="699"/>
      <c r="B18" s="697"/>
      <c r="C18" s="697"/>
      <c r="D18" s="697"/>
      <c r="E18" s="697"/>
      <c r="F18" s="698"/>
      <c r="G18" s="193"/>
      <c r="H18" s="958"/>
      <c r="I18" s="958"/>
      <c r="J18" s="958"/>
      <c r="K18" s="958"/>
      <c r="L18" s="958"/>
      <c r="M18" s="958"/>
      <c r="N18" s="958"/>
      <c r="O18" s="959"/>
      <c r="P18" s="146"/>
      <c r="Q18" s="664"/>
      <c r="R18" s="664"/>
      <c r="S18" s="664"/>
      <c r="T18" s="664"/>
      <c r="U18" s="664"/>
      <c r="V18" s="664"/>
      <c r="W18" s="664"/>
      <c r="X18" s="665"/>
      <c r="Y18" s="944" t="s">
        <v>12</v>
      </c>
      <c r="Z18" s="945"/>
      <c r="AA18" s="946"/>
      <c r="AB18" s="163"/>
      <c r="AC18" s="672"/>
      <c r="AD18" s="67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0"/>
      <c r="B19" s="701"/>
      <c r="C19" s="701"/>
      <c r="D19" s="701"/>
      <c r="E19" s="701"/>
      <c r="F19" s="702"/>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667"/>
      <c r="Q20" s="667"/>
      <c r="R20" s="667"/>
      <c r="S20" s="667"/>
      <c r="T20" s="667"/>
      <c r="U20" s="667"/>
      <c r="V20" s="667"/>
      <c r="W20" s="667"/>
      <c r="X20" s="668"/>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0" t="s">
        <v>337</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6" t="s">
        <v>310</v>
      </c>
      <c r="B23" s="697"/>
      <c r="C23" s="697"/>
      <c r="D23" s="697"/>
      <c r="E23" s="697"/>
      <c r="F23" s="698"/>
      <c r="G23" s="170" t="s">
        <v>140</v>
      </c>
      <c r="H23" s="120"/>
      <c r="I23" s="120"/>
      <c r="J23" s="120"/>
      <c r="K23" s="120"/>
      <c r="L23" s="120"/>
      <c r="M23" s="120"/>
      <c r="N23" s="120"/>
      <c r="O23" s="121"/>
      <c r="P23" s="119" t="s">
        <v>56</v>
      </c>
      <c r="Q23" s="120"/>
      <c r="R23" s="120"/>
      <c r="S23" s="120"/>
      <c r="T23" s="120"/>
      <c r="U23" s="120"/>
      <c r="V23" s="120"/>
      <c r="W23" s="120"/>
      <c r="X23" s="121"/>
      <c r="Y23" s="947"/>
      <c r="Z23" s="289"/>
      <c r="AA23" s="290"/>
      <c r="AB23" s="951" t="s">
        <v>11</v>
      </c>
      <c r="AC23" s="952"/>
      <c r="AD23" s="953"/>
      <c r="AE23" s="940" t="s">
        <v>365</v>
      </c>
      <c r="AF23" s="940"/>
      <c r="AG23" s="940"/>
      <c r="AH23" s="128"/>
      <c r="AI23" s="940" t="s">
        <v>461</v>
      </c>
      <c r="AJ23" s="940"/>
      <c r="AK23" s="940"/>
      <c r="AL23" s="128"/>
      <c r="AM23" s="940" t="s">
        <v>462</v>
      </c>
      <c r="AN23" s="940"/>
      <c r="AO23" s="940"/>
      <c r="AP23" s="128"/>
      <c r="AQ23" s="135" t="s">
        <v>222</v>
      </c>
      <c r="AR23" s="136"/>
      <c r="AS23" s="136"/>
      <c r="AT23" s="137"/>
      <c r="AU23" s="138" t="s">
        <v>129</v>
      </c>
      <c r="AV23" s="138"/>
      <c r="AW23" s="138"/>
      <c r="AX23" s="139"/>
      <c r="AY23" s="34">
        <f>COUNTA($G$25)</f>
        <v>0</v>
      </c>
    </row>
    <row r="24" spans="1:51" ht="18.75" customHeight="1" x14ac:dyDescent="0.15">
      <c r="A24" s="696"/>
      <c r="B24" s="697"/>
      <c r="C24" s="697"/>
      <c r="D24" s="697"/>
      <c r="E24" s="697"/>
      <c r="F24" s="698"/>
      <c r="G24" s="171"/>
      <c r="H24" s="123"/>
      <c r="I24" s="123"/>
      <c r="J24" s="123"/>
      <c r="K24" s="123"/>
      <c r="L24" s="123"/>
      <c r="M24" s="123"/>
      <c r="N24" s="123"/>
      <c r="O24" s="124"/>
      <c r="P24" s="122"/>
      <c r="Q24" s="123"/>
      <c r="R24" s="123"/>
      <c r="S24" s="123"/>
      <c r="T24" s="123"/>
      <c r="U24" s="123"/>
      <c r="V24" s="123"/>
      <c r="W24" s="123"/>
      <c r="X24" s="124"/>
      <c r="Y24" s="948"/>
      <c r="Z24" s="949"/>
      <c r="AA24" s="950"/>
      <c r="AB24" s="954"/>
      <c r="AC24" s="721"/>
      <c r="AD24" s="722"/>
      <c r="AE24" s="704"/>
      <c r="AF24" s="704"/>
      <c r="AG24" s="704"/>
      <c r="AH24" s="131"/>
      <c r="AI24" s="704"/>
      <c r="AJ24" s="704"/>
      <c r="AK24" s="704"/>
      <c r="AL24" s="131"/>
      <c r="AM24" s="704"/>
      <c r="AN24" s="704"/>
      <c r="AO24" s="704"/>
      <c r="AP24" s="131"/>
      <c r="AQ24" s="140"/>
      <c r="AR24" s="141"/>
      <c r="AS24" s="142" t="s">
        <v>223</v>
      </c>
      <c r="AT24" s="143"/>
      <c r="AU24" s="141"/>
      <c r="AV24" s="141"/>
      <c r="AW24" s="123" t="s">
        <v>170</v>
      </c>
      <c r="AX24" s="144"/>
      <c r="AY24" s="34">
        <f t="shared" ref="AY24:AY29" si="3">$AY$23</f>
        <v>0</v>
      </c>
    </row>
    <row r="25" spans="1:51" ht="22.5" customHeight="1" x14ac:dyDescent="0.15">
      <c r="A25" s="699"/>
      <c r="B25" s="697"/>
      <c r="C25" s="697"/>
      <c r="D25" s="697"/>
      <c r="E25" s="697"/>
      <c r="F25" s="698"/>
      <c r="G25" s="193"/>
      <c r="H25" s="958"/>
      <c r="I25" s="958"/>
      <c r="J25" s="958"/>
      <c r="K25" s="958"/>
      <c r="L25" s="958"/>
      <c r="M25" s="958"/>
      <c r="N25" s="958"/>
      <c r="O25" s="959"/>
      <c r="P25" s="146"/>
      <c r="Q25" s="664"/>
      <c r="R25" s="664"/>
      <c r="S25" s="664"/>
      <c r="T25" s="664"/>
      <c r="U25" s="664"/>
      <c r="V25" s="664"/>
      <c r="W25" s="664"/>
      <c r="X25" s="665"/>
      <c r="Y25" s="944" t="s">
        <v>12</v>
      </c>
      <c r="Z25" s="945"/>
      <c r="AA25" s="946"/>
      <c r="AB25" s="163"/>
      <c r="AC25" s="672"/>
      <c r="AD25" s="67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0"/>
      <c r="B26" s="701"/>
      <c r="C26" s="701"/>
      <c r="D26" s="701"/>
      <c r="E26" s="701"/>
      <c r="F26" s="702"/>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667"/>
      <c r="Q27" s="667"/>
      <c r="R27" s="667"/>
      <c r="S27" s="667"/>
      <c r="T27" s="667"/>
      <c r="U27" s="667"/>
      <c r="V27" s="667"/>
      <c r="W27" s="667"/>
      <c r="X27" s="668"/>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0" t="s">
        <v>337</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6" t="s">
        <v>310</v>
      </c>
      <c r="B30" s="697"/>
      <c r="C30" s="697"/>
      <c r="D30" s="697"/>
      <c r="E30" s="697"/>
      <c r="F30" s="698"/>
      <c r="G30" s="170" t="s">
        <v>140</v>
      </c>
      <c r="H30" s="120"/>
      <c r="I30" s="120"/>
      <c r="J30" s="120"/>
      <c r="K30" s="120"/>
      <c r="L30" s="120"/>
      <c r="M30" s="120"/>
      <c r="N30" s="120"/>
      <c r="O30" s="121"/>
      <c r="P30" s="119" t="s">
        <v>56</v>
      </c>
      <c r="Q30" s="120"/>
      <c r="R30" s="120"/>
      <c r="S30" s="120"/>
      <c r="T30" s="120"/>
      <c r="U30" s="120"/>
      <c r="V30" s="120"/>
      <c r="W30" s="120"/>
      <c r="X30" s="121"/>
      <c r="Y30" s="947"/>
      <c r="Z30" s="289"/>
      <c r="AA30" s="290"/>
      <c r="AB30" s="951" t="s">
        <v>11</v>
      </c>
      <c r="AC30" s="952"/>
      <c r="AD30" s="953"/>
      <c r="AE30" s="940" t="s">
        <v>365</v>
      </c>
      <c r="AF30" s="940"/>
      <c r="AG30" s="940"/>
      <c r="AH30" s="128"/>
      <c r="AI30" s="940" t="s">
        <v>461</v>
      </c>
      <c r="AJ30" s="940"/>
      <c r="AK30" s="940"/>
      <c r="AL30" s="128"/>
      <c r="AM30" s="940" t="s">
        <v>462</v>
      </c>
      <c r="AN30" s="940"/>
      <c r="AO30" s="940"/>
      <c r="AP30" s="128"/>
      <c r="AQ30" s="135" t="s">
        <v>222</v>
      </c>
      <c r="AR30" s="136"/>
      <c r="AS30" s="136"/>
      <c r="AT30" s="137"/>
      <c r="AU30" s="138" t="s">
        <v>129</v>
      </c>
      <c r="AV30" s="138"/>
      <c r="AW30" s="138"/>
      <c r="AX30" s="139"/>
      <c r="AY30" s="34">
        <f>COUNTA($G$32)</f>
        <v>0</v>
      </c>
    </row>
    <row r="31" spans="1:51" ht="18.75" customHeight="1" x14ac:dyDescent="0.15">
      <c r="A31" s="696"/>
      <c r="B31" s="697"/>
      <c r="C31" s="697"/>
      <c r="D31" s="697"/>
      <c r="E31" s="697"/>
      <c r="F31" s="698"/>
      <c r="G31" s="171"/>
      <c r="H31" s="123"/>
      <c r="I31" s="123"/>
      <c r="J31" s="123"/>
      <c r="K31" s="123"/>
      <c r="L31" s="123"/>
      <c r="M31" s="123"/>
      <c r="N31" s="123"/>
      <c r="O31" s="124"/>
      <c r="P31" s="122"/>
      <c r="Q31" s="123"/>
      <c r="R31" s="123"/>
      <c r="S31" s="123"/>
      <c r="T31" s="123"/>
      <c r="U31" s="123"/>
      <c r="V31" s="123"/>
      <c r="W31" s="123"/>
      <c r="X31" s="124"/>
      <c r="Y31" s="948"/>
      <c r="Z31" s="949"/>
      <c r="AA31" s="950"/>
      <c r="AB31" s="954"/>
      <c r="AC31" s="721"/>
      <c r="AD31" s="722"/>
      <c r="AE31" s="704"/>
      <c r="AF31" s="704"/>
      <c r="AG31" s="704"/>
      <c r="AH31" s="131"/>
      <c r="AI31" s="704"/>
      <c r="AJ31" s="704"/>
      <c r="AK31" s="704"/>
      <c r="AL31" s="131"/>
      <c r="AM31" s="704"/>
      <c r="AN31" s="704"/>
      <c r="AO31" s="704"/>
      <c r="AP31" s="131"/>
      <c r="AQ31" s="140"/>
      <c r="AR31" s="141"/>
      <c r="AS31" s="142" t="s">
        <v>223</v>
      </c>
      <c r="AT31" s="143"/>
      <c r="AU31" s="141"/>
      <c r="AV31" s="141"/>
      <c r="AW31" s="123" t="s">
        <v>170</v>
      </c>
      <c r="AX31" s="144"/>
      <c r="AY31" s="34">
        <f t="shared" ref="AY31:AY36" si="4">$AY$30</f>
        <v>0</v>
      </c>
    </row>
    <row r="32" spans="1:51" ht="22.5" customHeight="1" x14ac:dyDescent="0.15">
      <c r="A32" s="699"/>
      <c r="B32" s="697"/>
      <c r="C32" s="697"/>
      <c r="D32" s="697"/>
      <c r="E32" s="697"/>
      <c r="F32" s="698"/>
      <c r="G32" s="193"/>
      <c r="H32" s="958"/>
      <c r="I32" s="958"/>
      <c r="J32" s="958"/>
      <c r="K32" s="958"/>
      <c r="L32" s="958"/>
      <c r="M32" s="958"/>
      <c r="N32" s="958"/>
      <c r="O32" s="959"/>
      <c r="P32" s="146"/>
      <c r="Q32" s="664"/>
      <c r="R32" s="664"/>
      <c r="S32" s="664"/>
      <c r="T32" s="664"/>
      <c r="U32" s="664"/>
      <c r="V32" s="664"/>
      <c r="W32" s="664"/>
      <c r="X32" s="665"/>
      <c r="Y32" s="944" t="s">
        <v>12</v>
      </c>
      <c r="Z32" s="945"/>
      <c r="AA32" s="946"/>
      <c r="AB32" s="163"/>
      <c r="AC32" s="672"/>
      <c r="AD32" s="67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0"/>
      <c r="B33" s="701"/>
      <c r="C33" s="701"/>
      <c r="D33" s="701"/>
      <c r="E33" s="701"/>
      <c r="F33" s="702"/>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667"/>
      <c r="Q34" s="667"/>
      <c r="R34" s="667"/>
      <c r="S34" s="667"/>
      <c r="T34" s="667"/>
      <c r="U34" s="667"/>
      <c r="V34" s="667"/>
      <c r="W34" s="667"/>
      <c r="X34" s="668"/>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0" t="s">
        <v>337</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6" t="s">
        <v>310</v>
      </c>
      <c r="B37" s="697"/>
      <c r="C37" s="697"/>
      <c r="D37" s="697"/>
      <c r="E37" s="697"/>
      <c r="F37" s="698"/>
      <c r="G37" s="170" t="s">
        <v>140</v>
      </c>
      <c r="H37" s="120"/>
      <c r="I37" s="120"/>
      <c r="J37" s="120"/>
      <c r="K37" s="120"/>
      <c r="L37" s="120"/>
      <c r="M37" s="120"/>
      <c r="N37" s="120"/>
      <c r="O37" s="121"/>
      <c r="P37" s="119" t="s">
        <v>56</v>
      </c>
      <c r="Q37" s="120"/>
      <c r="R37" s="120"/>
      <c r="S37" s="120"/>
      <c r="T37" s="120"/>
      <c r="U37" s="120"/>
      <c r="V37" s="120"/>
      <c r="W37" s="120"/>
      <c r="X37" s="121"/>
      <c r="Y37" s="947"/>
      <c r="Z37" s="289"/>
      <c r="AA37" s="290"/>
      <c r="AB37" s="951" t="s">
        <v>11</v>
      </c>
      <c r="AC37" s="952"/>
      <c r="AD37" s="953"/>
      <c r="AE37" s="940" t="s">
        <v>365</v>
      </c>
      <c r="AF37" s="940"/>
      <c r="AG37" s="940"/>
      <c r="AH37" s="128"/>
      <c r="AI37" s="940" t="s">
        <v>461</v>
      </c>
      <c r="AJ37" s="940"/>
      <c r="AK37" s="940"/>
      <c r="AL37" s="128"/>
      <c r="AM37" s="940" t="s">
        <v>462</v>
      </c>
      <c r="AN37" s="940"/>
      <c r="AO37" s="940"/>
      <c r="AP37" s="128"/>
      <c r="AQ37" s="135" t="s">
        <v>222</v>
      </c>
      <c r="AR37" s="136"/>
      <c r="AS37" s="136"/>
      <c r="AT37" s="137"/>
      <c r="AU37" s="138" t="s">
        <v>129</v>
      </c>
      <c r="AV37" s="138"/>
      <c r="AW37" s="138"/>
      <c r="AX37" s="139"/>
      <c r="AY37" s="34">
        <f>COUNTA($G$39)</f>
        <v>0</v>
      </c>
    </row>
    <row r="38" spans="1:51" ht="18.75" customHeight="1" x14ac:dyDescent="0.15">
      <c r="A38" s="696"/>
      <c r="B38" s="697"/>
      <c r="C38" s="697"/>
      <c r="D38" s="697"/>
      <c r="E38" s="697"/>
      <c r="F38" s="698"/>
      <c r="G38" s="171"/>
      <c r="H38" s="123"/>
      <c r="I38" s="123"/>
      <c r="J38" s="123"/>
      <c r="K38" s="123"/>
      <c r="L38" s="123"/>
      <c r="M38" s="123"/>
      <c r="N38" s="123"/>
      <c r="O38" s="124"/>
      <c r="P38" s="122"/>
      <c r="Q38" s="123"/>
      <c r="R38" s="123"/>
      <c r="S38" s="123"/>
      <c r="T38" s="123"/>
      <c r="U38" s="123"/>
      <c r="V38" s="123"/>
      <c r="W38" s="123"/>
      <c r="X38" s="124"/>
      <c r="Y38" s="948"/>
      <c r="Z38" s="949"/>
      <c r="AA38" s="950"/>
      <c r="AB38" s="954"/>
      <c r="AC38" s="721"/>
      <c r="AD38" s="722"/>
      <c r="AE38" s="704"/>
      <c r="AF38" s="704"/>
      <c r="AG38" s="704"/>
      <c r="AH38" s="131"/>
      <c r="AI38" s="704"/>
      <c r="AJ38" s="704"/>
      <c r="AK38" s="704"/>
      <c r="AL38" s="131"/>
      <c r="AM38" s="704"/>
      <c r="AN38" s="704"/>
      <c r="AO38" s="704"/>
      <c r="AP38" s="131"/>
      <c r="AQ38" s="140"/>
      <c r="AR38" s="141"/>
      <c r="AS38" s="142" t="s">
        <v>223</v>
      </c>
      <c r="AT38" s="143"/>
      <c r="AU38" s="141"/>
      <c r="AV38" s="141"/>
      <c r="AW38" s="123" t="s">
        <v>170</v>
      </c>
      <c r="AX38" s="144"/>
      <c r="AY38" s="34">
        <f t="shared" ref="AY38:AY43" si="5">$AY$37</f>
        <v>0</v>
      </c>
    </row>
    <row r="39" spans="1:51" ht="22.5" customHeight="1" x14ac:dyDescent="0.15">
      <c r="A39" s="699"/>
      <c r="B39" s="697"/>
      <c r="C39" s="697"/>
      <c r="D39" s="697"/>
      <c r="E39" s="697"/>
      <c r="F39" s="698"/>
      <c r="G39" s="193"/>
      <c r="H39" s="958"/>
      <c r="I39" s="958"/>
      <c r="J39" s="958"/>
      <c r="K39" s="958"/>
      <c r="L39" s="958"/>
      <c r="M39" s="958"/>
      <c r="N39" s="958"/>
      <c r="O39" s="959"/>
      <c r="P39" s="146"/>
      <c r="Q39" s="664"/>
      <c r="R39" s="664"/>
      <c r="S39" s="664"/>
      <c r="T39" s="664"/>
      <c r="U39" s="664"/>
      <c r="V39" s="664"/>
      <c r="W39" s="664"/>
      <c r="X39" s="665"/>
      <c r="Y39" s="944" t="s">
        <v>12</v>
      </c>
      <c r="Z39" s="945"/>
      <c r="AA39" s="946"/>
      <c r="AB39" s="163"/>
      <c r="AC39" s="672"/>
      <c r="AD39" s="67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0"/>
      <c r="B40" s="701"/>
      <c r="C40" s="701"/>
      <c r="D40" s="701"/>
      <c r="E40" s="701"/>
      <c r="F40" s="702"/>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667"/>
      <c r="Q41" s="667"/>
      <c r="R41" s="667"/>
      <c r="S41" s="667"/>
      <c r="T41" s="667"/>
      <c r="U41" s="667"/>
      <c r="V41" s="667"/>
      <c r="W41" s="667"/>
      <c r="X41" s="668"/>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0" t="s">
        <v>337</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6" t="s">
        <v>310</v>
      </c>
      <c r="B44" s="697"/>
      <c r="C44" s="697"/>
      <c r="D44" s="697"/>
      <c r="E44" s="697"/>
      <c r="F44" s="698"/>
      <c r="G44" s="170" t="s">
        <v>140</v>
      </c>
      <c r="H44" s="120"/>
      <c r="I44" s="120"/>
      <c r="J44" s="120"/>
      <c r="K44" s="120"/>
      <c r="L44" s="120"/>
      <c r="M44" s="120"/>
      <c r="N44" s="120"/>
      <c r="O44" s="121"/>
      <c r="P44" s="119" t="s">
        <v>56</v>
      </c>
      <c r="Q44" s="120"/>
      <c r="R44" s="120"/>
      <c r="S44" s="120"/>
      <c r="T44" s="120"/>
      <c r="U44" s="120"/>
      <c r="V44" s="120"/>
      <c r="W44" s="120"/>
      <c r="X44" s="121"/>
      <c r="Y44" s="947"/>
      <c r="Z44" s="289"/>
      <c r="AA44" s="290"/>
      <c r="AB44" s="951" t="s">
        <v>11</v>
      </c>
      <c r="AC44" s="952"/>
      <c r="AD44" s="953"/>
      <c r="AE44" s="940" t="s">
        <v>365</v>
      </c>
      <c r="AF44" s="940"/>
      <c r="AG44" s="940"/>
      <c r="AH44" s="128"/>
      <c r="AI44" s="940" t="s">
        <v>461</v>
      </c>
      <c r="AJ44" s="940"/>
      <c r="AK44" s="940"/>
      <c r="AL44" s="128"/>
      <c r="AM44" s="940" t="s">
        <v>462</v>
      </c>
      <c r="AN44" s="940"/>
      <c r="AO44" s="940"/>
      <c r="AP44" s="128"/>
      <c r="AQ44" s="135" t="s">
        <v>222</v>
      </c>
      <c r="AR44" s="136"/>
      <c r="AS44" s="136"/>
      <c r="AT44" s="137"/>
      <c r="AU44" s="138" t="s">
        <v>129</v>
      </c>
      <c r="AV44" s="138"/>
      <c r="AW44" s="138"/>
      <c r="AX44" s="139"/>
      <c r="AY44" s="34">
        <f>COUNTA($G$46)</f>
        <v>0</v>
      </c>
    </row>
    <row r="45" spans="1:51" ht="18.75" customHeight="1" x14ac:dyDescent="0.15">
      <c r="A45" s="696"/>
      <c r="B45" s="697"/>
      <c r="C45" s="697"/>
      <c r="D45" s="697"/>
      <c r="E45" s="697"/>
      <c r="F45" s="698"/>
      <c r="G45" s="171"/>
      <c r="H45" s="123"/>
      <c r="I45" s="123"/>
      <c r="J45" s="123"/>
      <c r="K45" s="123"/>
      <c r="L45" s="123"/>
      <c r="M45" s="123"/>
      <c r="N45" s="123"/>
      <c r="O45" s="124"/>
      <c r="P45" s="122"/>
      <c r="Q45" s="123"/>
      <c r="R45" s="123"/>
      <c r="S45" s="123"/>
      <c r="T45" s="123"/>
      <c r="U45" s="123"/>
      <c r="V45" s="123"/>
      <c r="W45" s="123"/>
      <c r="X45" s="124"/>
      <c r="Y45" s="948"/>
      <c r="Z45" s="949"/>
      <c r="AA45" s="950"/>
      <c r="AB45" s="954"/>
      <c r="AC45" s="721"/>
      <c r="AD45" s="722"/>
      <c r="AE45" s="704"/>
      <c r="AF45" s="704"/>
      <c r="AG45" s="704"/>
      <c r="AH45" s="131"/>
      <c r="AI45" s="704"/>
      <c r="AJ45" s="704"/>
      <c r="AK45" s="704"/>
      <c r="AL45" s="131"/>
      <c r="AM45" s="704"/>
      <c r="AN45" s="704"/>
      <c r="AO45" s="704"/>
      <c r="AP45" s="131"/>
      <c r="AQ45" s="140"/>
      <c r="AR45" s="141"/>
      <c r="AS45" s="142" t="s">
        <v>223</v>
      </c>
      <c r="AT45" s="143"/>
      <c r="AU45" s="141"/>
      <c r="AV45" s="141"/>
      <c r="AW45" s="123" t="s">
        <v>170</v>
      </c>
      <c r="AX45" s="144"/>
      <c r="AY45" s="34">
        <f t="shared" ref="AY45:AY50" si="6">$AY$44</f>
        <v>0</v>
      </c>
    </row>
    <row r="46" spans="1:51" ht="22.5" customHeight="1" x14ac:dyDescent="0.15">
      <c r="A46" s="699"/>
      <c r="B46" s="697"/>
      <c r="C46" s="697"/>
      <c r="D46" s="697"/>
      <c r="E46" s="697"/>
      <c r="F46" s="698"/>
      <c r="G46" s="193"/>
      <c r="H46" s="958"/>
      <c r="I46" s="958"/>
      <c r="J46" s="958"/>
      <c r="K46" s="958"/>
      <c r="L46" s="958"/>
      <c r="M46" s="958"/>
      <c r="N46" s="958"/>
      <c r="O46" s="959"/>
      <c r="P46" s="146"/>
      <c r="Q46" s="664"/>
      <c r="R46" s="664"/>
      <c r="S46" s="664"/>
      <c r="T46" s="664"/>
      <c r="U46" s="664"/>
      <c r="V46" s="664"/>
      <c r="W46" s="664"/>
      <c r="X46" s="665"/>
      <c r="Y46" s="944" t="s">
        <v>12</v>
      </c>
      <c r="Z46" s="945"/>
      <c r="AA46" s="946"/>
      <c r="AB46" s="163"/>
      <c r="AC46" s="672"/>
      <c r="AD46" s="67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0"/>
      <c r="B47" s="701"/>
      <c r="C47" s="701"/>
      <c r="D47" s="701"/>
      <c r="E47" s="701"/>
      <c r="F47" s="702"/>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667"/>
      <c r="Q48" s="667"/>
      <c r="R48" s="667"/>
      <c r="S48" s="667"/>
      <c r="T48" s="667"/>
      <c r="U48" s="667"/>
      <c r="V48" s="667"/>
      <c r="W48" s="667"/>
      <c r="X48" s="668"/>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0" t="s">
        <v>337</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6" t="s">
        <v>310</v>
      </c>
      <c r="B51" s="697"/>
      <c r="C51" s="697"/>
      <c r="D51" s="697"/>
      <c r="E51" s="697"/>
      <c r="F51" s="698"/>
      <c r="G51" s="170" t="s">
        <v>140</v>
      </c>
      <c r="H51" s="120"/>
      <c r="I51" s="120"/>
      <c r="J51" s="120"/>
      <c r="K51" s="120"/>
      <c r="L51" s="120"/>
      <c r="M51" s="120"/>
      <c r="N51" s="120"/>
      <c r="O51" s="121"/>
      <c r="P51" s="119" t="s">
        <v>56</v>
      </c>
      <c r="Q51" s="120"/>
      <c r="R51" s="120"/>
      <c r="S51" s="120"/>
      <c r="T51" s="120"/>
      <c r="U51" s="120"/>
      <c r="V51" s="120"/>
      <c r="W51" s="120"/>
      <c r="X51" s="121"/>
      <c r="Y51" s="947"/>
      <c r="Z51" s="289"/>
      <c r="AA51" s="290"/>
      <c r="AB51" s="128" t="s">
        <v>11</v>
      </c>
      <c r="AC51" s="952"/>
      <c r="AD51" s="953"/>
      <c r="AE51" s="940" t="s">
        <v>365</v>
      </c>
      <c r="AF51" s="940"/>
      <c r="AG51" s="940"/>
      <c r="AH51" s="128"/>
      <c r="AI51" s="940" t="s">
        <v>461</v>
      </c>
      <c r="AJ51" s="940"/>
      <c r="AK51" s="940"/>
      <c r="AL51" s="128"/>
      <c r="AM51" s="940" t="s">
        <v>462</v>
      </c>
      <c r="AN51" s="940"/>
      <c r="AO51" s="940"/>
      <c r="AP51" s="128"/>
      <c r="AQ51" s="135" t="s">
        <v>222</v>
      </c>
      <c r="AR51" s="136"/>
      <c r="AS51" s="136"/>
      <c r="AT51" s="137"/>
      <c r="AU51" s="138" t="s">
        <v>129</v>
      </c>
      <c r="AV51" s="138"/>
      <c r="AW51" s="138"/>
      <c r="AX51" s="139"/>
      <c r="AY51" s="34">
        <f>COUNTA($G$53)</f>
        <v>0</v>
      </c>
    </row>
    <row r="52" spans="1:51" ht="18.75" customHeight="1" x14ac:dyDescent="0.15">
      <c r="A52" s="696"/>
      <c r="B52" s="697"/>
      <c r="C52" s="697"/>
      <c r="D52" s="697"/>
      <c r="E52" s="697"/>
      <c r="F52" s="698"/>
      <c r="G52" s="171"/>
      <c r="H52" s="123"/>
      <c r="I52" s="123"/>
      <c r="J52" s="123"/>
      <c r="K52" s="123"/>
      <c r="L52" s="123"/>
      <c r="M52" s="123"/>
      <c r="N52" s="123"/>
      <c r="O52" s="124"/>
      <c r="P52" s="122"/>
      <c r="Q52" s="123"/>
      <c r="R52" s="123"/>
      <c r="S52" s="123"/>
      <c r="T52" s="123"/>
      <c r="U52" s="123"/>
      <c r="V52" s="123"/>
      <c r="W52" s="123"/>
      <c r="X52" s="124"/>
      <c r="Y52" s="948"/>
      <c r="Z52" s="949"/>
      <c r="AA52" s="950"/>
      <c r="AB52" s="954"/>
      <c r="AC52" s="721"/>
      <c r="AD52" s="722"/>
      <c r="AE52" s="704"/>
      <c r="AF52" s="704"/>
      <c r="AG52" s="704"/>
      <c r="AH52" s="131"/>
      <c r="AI52" s="704"/>
      <c r="AJ52" s="704"/>
      <c r="AK52" s="704"/>
      <c r="AL52" s="131"/>
      <c r="AM52" s="704"/>
      <c r="AN52" s="704"/>
      <c r="AO52" s="704"/>
      <c r="AP52" s="131"/>
      <c r="AQ52" s="140"/>
      <c r="AR52" s="141"/>
      <c r="AS52" s="142" t="s">
        <v>223</v>
      </c>
      <c r="AT52" s="143"/>
      <c r="AU52" s="141"/>
      <c r="AV52" s="141"/>
      <c r="AW52" s="123" t="s">
        <v>170</v>
      </c>
      <c r="AX52" s="144"/>
      <c r="AY52" s="34">
        <f t="shared" ref="AY52:AY57" si="7">$AY$51</f>
        <v>0</v>
      </c>
    </row>
    <row r="53" spans="1:51" ht="22.5" customHeight="1" x14ac:dyDescent="0.15">
      <c r="A53" s="699"/>
      <c r="B53" s="697"/>
      <c r="C53" s="697"/>
      <c r="D53" s="697"/>
      <c r="E53" s="697"/>
      <c r="F53" s="698"/>
      <c r="G53" s="193"/>
      <c r="H53" s="958"/>
      <c r="I53" s="958"/>
      <c r="J53" s="958"/>
      <c r="K53" s="958"/>
      <c r="L53" s="958"/>
      <c r="M53" s="958"/>
      <c r="N53" s="958"/>
      <c r="O53" s="959"/>
      <c r="P53" s="146"/>
      <c r="Q53" s="664"/>
      <c r="R53" s="664"/>
      <c r="S53" s="664"/>
      <c r="T53" s="664"/>
      <c r="U53" s="664"/>
      <c r="V53" s="664"/>
      <c r="W53" s="664"/>
      <c r="X53" s="665"/>
      <c r="Y53" s="944" t="s">
        <v>12</v>
      </c>
      <c r="Z53" s="945"/>
      <c r="AA53" s="946"/>
      <c r="AB53" s="163"/>
      <c r="AC53" s="672"/>
      <c r="AD53" s="67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0"/>
      <c r="B54" s="701"/>
      <c r="C54" s="701"/>
      <c r="D54" s="701"/>
      <c r="E54" s="701"/>
      <c r="F54" s="702"/>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667"/>
      <c r="Q55" s="667"/>
      <c r="R55" s="667"/>
      <c r="S55" s="667"/>
      <c r="T55" s="667"/>
      <c r="U55" s="667"/>
      <c r="V55" s="667"/>
      <c r="W55" s="667"/>
      <c r="X55" s="668"/>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0" t="s">
        <v>337</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6" t="s">
        <v>310</v>
      </c>
      <c r="B58" s="697"/>
      <c r="C58" s="697"/>
      <c r="D58" s="697"/>
      <c r="E58" s="697"/>
      <c r="F58" s="698"/>
      <c r="G58" s="170" t="s">
        <v>140</v>
      </c>
      <c r="H58" s="120"/>
      <c r="I58" s="120"/>
      <c r="J58" s="120"/>
      <c r="K58" s="120"/>
      <c r="L58" s="120"/>
      <c r="M58" s="120"/>
      <c r="N58" s="120"/>
      <c r="O58" s="121"/>
      <c r="P58" s="119" t="s">
        <v>56</v>
      </c>
      <c r="Q58" s="120"/>
      <c r="R58" s="120"/>
      <c r="S58" s="120"/>
      <c r="T58" s="120"/>
      <c r="U58" s="120"/>
      <c r="V58" s="120"/>
      <c r="W58" s="120"/>
      <c r="X58" s="121"/>
      <c r="Y58" s="947"/>
      <c r="Z58" s="289"/>
      <c r="AA58" s="290"/>
      <c r="AB58" s="951" t="s">
        <v>11</v>
      </c>
      <c r="AC58" s="952"/>
      <c r="AD58" s="953"/>
      <c r="AE58" s="940" t="s">
        <v>365</v>
      </c>
      <c r="AF58" s="940"/>
      <c r="AG58" s="940"/>
      <c r="AH58" s="128"/>
      <c r="AI58" s="940" t="s">
        <v>461</v>
      </c>
      <c r="AJ58" s="940"/>
      <c r="AK58" s="940"/>
      <c r="AL58" s="128"/>
      <c r="AM58" s="940" t="s">
        <v>462</v>
      </c>
      <c r="AN58" s="940"/>
      <c r="AO58" s="940"/>
      <c r="AP58" s="128"/>
      <c r="AQ58" s="135" t="s">
        <v>222</v>
      </c>
      <c r="AR58" s="136"/>
      <c r="AS58" s="136"/>
      <c r="AT58" s="137"/>
      <c r="AU58" s="138" t="s">
        <v>129</v>
      </c>
      <c r="AV58" s="138"/>
      <c r="AW58" s="138"/>
      <c r="AX58" s="139"/>
      <c r="AY58" s="34">
        <f>COUNTA($G$60)</f>
        <v>0</v>
      </c>
    </row>
    <row r="59" spans="1:51" ht="18.75" customHeight="1" x14ac:dyDescent="0.15">
      <c r="A59" s="696"/>
      <c r="B59" s="697"/>
      <c r="C59" s="697"/>
      <c r="D59" s="697"/>
      <c r="E59" s="697"/>
      <c r="F59" s="698"/>
      <c r="G59" s="171"/>
      <c r="H59" s="123"/>
      <c r="I59" s="123"/>
      <c r="J59" s="123"/>
      <c r="K59" s="123"/>
      <c r="L59" s="123"/>
      <c r="M59" s="123"/>
      <c r="N59" s="123"/>
      <c r="O59" s="124"/>
      <c r="P59" s="122"/>
      <c r="Q59" s="123"/>
      <c r="R59" s="123"/>
      <c r="S59" s="123"/>
      <c r="T59" s="123"/>
      <c r="U59" s="123"/>
      <c r="V59" s="123"/>
      <c r="W59" s="123"/>
      <c r="X59" s="124"/>
      <c r="Y59" s="948"/>
      <c r="Z59" s="949"/>
      <c r="AA59" s="950"/>
      <c r="AB59" s="954"/>
      <c r="AC59" s="721"/>
      <c r="AD59" s="722"/>
      <c r="AE59" s="704"/>
      <c r="AF59" s="704"/>
      <c r="AG59" s="704"/>
      <c r="AH59" s="131"/>
      <c r="AI59" s="704"/>
      <c r="AJ59" s="704"/>
      <c r="AK59" s="704"/>
      <c r="AL59" s="131"/>
      <c r="AM59" s="704"/>
      <c r="AN59" s="704"/>
      <c r="AO59" s="704"/>
      <c r="AP59" s="131"/>
      <c r="AQ59" s="140"/>
      <c r="AR59" s="141"/>
      <c r="AS59" s="142" t="s">
        <v>223</v>
      </c>
      <c r="AT59" s="143"/>
      <c r="AU59" s="141"/>
      <c r="AV59" s="141"/>
      <c r="AW59" s="123" t="s">
        <v>170</v>
      </c>
      <c r="AX59" s="144"/>
      <c r="AY59" s="34">
        <f t="shared" ref="AY59:AY64" si="8">$AY$58</f>
        <v>0</v>
      </c>
    </row>
    <row r="60" spans="1:51" ht="22.5" customHeight="1" x14ac:dyDescent="0.15">
      <c r="A60" s="699"/>
      <c r="B60" s="697"/>
      <c r="C60" s="697"/>
      <c r="D60" s="697"/>
      <c r="E60" s="697"/>
      <c r="F60" s="698"/>
      <c r="G60" s="193"/>
      <c r="H60" s="958"/>
      <c r="I60" s="958"/>
      <c r="J60" s="958"/>
      <c r="K60" s="958"/>
      <c r="L60" s="958"/>
      <c r="M60" s="958"/>
      <c r="N60" s="958"/>
      <c r="O60" s="959"/>
      <c r="P60" s="146"/>
      <c r="Q60" s="664"/>
      <c r="R60" s="664"/>
      <c r="S60" s="664"/>
      <c r="T60" s="664"/>
      <c r="U60" s="664"/>
      <c r="V60" s="664"/>
      <c r="W60" s="664"/>
      <c r="X60" s="665"/>
      <c r="Y60" s="944" t="s">
        <v>12</v>
      </c>
      <c r="Z60" s="945"/>
      <c r="AA60" s="946"/>
      <c r="AB60" s="163"/>
      <c r="AC60" s="672"/>
      <c r="AD60" s="67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0"/>
      <c r="B61" s="701"/>
      <c r="C61" s="701"/>
      <c r="D61" s="701"/>
      <c r="E61" s="701"/>
      <c r="F61" s="702"/>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667"/>
      <c r="Q62" s="667"/>
      <c r="R62" s="667"/>
      <c r="S62" s="667"/>
      <c r="T62" s="667"/>
      <c r="U62" s="667"/>
      <c r="V62" s="667"/>
      <c r="W62" s="667"/>
      <c r="X62" s="668"/>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0" t="s">
        <v>337</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6" t="s">
        <v>310</v>
      </c>
      <c r="B65" s="697"/>
      <c r="C65" s="697"/>
      <c r="D65" s="697"/>
      <c r="E65" s="697"/>
      <c r="F65" s="698"/>
      <c r="G65" s="170" t="s">
        <v>140</v>
      </c>
      <c r="H65" s="120"/>
      <c r="I65" s="120"/>
      <c r="J65" s="120"/>
      <c r="K65" s="120"/>
      <c r="L65" s="120"/>
      <c r="M65" s="120"/>
      <c r="N65" s="120"/>
      <c r="O65" s="121"/>
      <c r="P65" s="119" t="s">
        <v>56</v>
      </c>
      <c r="Q65" s="120"/>
      <c r="R65" s="120"/>
      <c r="S65" s="120"/>
      <c r="T65" s="120"/>
      <c r="U65" s="120"/>
      <c r="V65" s="120"/>
      <c r="W65" s="120"/>
      <c r="X65" s="121"/>
      <c r="Y65" s="947"/>
      <c r="Z65" s="289"/>
      <c r="AA65" s="290"/>
      <c r="AB65" s="951" t="s">
        <v>11</v>
      </c>
      <c r="AC65" s="952"/>
      <c r="AD65" s="953"/>
      <c r="AE65" s="940" t="s">
        <v>365</v>
      </c>
      <c r="AF65" s="940"/>
      <c r="AG65" s="940"/>
      <c r="AH65" s="128"/>
      <c r="AI65" s="940" t="s">
        <v>461</v>
      </c>
      <c r="AJ65" s="940"/>
      <c r="AK65" s="940"/>
      <c r="AL65" s="128"/>
      <c r="AM65" s="940" t="s">
        <v>462</v>
      </c>
      <c r="AN65" s="940"/>
      <c r="AO65" s="940"/>
      <c r="AP65" s="128"/>
      <c r="AQ65" s="135" t="s">
        <v>222</v>
      </c>
      <c r="AR65" s="136"/>
      <c r="AS65" s="136"/>
      <c r="AT65" s="137"/>
      <c r="AU65" s="138" t="s">
        <v>129</v>
      </c>
      <c r="AV65" s="138"/>
      <c r="AW65" s="138"/>
      <c r="AX65" s="139"/>
      <c r="AY65" s="34">
        <f>COUNTA($G$67)</f>
        <v>0</v>
      </c>
    </row>
    <row r="66" spans="1:51" ht="18.75" customHeight="1" x14ac:dyDescent="0.15">
      <c r="A66" s="696"/>
      <c r="B66" s="697"/>
      <c r="C66" s="697"/>
      <c r="D66" s="697"/>
      <c r="E66" s="697"/>
      <c r="F66" s="698"/>
      <c r="G66" s="171"/>
      <c r="H66" s="123"/>
      <c r="I66" s="123"/>
      <c r="J66" s="123"/>
      <c r="K66" s="123"/>
      <c r="L66" s="123"/>
      <c r="M66" s="123"/>
      <c r="N66" s="123"/>
      <c r="O66" s="124"/>
      <c r="P66" s="122"/>
      <c r="Q66" s="123"/>
      <c r="R66" s="123"/>
      <c r="S66" s="123"/>
      <c r="T66" s="123"/>
      <c r="U66" s="123"/>
      <c r="V66" s="123"/>
      <c r="W66" s="123"/>
      <c r="X66" s="124"/>
      <c r="Y66" s="948"/>
      <c r="Z66" s="949"/>
      <c r="AA66" s="950"/>
      <c r="AB66" s="954"/>
      <c r="AC66" s="721"/>
      <c r="AD66" s="722"/>
      <c r="AE66" s="704"/>
      <c r="AF66" s="704"/>
      <c r="AG66" s="704"/>
      <c r="AH66" s="131"/>
      <c r="AI66" s="704"/>
      <c r="AJ66" s="704"/>
      <c r="AK66" s="704"/>
      <c r="AL66" s="131"/>
      <c r="AM66" s="704"/>
      <c r="AN66" s="704"/>
      <c r="AO66" s="704"/>
      <c r="AP66" s="131"/>
      <c r="AQ66" s="140"/>
      <c r="AR66" s="141"/>
      <c r="AS66" s="142" t="s">
        <v>223</v>
      </c>
      <c r="AT66" s="143"/>
      <c r="AU66" s="141"/>
      <c r="AV66" s="141"/>
      <c r="AW66" s="123" t="s">
        <v>170</v>
      </c>
      <c r="AX66" s="144"/>
      <c r="AY66" s="34">
        <f t="shared" ref="AY66:AY71" si="9">$AY$65</f>
        <v>0</v>
      </c>
    </row>
    <row r="67" spans="1:51" ht="22.5" customHeight="1" x14ac:dyDescent="0.15">
      <c r="A67" s="699"/>
      <c r="B67" s="697"/>
      <c r="C67" s="697"/>
      <c r="D67" s="697"/>
      <c r="E67" s="697"/>
      <c r="F67" s="698"/>
      <c r="G67" s="193"/>
      <c r="H67" s="958"/>
      <c r="I67" s="958"/>
      <c r="J67" s="958"/>
      <c r="K67" s="958"/>
      <c r="L67" s="958"/>
      <c r="M67" s="958"/>
      <c r="N67" s="958"/>
      <c r="O67" s="959"/>
      <c r="P67" s="146"/>
      <c r="Q67" s="664"/>
      <c r="R67" s="664"/>
      <c r="S67" s="664"/>
      <c r="T67" s="664"/>
      <c r="U67" s="664"/>
      <c r="V67" s="664"/>
      <c r="W67" s="664"/>
      <c r="X67" s="665"/>
      <c r="Y67" s="944" t="s">
        <v>12</v>
      </c>
      <c r="Z67" s="945"/>
      <c r="AA67" s="946"/>
      <c r="AB67" s="163"/>
      <c r="AC67" s="672"/>
      <c r="AD67" s="67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0"/>
      <c r="B68" s="701"/>
      <c r="C68" s="701"/>
      <c r="D68" s="701"/>
      <c r="E68" s="701"/>
      <c r="F68" s="702"/>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667"/>
      <c r="Q69" s="667"/>
      <c r="R69" s="667"/>
      <c r="S69" s="667"/>
      <c r="T69" s="667"/>
      <c r="U69" s="667"/>
      <c r="V69" s="667"/>
      <c r="W69" s="667"/>
      <c r="X69" s="668"/>
      <c r="Y69" s="190" t="s">
        <v>13</v>
      </c>
      <c r="Z69" s="941"/>
      <c r="AA69" s="942"/>
      <c r="AB69" s="617" t="s">
        <v>171</v>
      </c>
      <c r="AC69" s="280"/>
      <c r="AD69" s="280"/>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0" t="s">
        <v>337</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315" t="s">
        <v>323</v>
      </c>
      <c r="H2" s="316"/>
      <c r="I2" s="316"/>
      <c r="J2" s="316"/>
      <c r="K2" s="316"/>
      <c r="L2" s="316"/>
      <c r="M2" s="316"/>
      <c r="N2" s="316"/>
      <c r="O2" s="316"/>
      <c r="P2" s="316"/>
      <c r="Q2" s="316"/>
      <c r="R2" s="316"/>
      <c r="S2" s="316"/>
      <c r="T2" s="316"/>
      <c r="U2" s="316"/>
      <c r="V2" s="316"/>
      <c r="W2" s="316"/>
      <c r="X2" s="316"/>
      <c r="Y2" s="316"/>
      <c r="Z2" s="316"/>
      <c r="AA2" s="316"/>
      <c r="AB2" s="317"/>
      <c r="AC2" s="315" t="s">
        <v>325</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82"/>
      <c r="B3" s="983"/>
      <c r="C3" s="983"/>
      <c r="D3" s="983"/>
      <c r="E3" s="983"/>
      <c r="F3" s="984"/>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82"/>
      <c r="B4" s="983"/>
      <c r="C4" s="983"/>
      <c r="D4" s="983"/>
      <c r="E4" s="983"/>
      <c r="F4" s="984"/>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82"/>
      <c r="B5" s="983"/>
      <c r="C5" s="983"/>
      <c r="D5" s="983"/>
      <c r="E5" s="983"/>
      <c r="F5" s="984"/>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82"/>
      <c r="B6" s="983"/>
      <c r="C6" s="983"/>
      <c r="D6" s="983"/>
      <c r="E6" s="983"/>
      <c r="F6" s="984"/>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82"/>
      <c r="B7" s="983"/>
      <c r="C7" s="983"/>
      <c r="D7" s="983"/>
      <c r="E7" s="983"/>
      <c r="F7" s="984"/>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82"/>
      <c r="B8" s="983"/>
      <c r="C8" s="983"/>
      <c r="D8" s="983"/>
      <c r="E8" s="983"/>
      <c r="F8" s="984"/>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82"/>
      <c r="B9" s="983"/>
      <c r="C9" s="983"/>
      <c r="D9" s="983"/>
      <c r="E9" s="983"/>
      <c r="F9" s="984"/>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82"/>
      <c r="B10" s="983"/>
      <c r="C10" s="983"/>
      <c r="D10" s="983"/>
      <c r="E10" s="983"/>
      <c r="F10" s="984"/>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82"/>
      <c r="B11" s="983"/>
      <c r="C11" s="983"/>
      <c r="D11" s="983"/>
      <c r="E11" s="983"/>
      <c r="F11" s="984"/>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82"/>
      <c r="B12" s="983"/>
      <c r="C12" s="983"/>
      <c r="D12" s="983"/>
      <c r="E12" s="983"/>
      <c r="F12" s="984"/>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82"/>
      <c r="B13" s="983"/>
      <c r="C13" s="983"/>
      <c r="D13" s="983"/>
      <c r="E13" s="983"/>
      <c r="F13" s="984"/>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82"/>
      <c r="B14" s="983"/>
      <c r="C14" s="983"/>
      <c r="D14" s="983"/>
      <c r="E14" s="983"/>
      <c r="F14" s="984"/>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82"/>
      <c r="B15" s="983"/>
      <c r="C15" s="983"/>
      <c r="D15" s="983"/>
      <c r="E15" s="983"/>
      <c r="F15" s="984"/>
      <c r="G15" s="315" t="s">
        <v>244</v>
      </c>
      <c r="H15" s="316"/>
      <c r="I15" s="316"/>
      <c r="J15" s="316"/>
      <c r="K15" s="316"/>
      <c r="L15" s="316"/>
      <c r="M15" s="316"/>
      <c r="N15" s="316"/>
      <c r="O15" s="316"/>
      <c r="P15" s="316"/>
      <c r="Q15" s="316"/>
      <c r="R15" s="316"/>
      <c r="S15" s="316"/>
      <c r="T15" s="316"/>
      <c r="U15" s="316"/>
      <c r="V15" s="316"/>
      <c r="W15" s="316"/>
      <c r="X15" s="316"/>
      <c r="Y15" s="316"/>
      <c r="Z15" s="316"/>
      <c r="AA15" s="316"/>
      <c r="AB15" s="317"/>
      <c r="AC15" s="315" t="s">
        <v>245</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82"/>
      <c r="B16" s="983"/>
      <c r="C16" s="983"/>
      <c r="D16" s="983"/>
      <c r="E16" s="983"/>
      <c r="F16" s="984"/>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82"/>
      <c r="B17" s="983"/>
      <c r="C17" s="983"/>
      <c r="D17" s="983"/>
      <c r="E17" s="983"/>
      <c r="F17" s="984"/>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82"/>
      <c r="B18" s="983"/>
      <c r="C18" s="983"/>
      <c r="D18" s="983"/>
      <c r="E18" s="983"/>
      <c r="F18" s="984"/>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82"/>
      <c r="B19" s="983"/>
      <c r="C19" s="983"/>
      <c r="D19" s="983"/>
      <c r="E19" s="983"/>
      <c r="F19" s="984"/>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82"/>
      <c r="B20" s="983"/>
      <c r="C20" s="983"/>
      <c r="D20" s="983"/>
      <c r="E20" s="983"/>
      <c r="F20" s="984"/>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82"/>
      <c r="B21" s="983"/>
      <c r="C21" s="983"/>
      <c r="D21" s="983"/>
      <c r="E21" s="983"/>
      <c r="F21" s="984"/>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82"/>
      <c r="B22" s="983"/>
      <c r="C22" s="983"/>
      <c r="D22" s="983"/>
      <c r="E22" s="983"/>
      <c r="F22" s="984"/>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82"/>
      <c r="B23" s="983"/>
      <c r="C23" s="983"/>
      <c r="D23" s="983"/>
      <c r="E23" s="983"/>
      <c r="F23" s="984"/>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82"/>
      <c r="B24" s="983"/>
      <c r="C24" s="983"/>
      <c r="D24" s="983"/>
      <c r="E24" s="983"/>
      <c r="F24" s="984"/>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82"/>
      <c r="B25" s="983"/>
      <c r="C25" s="983"/>
      <c r="D25" s="983"/>
      <c r="E25" s="983"/>
      <c r="F25" s="984"/>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82"/>
      <c r="B26" s="983"/>
      <c r="C26" s="983"/>
      <c r="D26" s="983"/>
      <c r="E26" s="983"/>
      <c r="F26" s="984"/>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82"/>
      <c r="B27" s="983"/>
      <c r="C27" s="983"/>
      <c r="D27" s="983"/>
      <c r="E27" s="983"/>
      <c r="F27" s="984"/>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82"/>
      <c r="B28" s="983"/>
      <c r="C28" s="983"/>
      <c r="D28" s="983"/>
      <c r="E28" s="983"/>
      <c r="F28" s="984"/>
      <c r="G28" s="315" t="s">
        <v>243</v>
      </c>
      <c r="H28" s="316"/>
      <c r="I28" s="316"/>
      <c r="J28" s="316"/>
      <c r="K28" s="316"/>
      <c r="L28" s="316"/>
      <c r="M28" s="316"/>
      <c r="N28" s="316"/>
      <c r="O28" s="316"/>
      <c r="P28" s="316"/>
      <c r="Q28" s="316"/>
      <c r="R28" s="316"/>
      <c r="S28" s="316"/>
      <c r="T28" s="316"/>
      <c r="U28" s="316"/>
      <c r="V28" s="316"/>
      <c r="W28" s="316"/>
      <c r="X28" s="316"/>
      <c r="Y28" s="316"/>
      <c r="Z28" s="316"/>
      <c r="AA28" s="316"/>
      <c r="AB28" s="317"/>
      <c r="AC28" s="315" t="s">
        <v>246</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82"/>
      <c r="B29" s="983"/>
      <c r="C29" s="983"/>
      <c r="D29" s="983"/>
      <c r="E29" s="983"/>
      <c r="F29" s="984"/>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82"/>
      <c r="B30" s="983"/>
      <c r="C30" s="983"/>
      <c r="D30" s="983"/>
      <c r="E30" s="983"/>
      <c r="F30" s="984"/>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82"/>
      <c r="B31" s="983"/>
      <c r="C31" s="983"/>
      <c r="D31" s="983"/>
      <c r="E31" s="983"/>
      <c r="F31" s="984"/>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82"/>
      <c r="B32" s="983"/>
      <c r="C32" s="983"/>
      <c r="D32" s="983"/>
      <c r="E32" s="983"/>
      <c r="F32" s="984"/>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82"/>
      <c r="B33" s="983"/>
      <c r="C33" s="983"/>
      <c r="D33" s="983"/>
      <c r="E33" s="983"/>
      <c r="F33" s="984"/>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82"/>
      <c r="B34" s="983"/>
      <c r="C34" s="983"/>
      <c r="D34" s="983"/>
      <c r="E34" s="983"/>
      <c r="F34" s="984"/>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82"/>
      <c r="B35" s="983"/>
      <c r="C35" s="983"/>
      <c r="D35" s="983"/>
      <c r="E35" s="983"/>
      <c r="F35" s="984"/>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82"/>
      <c r="B36" s="983"/>
      <c r="C36" s="983"/>
      <c r="D36" s="983"/>
      <c r="E36" s="983"/>
      <c r="F36" s="984"/>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82"/>
      <c r="B37" s="983"/>
      <c r="C37" s="983"/>
      <c r="D37" s="983"/>
      <c r="E37" s="983"/>
      <c r="F37" s="984"/>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82"/>
      <c r="B38" s="983"/>
      <c r="C38" s="983"/>
      <c r="D38" s="983"/>
      <c r="E38" s="983"/>
      <c r="F38" s="984"/>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82"/>
      <c r="B39" s="983"/>
      <c r="C39" s="983"/>
      <c r="D39" s="983"/>
      <c r="E39" s="983"/>
      <c r="F39" s="984"/>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82"/>
      <c r="B40" s="983"/>
      <c r="C40" s="983"/>
      <c r="D40" s="983"/>
      <c r="E40" s="983"/>
      <c r="F40" s="984"/>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82"/>
      <c r="B41" s="983"/>
      <c r="C41" s="983"/>
      <c r="D41" s="983"/>
      <c r="E41" s="983"/>
      <c r="F41" s="984"/>
      <c r="G41" s="315" t="s">
        <v>290</v>
      </c>
      <c r="H41" s="316"/>
      <c r="I41" s="316"/>
      <c r="J41" s="316"/>
      <c r="K41" s="316"/>
      <c r="L41" s="316"/>
      <c r="M41" s="316"/>
      <c r="N41" s="316"/>
      <c r="O41" s="316"/>
      <c r="P41" s="316"/>
      <c r="Q41" s="316"/>
      <c r="R41" s="316"/>
      <c r="S41" s="316"/>
      <c r="T41" s="316"/>
      <c r="U41" s="316"/>
      <c r="V41" s="316"/>
      <c r="W41" s="316"/>
      <c r="X41" s="316"/>
      <c r="Y41" s="316"/>
      <c r="Z41" s="316"/>
      <c r="AA41" s="316"/>
      <c r="AB41" s="317"/>
      <c r="AC41" s="315" t="s">
        <v>172</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82"/>
      <c r="B42" s="983"/>
      <c r="C42" s="983"/>
      <c r="D42" s="983"/>
      <c r="E42" s="983"/>
      <c r="F42" s="984"/>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82"/>
      <c r="B43" s="983"/>
      <c r="C43" s="983"/>
      <c r="D43" s="983"/>
      <c r="E43" s="983"/>
      <c r="F43" s="984"/>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82"/>
      <c r="B44" s="983"/>
      <c r="C44" s="983"/>
      <c r="D44" s="983"/>
      <c r="E44" s="983"/>
      <c r="F44" s="984"/>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82"/>
      <c r="B45" s="983"/>
      <c r="C45" s="983"/>
      <c r="D45" s="983"/>
      <c r="E45" s="983"/>
      <c r="F45" s="984"/>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82"/>
      <c r="B46" s="983"/>
      <c r="C46" s="983"/>
      <c r="D46" s="983"/>
      <c r="E46" s="983"/>
      <c r="F46" s="984"/>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82"/>
      <c r="B47" s="983"/>
      <c r="C47" s="983"/>
      <c r="D47" s="983"/>
      <c r="E47" s="983"/>
      <c r="F47" s="984"/>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82"/>
      <c r="B48" s="983"/>
      <c r="C48" s="983"/>
      <c r="D48" s="983"/>
      <c r="E48" s="983"/>
      <c r="F48" s="984"/>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82"/>
      <c r="B49" s="983"/>
      <c r="C49" s="983"/>
      <c r="D49" s="983"/>
      <c r="E49" s="983"/>
      <c r="F49" s="984"/>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82"/>
      <c r="B50" s="983"/>
      <c r="C50" s="983"/>
      <c r="D50" s="983"/>
      <c r="E50" s="983"/>
      <c r="F50" s="984"/>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82"/>
      <c r="B51" s="983"/>
      <c r="C51" s="983"/>
      <c r="D51" s="983"/>
      <c r="E51" s="983"/>
      <c r="F51" s="984"/>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82"/>
      <c r="B52" s="983"/>
      <c r="C52" s="983"/>
      <c r="D52" s="983"/>
      <c r="E52" s="983"/>
      <c r="F52" s="984"/>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979" t="s">
        <v>26</v>
      </c>
      <c r="B55" s="980"/>
      <c r="C55" s="980"/>
      <c r="D55" s="980"/>
      <c r="E55" s="980"/>
      <c r="F55" s="981"/>
      <c r="G55" s="315" t="s">
        <v>173</v>
      </c>
      <c r="H55" s="316"/>
      <c r="I55" s="316"/>
      <c r="J55" s="316"/>
      <c r="K55" s="316"/>
      <c r="L55" s="316"/>
      <c r="M55" s="316"/>
      <c r="N55" s="316"/>
      <c r="O55" s="316"/>
      <c r="P55" s="316"/>
      <c r="Q55" s="316"/>
      <c r="R55" s="316"/>
      <c r="S55" s="316"/>
      <c r="T55" s="316"/>
      <c r="U55" s="316"/>
      <c r="V55" s="316"/>
      <c r="W55" s="316"/>
      <c r="X55" s="316"/>
      <c r="Y55" s="316"/>
      <c r="Z55" s="316"/>
      <c r="AA55" s="316"/>
      <c r="AB55" s="317"/>
      <c r="AC55" s="315" t="s">
        <v>247</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82"/>
      <c r="B56" s="983"/>
      <c r="C56" s="983"/>
      <c r="D56" s="983"/>
      <c r="E56" s="983"/>
      <c r="F56" s="984"/>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82"/>
      <c r="B57" s="983"/>
      <c r="C57" s="983"/>
      <c r="D57" s="983"/>
      <c r="E57" s="983"/>
      <c r="F57" s="984"/>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82"/>
      <c r="B58" s="983"/>
      <c r="C58" s="983"/>
      <c r="D58" s="983"/>
      <c r="E58" s="983"/>
      <c r="F58" s="984"/>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82"/>
      <c r="B59" s="983"/>
      <c r="C59" s="983"/>
      <c r="D59" s="983"/>
      <c r="E59" s="983"/>
      <c r="F59" s="984"/>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82"/>
      <c r="B60" s="983"/>
      <c r="C60" s="983"/>
      <c r="D60" s="983"/>
      <c r="E60" s="983"/>
      <c r="F60" s="984"/>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82"/>
      <c r="B61" s="983"/>
      <c r="C61" s="983"/>
      <c r="D61" s="983"/>
      <c r="E61" s="983"/>
      <c r="F61" s="984"/>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82"/>
      <c r="B62" s="983"/>
      <c r="C62" s="983"/>
      <c r="D62" s="983"/>
      <c r="E62" s="983"/>
      <c r="F62" s="984"/>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82"/>
      <c r="B63" s="983"/>
      <c r="C63" s="983"/>
      <c r="D63" s="983"/>
      <c r="E63" s="983"/>
      <c r="F63" s="984"/>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82"/>
      <c r="B64" s="983"/>
      <c r="C64" s="983"/>
      <c r="D64" s="983"/>
      <c r="E64" s="983"/>
      <c r="F64" s="984"/>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82"/>
      <c r="B65" s="983"/>
      <c r="C65" s="983"/>
      <c r="D65" s="983"/>
      <c r="E65" s="983"/>
      <c r="F65" s="984"/>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82"/>
      <c r="B66" s="983"/>
      <c r="C66" s="983"/>
      <c r="D66" s="983"/>
      <c r="E66" s="983"/>
      <c r="F66" s="984"/>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82"/>
      <c r="B67" s="983"/>
      <c r="C67" s="983"/>
      <c r="D67" s="983"/>
      <c r="E67" s="983"/>
      <c r="F67" s="984"/>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82"/>
      <c r="B68" s="983"/>
      <c r="C68" s="983"/>
      <c r="D68" s="983"/>
      <c r="E68" s="983"/>
      <c r="F68" s="984"/>
      <c r="G68" s="315" t="s">
        <v>248</v>
      </c>
      <c r="H68" s="316"/>
      <c r="I68" s="316"/>
      <c r="J68" s="316"/>
      <c r="K68" s="316"/>
      <c r="L68" s="316"/>
      <c r="M68" s="316"/>
      <c r="N68" s="316"/>
      <c r="O68" s="316"/>
      <c r="P68" s="316"/>
      <c r="Q68" s="316"/>
      <c r="R68" s="316"/>
      <c r="S68" s="316"/>
      <c r="T68" s="316"/>
      <c r="U68" s="316"/>
      <c r="V68" s="316"/>
      <c r="W68" s="316"/>
      <c r="X68" s="316"/>
      <c r="Y68" s="316"/>
      <c r="Z68" s="316"/>
      <c r="AA68" s="316"/>
      <c r="AB68" s="317"/>
      <c r="AC68" s="315" t="s">
        <v>249</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82"/>
      <c r="B69" s="983"/>
      <c r="C69" s="983"/>
      <c r="D69" s="983"/>
      <c r="E69" s="983"/>
      <c r="F69" s="984"/>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82"/>
      <c r="B70" s="983"/>
      <c r="C70" s="983"/>
      <c r="D70" s="983"/>
      <c r="E70" s="983"/>
      <c r="F70" s="984"/>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82"/>
      <c r="B71" s="983"/>
      <c r="C71" s="983"/>
      <c r="D71" s="983"/>
      <c r="E71" s="983"/>
      <c r="F71" s="984"/>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82"/>
      <c r="B72" s="983"/>
      <c r="C72" s="983"/>
      <c r="D72" s="983"/>
      <c r="E72" s="983"/>
      <c r="F72" s="984"/>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82"/>
      <c r="B73" s="983"/>
      <c r="C73" s="983"/>
      <c r="D73" s="983"/>
      <c r="E73" s="983"/>
      <c r="F73" s="984"/>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82"/>
      <c r="B74" s="983"/>
      <c r="C74" s="983"/>
      <c r="D74" s="983"/>
      <c r="E74" s="983"/>
      <c r="F74" s="984"/>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82"/>
      <c r="B75" s="983"/>
      <c r="C75" s="983"/>
      <c r="D75" s="983"/>
      <c r="E75" s="983"/>
      <c r="F75" s="984"/>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82"/>
      <c r="B76" s="983"/>
      <c r="C76" s="983"/>
      <c r="D76" s="983"/>
      <c r="E76" s="983"/>
      <c r="F76" s="984"/>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82"/>
      <c r="B77" s="983"/>
      <c r="C77" s="983"/>
      <c r="D77" s="983"/>
      <c r="E77" s="983"/>
      <c r="F77" s="984"/>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82"/>
      <c r="B78" s="983"/>
      <c r="C78" s="983"/>
      <c r="D78" s="983"/>
      <c r="E78" s="983"/>
      <c r="F78" s="984"/>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82"/>
      <c r="B79" s="983"/>
      <c r="C79" s="983"/>
      <c r="D79" s="983"/>
      <c r="E79" s="983"/>
      <c r="F79" s="984"/>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82"/>
      <c r="B80" s="983"/>
      <c r="C80" s="983"/>
      <c r="D80" s="983"/>
      <c r="E80" s="983"/>
      <c r="F80" s="984"/>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82"/>
      <c r="B81" s="983"/>
      <c r="C81" s="983"/>
      <c r="D81" s="983"/>
      <c r="E81" s="983"/>
      <c r="F81" s="984"/>
      <c r="G81" s="315" t="s">
        <v>250</v>
      </c>
      <c r="H81" s="316"/>
      <c r="I81" s="316"/>
      <c r="J81" s="316"/>
      <c r="K81" s="316"/>
      <c r="L81" s="316"/>
      <c r="M81" s="316"/>
      <c r="N81" s="316"/>
      <c r="O81" s="316"/>
      <c r="P81" s="316"/>
      <c r="Q81" s="316"/>
      <c r="R81" s="316"/>
      <c r="S81" s="316"/>
      <c r="T81" s="316"/>
      <c r="U81" s="316"/>
      <c r="V81" s="316"/>
      <c r="W81" s="316"/>
      <c r="X81" s="316"/>
      <c r="Y81" s="316"/>
      <c r="Z81" s="316"/>
      <c r="AA81" s="316"/>
      <c r="AB81" s="317"/>
      <c r="AC81" s="315" t="s">
        <v>251</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82"/>
      <c r="B82" s="983"/>
      <c r="C82" s="983"/>
      <c r="D82" s="983"/>
      <c r="E82" s="983"/>
      <c r="F82" s="984"/>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82"/>
      <c r="B83" s="983"/>
      <c r="C83" s="983"/>
      <c r="D83" s="983"/>
      <c r="E83" s="983"/>
      <c r="F83" s="984"/>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82"/>
      <c r="B84" s="983"/>
      <c r="C84" s="983"/>
      <c r="D84" s="983"/>
      <c r="E84" s="983"/>
      <c r="F84" s="984"/>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82"/>
      <c r="B85" s="983"/>
      <c r="C85" s="983"/>
      <c r="D85" s="983"/>
      <c r="E85" s="983"/>
      <c r="F85" s="984"/>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82"/>
      <c r="B86" s="983"/>
      <c r="C86" s="983"/>
      <c r="D86" s="983"/>
      <c r="E86" s="983"/>
      <c r="F86" s="984"/>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82"/>
      <c r="B87" s="983"/>
      <c r="C87" s="983"/>
      <c r="D87" s="983"/>
      <c r="E87" s="983"/>
      <c r="F87" s="984"/>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82"/>
      <c r="B88" s="983"/>
      <c r="C88" s="983"/>
      <c r="D88" s="983"/>
      <c r="E88" s="983"/>
      <c r="F88" s="984"/>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82"/>
      <c r="B89" s="983"/>
      <c r="C89" s="983"/>
      <c r="D89" s="983"/>
      <c r="E89" s="983"/>
      <c r="F89" s="984"/>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82"/>
      <c r="B90" s="983"/>
      <c r="C90" s="983"/>
      <c r="D90" s="983"/>
      <c r="E90" s="983"/>
      <c r="F90" s="984"/>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82"/>
      <c r="B91" s="983"/>
      <c r="C91" s="983"/>
      <c r="D91" s="983"/>
      <c r="E91" s="983"/>
      <c r="F91" s="984"/>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82"/>
      <c r="B92" s="983"/>
      <c r="C92" s="983"/>
      <c r="D92" s="983"/>
      <c r="E92" s="983"/>
      <c r="F92" s="984"/>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82"/>
      <c r="B93" s="983"/>
      <c r="C93" s="983"/>
      <c r="D93" s="983"/>
      <c r="E93" s="983"/>
      <c r="F93" s="984"/>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82"/>
      <c r="B94" s="983"/>
      <c r="C94" s="983"/>
      <c r="D94" s="983"/>
      <c r="E94" s="983"/>
      <c r="F94" s="984"/>
      <c r="G94" s="315" t="s">
        <v>252</v>
      </c>
      <c r="H94" s="316"/>
      <c r="I94" s="316"/>
      <c r="J94" s="316"/>
      <c r="K94" s="316"/>
      <c r="L94" s="316"/>
      <c r="M94" s="316"/>
      <c r="N94" s="316"/>
      <c r="O94" s="316"/>
      <c r="P94" s="316"/>
      <c r="Q94" s="316"/>
      <c r="R94" s="316"/>
      <c r="S94" s="316"/>
      <c r="T94" s="316"/>
      <c r="U94" s="316"/>
      <c r="V94" s="316"/>
      <c r="W94" s="316"/>
      <c r="X94" s="316"/>
      <c r="Y94" s="316"/>
      <c r="Z94" s="316"/>
      <c r="AA94" s="316"/>
      <c r="AB94" s="317"/>
      <c r="AC94" s="315" t="s">
        <v>174</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82"/>
      <c r="B95" s="983"/>
      <c r="C95" s="983"/>
      <c r="D95" s="983"/>
      <c r="E95" s="983"/>
      <c r="F95" s="984"/>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82"/>
      <c r="B96" s="983"/>
      <c r="C96" s="983"/>
      <c r="D96" s="983"/>
      <c r="E96" s="983"/>
      <c r="F96" s="984"/>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82"/>
      <c r="B97" s="983"/>
      <c r="C97" s="983"/>
      <c r="D97" s="983"/>
      <c r="E97" s="983"/>
      <c r="F97" s="984"/>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82"/>
      <c r="B98" s="983"/>
      <c r="C98" s="983"/>
      <c r="D98" s="983"/>
      <c r="E98" s="983"/>
      <c r="F98" s="984"/>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82"/>
      <c r="B99" s="983"/>
      <c r="C99" s="983"/>
      <c r="D99" s="983"/>
      <c r="E99" s="983"/>
      <c r="F99" s="984"/>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82"/>
      <c r="B100" s="983"/>
      <c r="C100" s="983"/>
      <c r="D100" s="983"/>
      <c r="E100" s="983"/>
      <c r="F100" s="984"/>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82"/>
      <c r="B101" s="983"/>
      <c r="C101" s="983"/>
      <c r="D101" s="983"/>
      <c r="E101" s="983"/>
      <c r="F101" s="984"/>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82"/>
      <c r="B102" s="983"/>
      <c r="C102" s="983"/>
      <c r="D102" s="983"/>
      <c r="E102" s="983"/>
      <c r="F102" s="984"/>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82"/>
      <c r="B103" s="983"/>
      <c r="C103" s="983"/>
      <c r="D103" s="983"/>
      <c r="E103" s="983"/>
      <c r="F103" s="984"/>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82"/>
      <c r="B104" s="983"/>
      <c r="C104" s="983"/>
      <c r="D104" s="983"/>
      <c r="E104" s="983"/>
      <c r="F104" s="984"/>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82"/>
      <c r="B105" s="983"/>
      <c r="C105" s="983"/>
      <c r="D105" s="983"/>
      <c r="E105" s="983"/>
      <c r="F105" s="984"/>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979" t="s">
        <v>26</v>
      </c>
      <c r="B108" s="980"/>
      <c r="C108" s="980"/>
      <c r="D108" s="980"/>
      <c r="E108" s="980"/>
      <c r="F108" s="981"/>
      <c r="G108" s="315" t="s">
        <v>175</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253</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82"/>
      <c r="B109" s="983"/>
      <c r="C109" s="983"/>
      <c r="D109" s="983"/>
      <c r="E109" s="983"/>
      <c r="F109" s="984"/>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82"/>
      <c r="B110" s="983"/>
      <c r="C110" s="983"/>
      <c r="D110" s="983"/>
      <c r="E110" s="983"/>
      <c r="F110" s="984"/>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82"/>
      <c r="B111" s="983"/>
      <c r="C111" s="983"/>
      <c r="D111" s="983"/>
      <c r="E111" s="983"/>
      <c r="F111" s="984"/>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82"/>
      <c r="B112" s="983"/>
      <c r="C112" s="983"/>
      <c r="D112" s="983"/>
      <c r="E112" s="983"/>
      <c r="F112" s="984"/>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82"/>
      <c r="B113" s="983"/>
      <c r="C113" s="983"/>
      <c r="D113" s="983"/>
      <c r="E113" s="983"/>
      <c r="F113" s="984"/>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82"/>
      <c r="B114" s="983"/>
      <c r="C114" s="983"/>
      <c r="D114" s="983"/>
      <c r="E114" s="983"/>
      <c r="F114" s="984"/>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82"/>
      <c r="B115" s="983"/>
      <c r="C115" s="983"/>
      <c r="D115" s="983"/>
      <c r="E115" s="983"/>
      <c r="F115" s="984"/>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82"/>
      <c r="B116" s="983"/>
      <c r="C116" s="983"/>
      <c r="D116" s="983"/>
      <c r="E116" s="983"/>
      <c r="F116" s="984"/>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82"/>
      <c r="B117" s="983"/>
      <c r="C117" s="983"/>
      <c r="D117" s="983"/>
      <c r="E117" s="983"/>
      <c r="F117" s="984"/>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82"/>
      <c r="B118" s="983"/>
      <c r="C118" s="983"/>
      <c r="D118" s="983"/>
      <c r="E118" s="983"/>
      <c r="F118" s="984"/>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82"/>
      <c r="B119" s="983"/>
      <c r="C119" s="983"/>
      <c r="D119" s="983"/>
      <c r="E119" s="983"/>
      <c r="F119" s="984"/>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82"/>
      <c r="B120" s="983"/>
      <c r="C120" s="983"/>
      <c r="D120" s="983"/>
      <c r="E120" s="983"/>
      <c r="F120" s="984"/>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82"/>
      <c r="B121" s="983"/>
      <c r="C121" s="983"/>
      <c r="D121" s="983"/>
      <c r="E121" s="983"/>
      <c r="F121" s="984"/>
      <c r="G121" s="315" t="s">
        <v>254</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255</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82"/>
      <c r="B122" s="983"/>
      <c r="C122" s="983"/>
      <c r="D122" s="983"/>
      <c r="E122" s="983"/>
      <c r="F122" s="984"/>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82"/>
      <c r="B123" s="983"/>
      <c r="C123" s="983"/>
      <c r="D123" s="983"/>
      <c r="E123" s="983"/>
      <c r="F123" s="984"/>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82"/>
      <c r="B124" s="983"/>
      <c r="C124" s="983"/>
      <c r="D124" s="983"/>
      <c r="E124" s="983"/>
      <c r="F124" s="984"/>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82"/>
      <c r="B125" s="983"/>
      <c r="C125" s="983"/>
      <c r="D125" s="983"/>
      <c r="E125" s="983"/>
      <c r="F125" s="984"/>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82"/>
      <c r="B126" s="983"/>
      <c r="C126" s="983"/>
      <c r="D126" s="983"/>
      <c r="E126" s="983"/>
      <c r="F126" s="984"/>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82"/>
      <c r="B127" s="983"/>
      <c r="C127" s="983"/>
      <c r="D127" s="983"/>
      <c r="E127" s="983"/>
      <c r="F127" s="984"/>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82"/>
      <c r="B128" s="983"/>
      <c r="C128" s="983"/>
      <c r="D128" s="983"/>
      <c r="E128" s="983"/>
      <c r="F128" s="984"/>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82"/>
      <c r="B129" s="983"/>
      <c r="C129" s="983"/>
      <c r="D129" s="983"/>
      <c r="E129" s="983"/>
      <c r="F129" s="984"/>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82"/>
      <c r="B130" s="983"/>
      <c r="C130" s="983"/>
      <c r="D130" s="983"/>
      <c r="E130" s="983"/>
      <c r="F130" s="984"/>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82"/>
      <c r="B131" s="983"/>
      <c r="C131" s="983"/>
      <c r="D131" s="983"/>
      <c r="E131" s="983"/>
      <c r="F131" s="984"/>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82"/>
      <c r="B132" s="983"/>
      <c r="C132" s="983"/>
      <c r="D132" s="983"/>
      <c r="E132" s="983"/>
      <c r="F132" s="984"/>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82"/>
      <c r="B133" s="983"/>
      <c r="C133" s="983"/>
      <c r="D133" s="983"/>
      <c r="E133" s="983"/>
      <c r="F133" s="984"/>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82"/>
      <c r="B134" s="983"/>
      <c r="C134" s="983"/>
      <c r="D134" s="983"/>
      <c r="E134" s="983"/>
      <c r="F134" s="984"/>
      <c r="G134" s="315" t="s">
        <v>256</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257</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82"/>
      <c r="B135" s="983"/>
      <c r="C135" s="983"/>
      <c r="D135" s="983"/>
      <c r="E135" s="983"/>
      <c r="F135" s="984"/>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82"/>
      <c r="B136" s="983"/>
      <c r="C136" s="983"/>
      <c r="D136" s="983"/>
      <c r="E136" s="983"/>
      <c r="F136" s="984"/>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82"/>
      <c r="B137" s="983"/>
      <c r="C137" s="983"/>
      <c r="D137" s="983"/>
      <c r="E137" s="983"/>
      <c r="F137" s="984"/>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82"/>
      <c r="B138" s="983"/>
      <c r="C138" s="983"/>
      <c r="D138" s="983"/>
      <c r="E138" s="983"/>
      <c r="F138" s="984"/>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82"/>
      <c r="B139" s="983"/>
      <c r="C139" s="983"/>
      <c r="D139" s="983"/>
      <c r="E139" s="983"/>
      <c r="F139" s="984"/>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82"/>
      <c r="B140" s="983"/>
      <c r="C140" s="983"/>
      <c r="D140" s="983"/>
      <c r="E140" s="983"/>
      <c r="F140" s="984"/>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82"/>
      <c r="B141" s="983"/>
      <c r="C141" s="983"/>
      <c r="D141" s="983"/>
      <c r="E141" s="983"/>
      <c r="F141" s="984"/>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82"/>
      <c r="B142" s="983"/>
      <c r="C142" s="983"/>
      <c r="D142" s="983"/>
      <c r="E142" s="983"/>
      <c r="F142" s="984"/>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82"/>
      <c r="B143" s="983"/>
      <c r="C143" s="983"/>
      <c r="D143" s="983"/>
      <c r="E143" s="983"/>
      <c r="F143" s="984"/>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82"/>
      <c r="B144" s="983"/>
      <c r="C144" s="983"/>
      <c r="D144" s="983"/>
      <c r="E144" s="983"/>
      <c r="F144" s="984"/>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82"/>
      <c r="B145" s="983"/>
      <c r="C145" s="983"/>
      <c r="D145" s="983"/>
      <c r="E145" s="983"/>
      <c r="F145" s="984"/>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82"/>
      <c r="B146" s="983"/>
      <c r="C146" s="983"/>
      <c r="D146" s="983"/>
      <c r="E146" s="983"/>
      <c r="F146" s="984"/>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82"/>
      <c r="B147" s="983"/>
      <c r="C147" s="983"/>
      <c r="D147" s="983"/>
      <c r="E147" s="983"/>
      <c r="F147" s="984"/>
      <c r="G147" s="315" t="s">
        <v>258</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176</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82"/>
      <c r="B148" s="983"/>
      <c r="C148" s="983"/>
      <c r="D148" s="983"/>
      <c r="E148" s="983"/>
      <c r="F148" s="984"/>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82"/>
      <c r="B149" s="983"/>
      <c r="C149" s="983"/>
      <c r="D149" s="983"/>
      <c r="E149" s="983"/>
      <c r="F149" s="984"/>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82"/>
      <c r="B150" s="983"/>
      <c r="C150" s="983"/>
      <c r="D150" s="983"/>
      <c r="E150" s="983"/>
      <c r="F150" s="984"/>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82"/>
      <c r="B151" s="983"/>
      <c r="C151" s="983"/>
      <c r="D151" s="983"/>
      <c r="E151" s="983"/>
      <c r="F151" s="984"/>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82"/>
      <c r="B152" s="983"/>
      <c r="C152" s="983"/>
      <c r="D152" s="983"/>
      <c r="E152" s="983"/>
      <c r="F152" s="984"/>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82"/>
      <c r="B153" s="983"/>
      <c r="C153" s="983"/>
      <c r="D153" s="983"/>
      <c r="E153" s="983"/>
      <c r="F153" s="984"/>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82"/>
      <c r="B154" s="983"/>
      <c r="C154" s="983"/>
      <c r="D154" s="983"/>
      <c r="E154" s="983"/>
      <c r="F154" s="984"/>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82"/>
      <c r="B155" s="983"/>
      <c r="C155" s="983"/>
      <c r="D155" s="983"/>
      <c r="E155" s="983"/>
      <c r="F155" s="984"/>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82"/>
      <c r="B156" s="983"/>
      <c r="C156" s="983"/>
      <c r="D156" s="983"/>
      <c r="E156" s="983"/>
      <c r="F156" s="984"/>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82"/>
      <c r="B157" s="983"/>
      <c r="C157" s="983"/>
      <c r="D157" s="983"/>
      <c r="E157" s="983"/>
      <c r="F157" s="984"/>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82"/>
      <c r="B158" s="983"/>
      <c r="C158" s="983"/>
      <c r="D158" s="983"/>
      <c r="E158" s="983"/>
      <c r="F158" s="984"/>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979" t="s">
        <v>26</v>
      </c>
      <c r="B161" s="980"/>
      <c r="C161" s="980"/>
      <c r="D161" s="980"/>
      <c r="E161" s="980"/>
      <c r="F161" s="981"/>
      <c r="G161" s="315" t="s">
        <v>177</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259</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82"/>
      <c r="B162" s="983"/>
      <c r="C162" s="983"/>
      <c r="D162" s="983"/>
      <c r="E162" s="983"/>
      <c r="F162" s="984"/>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82"/>
      <c r="B163" s="983"/>
      <c r="C163" s="983"/>
      <c r="D163" s="983"/>
      <c r="E163" s="983"/>
      <c r="F163" s="984"/>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82"/>
      <c r="B164" s="983"/>
      <c r="C164" s="983"/>
      <c r="D164" s="983"/>
      <c r="E164" s="983"/>
      <c r="F164" s="984"/>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82"/>
      <c r="B165" s="983"/>
      <c r="C165" s="983"/>
      <c r="D165" s="983"/>
      <c r="E165" s="983"/>
      <c r="F165" s="984"/>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82"/>
      <c r="B166" s="983"/>
      <c r="C166" s="983"/>
      <c r="D166" s="983"/>
      <c r="E166" s="983"/>
      <c r="F166" s="984"/>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82"/>
      <c r="B167" s="983"/>
      <c r="C167" s="983"/>
      <c r="D167" s="983"/>
      <c r="E167" s="983"/>
      <c r="F167" s="984"/>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82"/>
      <c r="B168" s="983"/>
      <c r="C168" s="983"/>
      <c r="D168" s="983"/>
      <c r="E168" s="983"/>
      <c r="F168" s="984"/>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82"/>
      <c r="B169" s="983"/>
      <c r="C169" s="983"/>
      <c r="D169" s="983"/>
      <c r="E169" s="983"/>
      <c r="F169" s="984"/>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82"/>
      <c r="B170" s="983"/>
      <c r="C170" s="983"/>
      <c r="D170" s="983"/>
      <c r="E170" s="983"/>
      <c r="F170" s="984"/>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82"/>
      <c r="B171" s="983"/>
      <c r="C171" s="983"/>
      <c r="D171" s="983"/>
      <c r="E171" s="983"/>
      <c r="F171" s="984"/>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82"/>
      <c r="B172" s="983"/>
      <c r="C172" s="983"/>
      <c r="D172" s="983"/>
      <c r="E172" s="983"/>
      <c r="F172" s="984"/>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82"/>
      <c r="B173" s="983"/>
      <c r="C173" s="983"/>
      <c r="D173" s="983"/>
      <c r="E173" s="983"/>
      <c r="F173" s="984"/>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82"/>
      <c r="B174" s="983"/>
      <c r="C174" s="983"/>
      <c r="D174" s="983"/>
      <c r="E174" s="983"/>
      <c r="F174" s="984"/>
      <c r="G174" s="315" t="s">
        <v>260</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261</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82"/>
      <c r="B175" s="983"/>
      <c r="C175" s="983"/>
      <c r="D175" s="983"/>
      <c r="E175" s="983"/>
      <c r="F175" s="984"/>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82"/>
      <c r="B176" s="983"/>
      <c r="C176" s="983"/>
      <c r="D176" s="983"/>
      <c r="E176" s="983"/>
      <c r="F176" s="984"/>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82"/>
      <c r="B177" s="983"/>
      <c r="C177" s="983"/>
      <c r="D177" s="983"/>
      <c r="E177" s="983"/>
      <c r="F177" s="984"/>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82"/>
      <c r="B178" s="983"/>
      <c r="C178" s="983"/>
      <c r="D178" s="983"/>
      <c r="E178" s="983"/>
      <c r="F178" s="984"/>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82"/>
      <c r="B179" s="983"/>
      <c r="C179" s="983"/>
      <c r="D179" s="983"/>
      <c r="E179" s="983"/>
      <c r="F179" s="984"/>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82"/>
      <c r="B180" s="983"/>
      <c r="C180" s="983"/>
      <c r="D180" s="983"/>
      <c r="E180" s="983"/>
      <c r="F180" s="984"/>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82"/>
      <c r="B181" s="983"/>
      <c r="C181" s="983"/>
      <c r="D181" s="983"/>
      <c r="E181" s="983"/>
      <c r="F181" s="984"/>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82"/>
      <c r="B182" s="983"/>
      <c r="C182" s="983"/>
      <c r="D182" s="983"/>
      <c r="E182" s="983"/>
      <c r="F182" s="984"/>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82"/>
      <c r="B183" s="983"/>
      <c r="C183" s="983"/>
      <c r="D183" s="983"/>
      <c r="E183" s="983"/>
      <c r="F183" s="984"/>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82"/>
      <c r="B184" s="983"/>
      <c r="C184" s="983"/>
      <c r="D184" s="983"/>
      <c r="E184" s="983"/>
      <c r="F184" s="984"/>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82"/>
      <c r="B185" s="983"/>
      <c r="C185" s="983"/>
      <c r="D185" s="983"/>
      <c r="E185" s="983"/>
      <c r="F185" s="984"/>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82"/>
      <c r="B186" s="983"/>
      <c r="C186" s="983"/>
      <c r="D186" s="983"/>
      <c r="E186" s="983"/>
      <c r="F186" s="984"/>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82"/>
      <c r="B187" s="983"/>
      <c r="C187" s="983"/>
      <c r="D187" s="983"/>
      <c r="E187" s="983"/>
      <c r="F187" s="984"/>
      <c r="G187" s="315" t="s">
        <v>263</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262</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82"/>
      <c r="B188" s="983"/>
      <c r="C188" s="983"/>
      <c r="D188" s="983"/>
      <c r="E188" s="983"/>
      <c r="F188" s="984"/>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82"/>
      <c r="B189" s="983"/>
      <c r="C189" s="983"/>
      <c r="D189" s="983"/>
      <c r="E189" s="983"/>
      <c r="F189" s="984"/>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82"/>
      <c r="B190" s="983"/>
      <c r="C190" s="983"/>
      <c r="D190" s="983"/>
      <c r="E190" s="983"/>
      <c r="F190" s="984"/>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82"/>
      <c r="B191" s="983"/>
      <c r="C191" s="983"/>
      <c r="D191" s="983"/>
      <c r="E191" s="983"/>
      <c r="F191" s="984"/>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82"/>
      <c r="B192" s="983"/>
      <c r="C192" s="983"/>
      <c r="D192" s="983"/>
      <c r="E192" s="983"/>
      <c r="F192" s="984"/>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82"/>
      <c r="B193" s="983"/>
      <c r="C193" s="983"/>
      <c r="D193" s="983"/>
      <c r="E193" s="983"/>
      <c r="F193" s="984"/>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82"/>
      <c r="B194" s="983"/>
      <c r="C194" s="983"/>
      <c r="D194" s="983"/>
      <c r="E194" s="983"/>
      <c r="F194" s="984"/>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82"/>
      <c r="B195" s="983"/>
      <c r="C195" s="983"/>
      <c r="D195" s="983"/>
      <c r="E195" s="983"/>
      <c r="F195" s="984"/>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82"/>
      <c r="B196" s="983"/>
      <c r="C196" s="983"/>
      <c r="D196" s="983"/>
      <c r="E196" s="983"/>
      <c r="F196" s="984"/>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82"/>
      <c r="B197" s="983"/>
      <c r="C197" s="983"/>
      <c r="D197" s="983"/>
      <c r="E197" s="983"/>
      <c r="F197" s="984"/>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82"/>
      <c r="B198" s="983"/>
      <c r="C198" s="983"/>
      <c r="D198" s="983"/>
      <c r="E198" s="983"/>
      <c r="F198" s="984"/>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82"/>
      <c r="B199" s="983"/>
      <c r="C199" s="983"/>
      <c r="D199" s="983"/>
      <c r="E199" s="983"/>
      <c r="F199" s="984"/>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82"/>
      <c r="B200" s="983"/>
      <c r="C200" s="983"/>
      <c r="D200" s="983"/>
      <c r="E200" s="983"/>
      <c r="F200" s="984"/>
      <c r="G200" s="315" t="s">
        <v>264</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178</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82"/>
      <c r="B201" s="983"/>
      <c r="C201" s="983"/>
      <c r="D201" s="983"/>
      <c r="E201" s="983"/>
      <c r="F201" s="984"/>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82"/>
      <c r="B202" s="983"/>
      <c r="C202" s="983"/>
      <c r="D202" s="983"/>
      <c r="E202" s="983"/>
      <c r="F202" s="984"/>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82"/>
      <c r="B203" s="983"/>
      <c r="C203" s="983"/>
      <c r="D203" s="983"/>
      <c r="E203" s="983"/>
      <c r="F203" s="984"/>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82"/>
      <c r="B204" s="983"/>
      <c r="C204" s="983"/>
      <c r="D204" s="983"/>
      <c r="E204" s="983"/>
      <c r="F204" s="984"/>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82"/>
      <c r="B205" s="983"/>
      <c r="C205" s="983"/>
      <c r="D205" s="983"/>
      <c r="E205" s="983"/>
      <c r="F205" s="984"/>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82"/>
      <c r="B206" s="983"/>
      <c r="C206" s="983"/>
      <c r="D206" s="983"/>
      <c r="E206" s="983"/>
      <c r="F206" s="984"/>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82"/>
      <c r="B207" s="983"/>
      <c r="C207" s="983"/>
      <c r="D207" s="983"/>
      <c r="E207" s="983"/>
      <c r="F207" s="984"/>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82"/>
      <c r="B208" s="983"/>
      <c r="C208" s="983"/>
      <c r="D208" s="983"/>
      <c r="E208" s="983"/>
      <c r="F208" s="984"/>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82"/>
      <c r="B209" s="983"/>
      <c r="C209" s="983"/>
      <c r="D209" s="983"/>
      <c r="E209" s="983"/>
      <c r="F209" s="984"/>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82"/>
      <c r="B210" s="983"/>
      <c r="C210" s="983"/>
      <c r="D210" s="983"/>
      <c r="E210" s="983"/>
      <c r="F210" s="984"/>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82"/>
      <c r="B211" s="983"/>
      <c r="C211" s="983"/>
      <c r="D211" s="983"/>
      <c r="E211" s="983"/>
      <c r="F211" s="984"/>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315" t="s">
        <v>179</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265</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82"/>
      <c r="B215" s="983"/>
      <c r="C215" s="983"/>
      <c r="D215" s="983"/>
      <c r="E215" s="983"/>
      <c r="F215" s="984"/>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82"/>
      <c r="B216" s="983"/>
      <c r="C216" s="983"/>
      <c r="D216" s="983"/>
      <c r="E216" s="983"/>
      <c r="F216" s="984"/>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82"/>
      <c r="B217" s="983"/>
      <c r="C217" s="983"/>
      <c r="D217" s="983"/>
      <c r="E217" s="983"/>
      <c r="F217" s="984"/>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82"/>
      <c r="B218" s="983"/>
      <c r="C218" s="983"/>
      <c r="D218" s="983"/>
      <c r="E218" s="983"/>
      <c r="F218" s="984"/>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82"/>
      <c r="B219" s="983"/>
      <c r="C219" s="983"/>
      <c r="D219" s="983"/>
      <c r="E219" s="983"/>
      <c r="F219" s="984"/>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82"/>
      <c r="B220" s="983"/>
      <c r="C220" s="983"/>
      <c r="D220" s="983"/>
      <c r="E220" s="983"/>
      <c r="F220" s="984"/>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82"/>
      <c r="B221" s="983"/>
      <c r="C221" s="983"/>
      <c r="D221" s="983"/>
      <c r="E221" s="983"/>
      <c r="F221" s="984"/>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82"/>
      <c r="B222" s="983"/>
      <c r="C222" s="983"/>
      <c r="D222" s="983"/>
      <c r="E222" s="983"/>
      <c r="F222" s="984"/>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82"/>
      <c r="B223" s="983"/>
      <c r="C223" s="983"/>
      <c r="D223" s="983"/>
      <c r="E223" s="983"/>
      <c r="F223" s="984"/>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82"/>
      <c r="B224" s="983"/>
      <c r="C224" s="983"/>
      <c r="D224" s="983"/>
      <c r="E224" s="983"/>
      <c r="F224" s="984"/>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82"/>
      <c r="B225" s="983"/>
      <c r="C225" s="983"/>
      <c r="D225" s="983"/>
      <c r="E225" s="983"/>
      <c r="F225" s="984"/>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82"/>
      <c r="B226" s="983"/>
      <c r="C226" s="983"/>
      <c r="D226" s="983"/>
      <c r="E226" s="983"/>
      <c r="F226" s="984"/>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82"/>
      <c r="B227" s="983"/>
      <c r="C227" s="983"/>
      <c r="D227" s="983"/>
      <c r="E227" s="983"/>
      <c r="F227" s="984"/>
      <c r="G227" s="315" t="s">
        <v>266</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267</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82"/>
      <c r="B228" s="983"/>
      <c r="C228" s="983"/>
      <c r="D228" s="983"/>
      <c r="E228" s="983"/>
      <c r="F228" s="984"/>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82"/>
      <c r="B229" s="983"/>
      <c r="C229" s="983"/>
      <c r="D229" s="983"/>
      <c r="E229" s="983"/>
      <c r="F229" s="984"/>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82"/>
      <c r="B230" s="983"/>
      <c r="C230" s="983"/>
      <c r="D230" s="983"/>
      <c r="E230" s="983"/>
      <c r="F230" s="984"/>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82"/>
      <c r="B231" s="983"/>
      <c r="C231" s="983"/>
      <c r="D231" s="983"/>
      <c r="E231" s="983"/>
      <c r="F231" s="984"/>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82"/>
      <c r="B232" s="983"/>
      <c r="C232" s="983"/>
      <c r="D232" s="983"/>
      <c r="E232" s="983"/>
      <c r="F232" s="984"/>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82"/>
      <c r="B233" s="983"/>
      <c r="C233" s="983"/>
      <c r="D233" s="983"/>
      <c r="E233" s="983"/>
      <c r="F233" s="984"/>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82"/>
      <c r="B234" s="983"/>
      <c r="C234" s="983"/>
      <c r="D234" s="983"/>
      <c r="E234" s="983"/>
      <c r="F234" s="984"/>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82"/>
      <c r="B235" s="983"/>
      <c r="C235" s="983"/>
      <c r="D235" s="983"/>
      <c r="E235" s="983"/>
      <c r="F235" s="984"/>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82"/>
      <c r="B236" s="983"/>
      <c r="C236" s="983"/>
      <c r="D236" s="983"/>
      <c r="E236" s="983"/>
      <c r="F236" s="984"/>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82"/>
      <c r="B237" s="983"/>
      <c r="C237" s="983"/>
      <c r="D237" s="983"/>
      <c r="E237" s="983"/>
      <c r="F237" s="984"/>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82"/>
      <c r="B238" s="983"/>
      <c r="C238" s="983"/>
      <c r="D238" s="983"/>
      <c r="E238" s="983"/>
      <c r="F238" s="984"/>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82"/>
      <c r="B239" s="983"/>
      <c r="C239" s="983"/>
      <c r="D239" s="983"/>
      <c r="E239" s="983"/>
      <c r="F239" s="984"/>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82"/>
      <c r="B240" s="983"/>
      <c r="C240" s="983"/>
      <c r="D240" s="983"/>
      <c r="E240" s="983"/>
      <c r="F240" s="984"/>
      <c r="G240" s="315" t="s">
        <v>268</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269</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82"/>
      <c r="B241" s="983"/>
      <c r="C241" s="983"/>
      <c r="D241" s="983"/>
      <c r="E241" s="983"/>
      <c r="F241" s="984"/>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82"/>
      <c r="B242" s="983"/>
      <c r="C242" s="983"/>
      <c r="D242" s="983"/>
      <c r="E242" s="983"/>
      <c r="F242" s="98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82"/>
      <c r="B243" s="983"/>
      <c r="C243" s="983"/>
      <c r="D243" s="983"/>
      <c r="E243" s="983"/>
      <c r="F243" s="984"/>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82"/>
      <c r="B244" s="983"/>
      <c r="C244" s="983"/>
      <c r="D244" s="983"/>
      <c r="E244" s="983"/>
      <c r="F244" s="984"/>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82"/>
      <c r="B245" s="983"/>
      <c r="C245" s="983"/>
      <c r="D245" s="983"/>
      <c r="E245" s="983"/>
      <c r="F245" s="984"/>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82"/>
      <c r="B246" s="983"/>
      <c r="C246" s="983"/>
      <c r="D246" s="983"/>
      <c r="E246" s="983"/>
      <c r="F246" s="984"/>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82"/>
      <c r="B247" s="983"/>
      <c r="C247" s="983"/>
      <c r="D247" s="983"/>
      <c r="E247" s="983"/>
      <c r="F247" s="984"/>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82"/>
      <c r="B248" s="983"/>
      <c r="C248" s="983"/>
      <c r="D248" s="983"/>
      <c r="E248" s="983"/>
      <c r="F248" s="984"/>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82"/>
      <c r="B249" s="983"/>
      <c r="C249" s="983"/>
      <c r="D249" s="983"/>
      <c r="E249" s="983"/>
      <c r="F249" s="984"/>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82"/>
      <c r="B250" s="983"/>
      <c r="C250" s="983"/>
      <c r="D250" s="983"/>
      <c r="E250" s="983"/>
      <c r="F250" s="984"/>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82"/>
      <c r="B251" s="983"/>
      <c r="C251" s="983"/>
      <c r="D251" s="983"/>
      <c r="E251" s="983"/>
      <c r="F251" s="984"/>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82"/>
      <c r="B252" s="983"/>
      <c r="C252" s="983"/>
      <c r="D252" s="983"/>
      <c r="E252" s="983"/>
      <c r="F252" s="984"/>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82"/>
      <c r="B253" s="983"/>
      <c r="C253" s="983"/>
      <c r="D253" s="983"/>
      <c r="E253" s="983"/>
      <c r="F253" s="984"/>
      <c r="G253" s="315" t="s">
        <v>270</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180</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82"/>
      <c r="B254" s="983"/>
      <c r="C254" s="983"/>
      <c r="D254" s="983"/>
      <c r="E254" s="983"/>
      <c r="F254" s="984"/>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82"/>
      <c r="B255" s="983"/>
      <c r="C255" s="983"/>
      <c r="D255" s="983"/>
      <c r="E255" s="983"/>
      <c r="F255" s="984"/>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82"/>
      <c r="B256" s="983"/>
      <c r="C256" s="983"/>
      <c r="D256" s="983"/>
      <c r="E256" s="983"/>
      <c r="F256" s="984"/>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82"/>
      <c r="B257" s="983"/>
      <c r="C257" s="983"/>
      <c r="D257" s="983"/>
      <c r="E257" s="983"/>
      <c r="F257" s="984"/>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82"/>
      <c r="B258" s="983"/>
      <c r="C258" s="983"/>
      <c r="D258" s="983"/>
      <c r="E258" s="983"/>
      <c r="F258" s="984"/>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82"/>
      <c r="B259" s="983"/>
      <c r="C259" s="983"/>
      <c r="D259" s="983"/>
      <c r="E259" s="983"/>
      <c r="F259" s="984"/>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82"/>
      <c r="B260" s="983"/>
      <c r="C260" s="983"/>
      <c r="D260" s="983"/>
      <c r="E260" s="983"/>
      <c r="F260" s="984"/>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82"/>
      <c r="B261" s="983"/>
      <c r="C261" s="983"/>
      <c r="D261" s="983"/>
      <c r="E261" s="983"/>
      <c r="F261" s="984"/>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82"/>
      <c r="B262" s="983"/>
      <c r="C262" s="983"/>
      <c r="D262" s="983"/>
      <c r="E262" s="983"/>
      <c r="F262" s="984"/>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82"/>
      <c r="B263" s="983"/>
      <c r="C263" s="983"/>
      <c r="D263" s="983"/>
      <c r="E263" s="983"/>
      <c r="F263" s="984"/>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82"/>
      <c r="B264" s="983"/>
      <c r="C264" s="983"/>
      <c r="D264" s="983"/>
      <c r="E264" s="983"/>
      <c r="F264" s="984"/>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6"/>
      <c r="B3" s="276"/>
      <c r="C3" s="276" t="s">
        <v>24</v>
      </c>
      <c r="D3" s="276"/>
      <c r="E3" s="276"/>
      <c r="F3" s="276"/>
      <c r="G3" s="276"/>
      <c r="H3" s="276"/>
      <c r="I3" s="276"/>
      <c r="J3" s="1004" t="s">
        <v>272</v>
      </c>
      <c r="K3" s="1005"/>
      <c r="L3" s="1005"/>
      <c r="M3" s="1005"/>
      <c r="N3" s="1005"/>
      <c r="O3" s="1005"/>
      <c r="P3" s="134" t="s">
        <v>25</v>
      </c>
      <c r="Q3" s="134"/>
      <c r="R3" s="134"/>
      <c r="S3" s="134"/>
      <c r="T3" s="134"/>
      <c r="U3" s="134"/>
      <c r="V3" s="134"/>
      <c r="W3" s="134"/>
      <c r="X3" s="134"/>
      <c r="Y3" s="278" t="s">
        <v>313</v>
      </c>
      <c r="Z3" s="279"/>
      <c r="AA3" s="279"/>
      <c r="AB3" s="279"/>
      <c r="AC3" s="1004" t="s">
        <v>304</v>
      </c>
      <c r="AD3" s="1004"/>
      <c r="AE3" s="1004"/>
      <c r="AF3" s="1004"/>
      <c r="AG3" s="1004"/>
      <c r="AH3" s="278" t="s">
        <v>235</v>
      </c>
      <c r="AI3" s="276"/>
      <c r="AJ3" s="276"/>
      <c r="AK3" s="276"/>
      <c r="AL3" s="276" t="s">
        <v>19</v>
      </c>
      <c r="AM3" s="276"/>
      <c r="AN3" s="276"/>
      <c r="AO3" s="280"/>
      <c r="AP3" s="1003" t="s">
        <v>273</v>
      </c>
      <c r="AQ3" s="1003"/>
      <c r="AR3" s="1003"/>
      <c r="AS3" s="1003"/>
      <c r="AT3" s="1003"/>
      <c r="AU3" s="1003"/>
      <c r="AV3" s="1003"/>
      <c r="AW3" s="1003"/>
      <c r="AX3" s="1003"/>
      <c r="AY3">
        <f>$AY$2</f>
        <v>0</v>
      </c>
    </row>
    <row r="4" spans="1:51" ht="26.25" customHeight="1" x14ac:dyDescent="0.15">
      <c r="A4" s="1006">
        <v>1</v>
      </c>
      <c r="B4" s="1006">
        <v>1</v>
      </c>
      <c r="C4" s="272"/>
      <c r="D4" s="272"/>
      <c r="E4" s="272"/>
      <c r="F4" s="272"/>
      <c r="G4" s="272"/>
      <c r="H4" s="272"/>
      <c r="I4" s="272"/>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6">
        <v>2</v>
      </c>
      <c r="B5" s="1006">
        <v>1</v>
      </c>
      <c r="C5" s="272"/>
      <c r="D5" s="272"/>
      <c r="E5" s="272"/>
      <c r="F5" s="272"/>
      <c r="G5" s="272"/>
      <c r="H5" s="272"/>
      <c r="I5" s="272"/>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6">
        <v>3</v>
      </c>
      <c r="B6" s="1006">
        <v>1</v>
      </c>
      <c r="C6" s="272"/>
      <c r="D6" s="272"/>
      <c r="E6" s="272"/>
      <c r="F6" s="272"/>
      <c r="G6" s="272"/>
      <c r="H6" s="272"/>
      <c r="I6" s="272"/>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6">
        <v>4</v>
      </c>
      <c r="B7" s="1006">
        <v>1</v>
      </c>
      <c r="C7" s="272"/>
      <c r="D7" s="272"/>
      <c r="E7" s="272"/>
      <c r="F7" s="272"/>
      <c r="G7" s="272"/>
      <c r="H7" s="272"/>
      <c r="I7" s="272"/>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6">
        <v>5</v>
      </c>
      <c r="B8" s="1006">
        <v>1</v>
      </c>
      <c r="C8" s="272"/>
      <c r="D8" s="272"/>
      <c r="E8" s="272"/>
      <c r="F8" s="272"/>
      <c r="G8" s="272"/>
      <c r="H8" s="272"/>
      <c r="I8" s="272"/>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6">
        <v>6</v>
      </c>
      <c r="B9" s="1006">
        <v>1</v>
      </c>
      <c r="C9" s="272"/>
      <c r="D9" s="272"/>
      <c r="E9" s="272"/>
      <c r="F9" s="272"/>
      <c r="G9" s="272"/>
      <c r="H9" s="272"/>
      <c r="I9" s="272"/>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6">
        <v>7</v>
      </c>
      <c r="B10" s="1006">
        <v>1</v>
      </c>
      <c r="C10" s="272"/>
      <c r="D10" s="272"/>
      <c r="E10" s="272"/>
      <c r="F10" s="272"/>
      <c r="G10" s="272"/>
      <c r="H10" s="272"/>
      <c r="I10" s="272"/>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6">
        <v>8</v>
      </c>
      <c r="B11" s="1006">
        <v>1</v>
      </c>
      <c r="C11" s="272"/>
      <c r="D11" s="272"/>
      <c r="E11" s="272"/>
      <c r="F11" s="272"/>
      <c r="G11" s="272"/>
      <c r="H11" s="272"/>
      <c r="I11" s="272"/>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6">
        <v>9</v>
      </c>
      <c r="B12" s="1006">
        <v>1</v>
      </c>
      <c r="C12" s="272"/>
      <c r="D12" s="272"/>
      <c r="E12" s="272"/>
      <c r="F12" s="272"/>
      <c r="G12" s="272"/>
      <c r="H12" s="272"/>
      <c r="I12" s="272"/>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6">
        <v>10</v>
      </c>
      <c r="B13" s="1006">
        <v>1</v>
      </c>
      <c r="C13" s="272"/>
      <c r="D13" s="272"/>
      <c r="E13" s="272"/>
      <c r="F13" s="272"/>
      <c r="G13" s="272"/>
      <c r="H13" s="272"/>
      <c r="I13" s="272"/>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6">
        <v>11</v>
      </c>
      <c r="B14" s="1006">
        <v>1</v>
      </c>
      <c r="C14" s="272"/>
      <c r="D14" s="272"/>
      <c r="E14" s="272"/>
      <c r="F14" s="272"/>
      <c r="G14" s="272"/>
      <c r="H14" s="272"/>
      <c r="I14" s="272"/>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6">
        <v>12</v>
      </c>
      <c r="B15" s="1006">
        <v>1</v>
      </c>
      <c r="C15" s="272"/>
      <c r="D15" s="272"/>
      <c r="E15" s="272"/>
      <c r="F15" s="272"/>
      <c r="G15" s="272"/>
      <c r="H15" s="272"/>
      <c r="I15" s="272"/>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6">
        <v>13</v>
      </c>
      <c r="B16" s="1006">
        <v>1</v>
      </c>
      <c r="C16" s="272"/>
      <c r="D16" s="272"/>
      <c r="E16" s="272"/>
      <c r="F16" s="272"/>
      <c r="G16" s="272"/>
      <c r="H16" s="272"/>
      <c r="I16" s="272"/>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6">
        <v>14</v>
      </c>
      <c r="B17" s="1006">
        <v>1</v>
      </c>
      <c r="C17" s="272"/>
      <c r="D17" s="272"/>
      <c r="E17" s="272"/>
      <c r="F17" s="272"/>
      <c r="G17" s="272"/>
      <c r="H17" s="272"/>
      <c r="I17" s="272"/>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6">
        <v>15</v>
      </c>
      <c r="B18" s="1006">
        <v>1</v>
      </c>
      <c r="C18" s="272"/>
      <c r="D18" s="272"/>
      <c r="E18" s="272"/>
      <c r="F18" s="272"/>
      <c r="G18" s="272"/>
      <c r="H18" s="272"/>
      <c r="I18" s="272"/>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6">
        <v>16</v>
      </c>
      <c r="B19" s="1006">
        <v>1</v>
      </c>
      <c r="C19" s="272"/>
      <c r="D19" s="272"/>
      <c r="E19" s="272"/>
      <c r="F19" s="272"/>
      <c r="G19" s="272"/>
      <c r="H19" s="272"/>
      <c r="I19" s="272"/>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6">
        <v>17</v>
      </c>
      <c r="B20" s="1006">
        <v>1</v>
      </c>
      <c r="C20" s="272"/>
      <c r="D20" s="272"/>
      <c r="E20" s="272"/>
      <c r="F20" s="272"/>
      <c r="G20" s="272"/>
      <c r="H20" s="272"/>
      <c r="I20" s="272"/>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6">
        <v>18</v>
      </c>
      <c r="B21" s="1006">
        <v>1</v>
      </c>
      <c r="C21" s="272"/>
      <c r="D21" s="272"/>
      <c r="E21" s="272"/>
      <c r="F21" s="272"/>
      <c r="G21" s="272"/>
      <c r="H21" s="272"/>
      <c r="I21" s="272"/>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6">
        <v>19</v>
      </c>
      <c r="B22" s="1006">
        <v>1</v>
      </c>
      <c r="C22" s="272"/>
      <c r="D22" s="272"/>
      <c r="E22" s="272"/>
      <c r="F22" s="272"/>
      <c r="G22" s="272"/>
      <c r="H22" s="272"/>
      <c r="I22" s="272"/>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6">
        <v>20</v>
      </c>
      <c r="B23" s="1006">
        <v>1</v>
      </c>
      <c r="C23" s="272"/>
      <c r="D23" s="272"/>
      <c r="E23" s="272"/>
      <c r="F23" s="272"/>
      <c r="G23" s="272"/>
      <c r="H23" s="272"/>
      <c r="I23" s="272"/>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6">
        <v>21</v>
      </c>
      <c r="B24" s="1006">
        <v>1</v>
      </c>
      <c r="C24" s="272"/>
      <c r="D24" s="272"/>
      <c r="E24" s="272"/>
      <c r="F24" s="272"/>
      <c r="G24" s="272"/>
      <c r="H24" s="272"/>
      <c r="I24" s="272"/>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6">
        <v>22</v>
      </c>
      <c r="B25" s="1006">
        <v>1</v>
      </c>
      <c r="C25" s="272"/>
      <c r="D25" s="272"/>
      <c r="E25" s="272"/>
      <c r="F25" s="272"/>
      <c r="G25" s="272"/>
      <c r="H25" s="272"/>
      <c r="I25" s="272"/>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6">
        <v>23</v>
      </c>
      <c r="B26" s="1006">
        <v>1</v>
      </c>
      <c r="C26" s="272"/>
      <c r="D26" s="272"/>
      <c r="E26" s="272"/>
      <c r="F26" s="272"/>
      <c r="G26" s="272"/>
      <c r="H26" s="272"/>
      <c r="I26" s="272"/>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6">
        <v>24</v>
      </c>
      <c r="B27" s="1006">
        <v>1</v>
      </c>
      <c r="C27" s="272"/>
      <c r="D27" s="272"/>
      <c r="E27" s="272"/>
      <c r="F27" s="272"/>
      <c r="G27" s="272"/>
      <c r="H27" s="272"/>
      <c r="I27" s="272"/>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6">
        <v>25</v>
      </c>
      <c r="B28" s="1006">
        <v>1</v>
      </c>
      <c r="C28" s="272"/>
      <c r="D28" s="272"/>
      <c r="E28" s="272"/>
      <c r="F28" s="272"/>
      <c r="G28" s="272"/>
      <c r="H28" s="272"/>
      <c r="I28" s="272"/>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6">
        <v>26</v>
      </c>
      <c r="B29" s="1006">
        <v>1</v>
      </c>
      <c r="C29" s="272"/>
      <c r="D29" s="272"/>
      <c r="E29" s="272"/>
      <c r="F29" s="272"/>
      <c r="G29" s="272"/>
      <c r="H29" s="272"/>
      <c r="I29" s="272"/>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6">
        <v>27</v>
      </c>
      <c r="B30" s="1006">
        <v>1</v>
      </c>
      <c r="C30" s="272"/>
      <c r="D30" s="272"/>
      <c r="E30" s="272"/>
      <c r="F30" s="272"/>
      <c r="G30" s="272"/>
      <c r="H30" s="272"/>
      <c r="I30" s="272"/>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6">
        <v>28</v>
      </c>
      <c r="B31" s="1006">
        <v>1</v>
      </c>
      <c r="C31" s="275"/>
      <c r="D31" s="272"/>
      <c r="E31" s="272"/>
      <c r="F31" s="272"/>
      <c r="G31" s="272"/>
      <c r="H31" s="272"/>
      <c r="I31" s="272"/>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6">
        <v>29</v>
      </c>
      <c r="B32" s="1006">
        <v>1</v>
      </c>
      <c r="C32" s="275"/>
      <c r="D32" s="272"/>
      <c r="E32" s="272"/>
      <c r="F32" s="272"/>
      <c r="G32" s="272"/>
      <c r="H32" s="272"/>
      <c r="I32" s="272"/>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6">
        <v>30</v>
      </c>
      <c r="B33" s="1006">
        <v>1</v>
      </c>
      <c r="C33" s="275"/>
      <c r="D33" s="272"/>
      <c r="E33" s="272"/>
      <c r="F33" s="272"/>
      <c r="G33" s="272"/>
      <c r="H33" s="272"/>
      <c r="I33" s="272"/>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6"/>
      <c r="B36" s="276"/>
      <c r="C36" s="276" t="s">
        <v>24</v>
      </c>
      <c r="D36" s="276"/>
      <c r="E36" s="276"/>
      <c r="F36" s="276"/>
      <c r="G36" s="276"/>
      <c r="H36" s="276"/>
      <c r="I36" s="276"/>
      <c r="J36" s="1004" t="s">
        <v>272</v>
      </c>
      <c r="K36" s="1005"/>
      <c r="L36" s="1005"/>
      <c r="M36" s="1005"/>
      <c r="N36" s="1005"/>
      <c r="O36" s="1005"/>
      <c r="P36" s="134" t="s">
        <v>25</v>
      </c>
      <c r="Q36" s="134"/>
      <c r="R36" s="134"/>
      <c r="S36" s="134"/>
      <c r="T36" s="134"/>
      <c r="U36" s="134"/>
      <c r="V36" s="134"/>
      <c r="W36" s="134"/>
      <c r="X36" s="134"/>
      <c r="Y36" s="278" t="s">
        <v>313</v>
      </c>
      <c r="Z36" s="279"/>
      <c r="AA36" s="279"/>
      <c r="AB36" s="279"/>
      <c r="AC36" s="1004" t="s">
        <v>304</v>
      </c>
      <c r="AD36" s="1004"/>
      <c r="AE36" s="1004"/>
      <c r="AF36" s="1004"/>
      <c r="AG36" s="1004"/>
      <c r="AH36" s="278" t="s">
        <v>235</v>
      </c>
      <c r="AI36" s="276"/>
      <c r="AJ36" s="276"/>
      <c r="AK36" s="276"/>
      <c r="AL36" s="276" t="s">
        <v>19</v>
      </c>
      <c r="AM36" s="276"/>
      <c r="AN36" s="276"/>
      <c r="AO36" s="280"/>
      <c r="AP36" s="1003" t="s">
        <v>273</v>
      </c>
      <c r="AQ36" s="1003"/>
      <c r="AR36" s="1003"/>
      <c r="AS36" s="1003"/>
      <c r="AT36" s="1003"/>
      <c r="AU36" s="1003"/>
      <c r="AV36" s="1003"/>
      <c r="AW36" s="1003"/>
      <c r="AX36" s="1003"/>
      <c r="AY36">
        <f>$AY$34</f>
        <v>0</v>
      </c>
    </row>
    <row r="37" spans="1:51" ht="26.25" customHeight="1" x14ac:dyDescent="0.15">
      <c r="A37" s="1006">
        <v>1</v>
      </c>
      <c r="B37" s="1006">
        <v>1</v>
      </c>
      <c r="C37" s="275"/>
      <c r="D37" s="272"/>
      <c r="E37" s="272"/>
      <c r="F37" s="272"/>
      <c r="G37" s="272"/>
      <c r="H37" s="272"/>
      <c r="I37" s="272"/>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6">
        <v>2</v>
      </c>
      <c r="B38" s="1006">
        <v>1</v>
      </c>
      <c r="C38" s="272"/>
      <c r="D38" s="272"/>
      <c r="E38" s="272"/>
      <c r="F38" s="272"/>
      <c r="G38" s="272"/>
      <c r="H38" s="272"/>
      <c r="I38" s="272"/>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6">
        <v>3</v>
      </c>
      <c r="B39" s="1006">
        <v>1</v>
      </c>
      <c r="C39" s="272"/>
      <c r="D39" s="272"/>
      <c r="E39" s="272"/>
      <c r="F39" s="272"/>
      <c r="G39" s="272"/>
      <c r="H39" s="272"/>
      <c r="I39" s="272"/>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6">
        <v>4</v>
      </c>
      <c r="B40" s="1006">
        <v>1</v>
      </c>
      <c r="C40" s="272"/>
      <c r="D40" s="272"/>
      <c r="E40" s="272"/>
      <c r="F40" s="272"/>
      <c r="G40" s="272"/>
      <c r="H40" s="272"/>
      <c r="I40" s="272"/>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6">
        <v>5</v>
      </c>
      <c r="B41" s="1006">
        <v>1</v>
      </c>
      <c r="C41" s="272"/>
      <c r="D41" s="272"/>
      <c r="E41" s="272"/>
      <c r="F41" s="272"/>
      <c r="G41" s="272"/>
      <c r="H41" s="272"/>
      <c r="I41" s="272"/>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6">
        <v>6</v>
      </c>
      <c r="B42" s="1006">
        <v>1</v>
      </c>
      <c r="C42" s="272"/>
      <c r="D42" s="272"/>
      <c r="E42" s="272"/>
      <c r="F42" s="272"/>
      <c r="G42" s="272"/>
      <c r="H42" s="272"/>
      <c r="I42" s="272"/>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6">
        <v>7</v>
      </c>
      <c r="B43" s="1006">
        <v>1</v>
      </c>
      <c r="C43" s="272"/>
      <c r="D43" s="272"/>
      <c r="E43" s="272"/>
      <c r="F43" s="272"/>
      <c r="G43" s="272"/>
      <c r="H43" s="272"/>
      <c r="I43" s="272"/>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6">
        <v>8</v>
      </c>
      <c r="B44" s="1006">
        <v>1</v>
      </c>
      <c r="C44" s="272"/>
      <c r="D44" s="272"/>
      <c r="E44" s="272"/>
      <c r="F44" s="272"/>
      <c r="G44" s="272"/>
      <c r="H44" s="272"/>
      <c r="I44" s="272"/>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6">
        <v>9</v>
      </c>
      <c r="B45" s="1006">
        <v>1</v>
      </c>
      <c r="C45" s="272"/>
      <c r="D45" s="272"/>
      <c r="E45" s="272"/>
      <c r="F45" s="272"/>
      <c r="G45" s="272"/>
      <c r="H45" s="272"/>
      <c r="I45" s="272"/>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6">
        <v>10</v>
      </c>
      <c r="B46" s="1006">
        <v>1</v>
      </c>
      <c r="C46" s="272"/>
      <c r="D46" s="272"/>
      <c r="E46" s="272"/>
      <c r="F46" s="272"/>
      <c r="G46" s="272"/>
      <c r="H46" s="272"/>
      <c r="I46" s="272"/>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6">
        <v>11</v>
      </c>
      <c r="B47" s="1006">
        <v>1</v>
      </c>
      <c r="C47" s="272"/>
      <c r="D47" s="272"/>
      <c r="E47" s="272"/>
      <c r="F47" s="272"/>
      <c r="G47" s="272"/>
      <c r="H47" s="272"/>
      <c r="I47" s="272"/>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6">
        <v>12</v>
      </c>
      <c r="B48" s="1006">
        <v>1</v>
      </c>
      <c r="C48" s="272"/>
      <c r="D48" s="272"/>
      <c r="E48" s="272"/>
      <c r="F48" s="272"/>
      <c r="G48" s="272"/>
      <c r="H48" s="272"/>
      <c r="I48" s="272"/>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6">
        <v>13</v>
      </c>
      <c r="B49" s="1006">
        <v>1</v>
      </c>
      <c r="C49" s="272"/>
      <c r="D49" s="272"/>
      <c r="E49" s="272"/>
      <c r="F49" s="272"/>
      <c r="G49" s="272"/>
      <c r="H49" s="272"/>
      <c r="I49" s="272"/>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6">
        <v>14</v>
      </c>
      <c r="B50" s="1006">
        <v>1</v>
      </c>
      <c r="C50" s="272"/>
      <c r="D50" s="272"/>
      <c r="E50" s="272"/>
      <c r="F50" s="272"/>
      <c r="G50" s="272"/>
      <c r="H50" s="272"/>
      <c r="I50" s="272"/>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6">
        <v>15</v>
      </c>
      <c r="B51" s="1006">
        <v>1</v>
      </c>
      <c r="C51" s="272"/>
      <c r="D51" s="272"/>
      <c r="E51" s="272"/>
      <c r="F51" s="272"/>
      <c r="G51" s="272"/>
      <c r="H51" s="272"/>
      <c r="I51" s="272"/>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6">
        <v>16</v>
      </c>
      <c r="B52" s="1006">
        <v>1</v>
      </c>
      <c r="C52" s="272"/>
      <c r="D52" s="272"/>
      <c r="E52" s="272"/>
      <c r="F52" s="272"/>
      <c r="G52" s="272"/>
      <c r="H52" s="272"/>
      <c r="I52" s="272"/>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6">
        <v>17</v>
      </c>
      <c r="B53" s="1006">
        <v>1</v>
      </c>
      <c r="C53" s="272"/>
      <c r="D53" s="272"/>
      <c r="E53" s="272"/>
      <c r="F53" s="272"/>
      <c r="G53" s="272"/>
      <c r="H53" s="272"/>
      <c r="I53" s="272"/>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6">
        <v>18</v>
      </c>
      <c r="B54" s="1006">
        <v>1</v>
      </c>
      <c r="C54" s="272"/>
      <c r="D54" s="272"/>
      <c r="E54" s="272"/>
      <c r="F54" s="272"/>
      <c r="G54" s="272"/>
      <c r="H54" s="272"/>
      <c r="I54" s="272"/>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6">
        <v>19</v>
      </c>
      <c r="B55" s="1006">
        <v>1</v>
      </c>
      <c r="C55" s="272"/>
      <c r="D55" s="272"/>
      <c r="E55" s="272"/>
      <c r="F55" s="272"/>
      <c r="G55" s="272"/>
      <c r="H55" s="272"/>
      <c r="I55" s="272"/>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6">
        <v>20</v>
      </c>
      <c r="B56" s="1006">
        <v>1</v>
      </c>
      <c r="C56" s="272"/>
      <c r="D56" s="272"/>
      <c r="E56" s="272"/>
      <c r="F56" s="272"/>
      <c r="G56" s="272"/>
      <c r="H56" s="272"/>
      <c r="I56" s="272"/>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6">
        <v>21</v>
      </c>
      <c r="B57" s="1006">
        <v>1</v>
      </c>
      <c r="C57" s="272"/>
      <c r="D57" s="272"/>
      <c r="E57" s="272"/>
      <c r="F57" s="272"/>
      <c r="G57" s="272"/>
      <c r="H57" s="272"/>
      <c r="I57" s="272"/>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6">
        <v>22</v>
      </c>
      <c r="B58" s="1006">
        <v>1</v>
      </c>
      <c r="C58" s="272"/>
      <c r="D58" s="272"/>
      <c r="E58" s="272"/>
      <c r="F58" s="272"/>
      <c r="G58" s="272"/>
      <c r="H58" s="272"/>
      <c r="I58" s="272"/>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6">
        <v>23</v>
      </c>
      <c r="B59" s="1006">
        <v>1</v>
      </c>
      <c r="C59" s="272"/>
      <c r="D59" s="272"/>
      <c r="E59" s="272"/>
      <c r="F59" s="272"/>
      <c r="G59" s="272"/>
      <c r="H59" s="272"/>
      <c r="I59" s="272"/>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6">
        <v>24</v>
      </c>
      <c r="B60" s="1006">
        <v>1</v>
      </c>
      <c r="C60" s="272"/>
      <c r="D60" s="272"/>
      <c r="E60" s="272"/>
      <c r="F60" s="272"/>
      <c r="G60" s="272"/>
      <c r="H60" s="272"/>
      <c r="I60" s="272"/>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6">
        <v>25</v>
      </c>
      <c r="B61" s="1006">
        <v>1</v>
      </c>
      <c r="C61" s="272"/>
      <c r="D61" s="272"/>
      <c r="E61" s="272"/>
      <c r="F61" s="272"/>
      <c r="G61" s="272"/>
      <c r="H61" s="272"/>
      <c r="I61" s="272"/>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6">
        <v>26</v>
      </c>
      <c r="B62" s="1006">
        <v>1</v>
      </c>
      <c r="C62" s="272"/>
      <c r="D62" s="272"/>
      <c r="E62" s="272"/>
      <c r="F62" s="272"/>
      <c r="G62" s="272"/>
      <c r="H62" s="272"/>
      <c r="I62" s="272"/>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6">
        <v>27</v>
      </c>
      <c r="B63" s="1006">
        <v>1</v>
      </c>
      <c r="C63" s="272"/>
      <c r="D63" s="272"/>
      <c r="E63" s="272"/>
      <c r="F63" s="272"/>
      <c r="G63" s="272"/>
      <c r="H63" s="272"/>
      <c r="I63" s="272"/>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6">
        <v>28</v>
      </c>
      <c r="B64" s="1006">
        <v>1</v>
      </c>
      <c r="C64" s="272"/>
      <c r="D64" s="272"/>
      <c r="E64" s="272"/>
      <c r="F64" s="272"/>
      <c r="G64" s="272"/>
      <c r="H64" s="272"/>
      <c r="I64" s="272"/>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6">
        <v>29</v>
      </c>
      <c r="B65" s="1006">
        <v>1</v>
      </c>
      <c r="C65" s="272"/>
      <c r="D65" s="272"/>
      <c r="E65" s="272"/>
      <c r="F65" s="272"/>
      <c r="G65" s="272"/>
      <c r="H65" s="272"/>
      <c r="I65" s="272"/>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6">
        <v>30</v>
      </c>
      <c r="B66" s="1006">
        <v>1</v>
      </c>
      <c r="C66" s="272"/>
      <c r="D66" s="272"/>
      <c r="E66" s="272"/>
      <c r="F66" s="272"/>
      <c r="G66" s="272"/>
      <c r="H66" s="272"/>
      <c r="I66" s="272"/>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6"/>
      <c r="B69" s="276"/>
      <c r="C69" s="276" t="s">
        <v>24</v>
      </c>
      <c r="D69" s="276"/>
      <c r="E69" s="276"/>
      <c r="F69" s="276"/>
      <c r="G69" s="276"/>
      <c r="H69" s="276"/>
      <c r="I69" s="276"/>
      <c r="J69" s="1004" t="s">
        <v>272</v>
      </c>
      <c r="K69" s="1005"/>
      <c r="L69" s="1005"/>
      <c r="M69" s="1005"/>
      <c r="N69" s="1005"/>
      <c r="O69" s="1005"/>
      <c r="P69" s="134" t="s">
        <v>25</v>
      </c>
      <c r="Q69" s="134"/>
      <c r="R69" s="134"/>
      <c r="S69" s="134"/>
      <c r="T69" s="134"/>
      <c r="U69" s="134"/>
      <c r="V69" s="134"/>
      <c r="W69" s="134"/>
      <c r="X69" s="134"/>
      <c r="Y69" s="278" t="s">
        <v>313</v>
      </c>
      <c r="Z69" s="279"/>
      <c r="AA69" s="279"/>
      <c r="AB69" s="279"/>
      <c r="AC69" s="1004" t="s">
        <v>304</v>
      </c>
      <c r="AD69" s="1004"/>
      <c r="AE69" s="1004"/>
      <c r="AF69" s="1004"/>
      <c r="AG69" s="1004"/>
      <c r="AH69" s="278" t="s">
        <v>235</v>
      </c>
      <c r="AI69" s="276"/>
      <c r="AJ69" s="276"/>
      <c r="AK69" s="276"/>
      <c r="AL69" s="276" t="s">
        <v>19</v>
      </c>
      <c r="AM69" s="276"/>
      <c r="AN69" s="276"/>
      <c r="AO69" s="280"/>
      <c r="AP69" s="1003" t="s">
        <v>273</v>
      </c>
      <c r="AQ69" s="1003"/>
      <c r="AR69" s="1003"/>
      <c r="AS69" s="1003"/>
      <c r="AT69" s="1003"/>
      <c r="AU69" s="1003"/>
      <c r="AV69" s="1003"/>
      <c r="AW69" s="1003"/>
      <c r="AX69" s="1003"/>
      <c r="AY69" s="34">
        <f>$AY$67</f>
        <v>0</v>
      </c>
    </row>
    <row r="70" spans="1:51" ht="26.25" customHeight="1" x14ac:dyDescent="0.15">
      <c r="A70" s="1006">
        <v>1</v>
      </c>
      <c r="B70" s="1006">
        <v>1</v>
      </c>
      <c r="C70" s="272"/>
      <c r="D70" s="272"/>
      <c r="E70" s="272"/>
      <c r="F70" s="272"/>
      <c r="G70" s="272"/>
      <c r="H70" s="272"/>
      <c r="I70" s="272"/>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6">
        <v>2</v>
      </c>
      <c r="B71" s="1006">
        <v>1</v>
      </c>
      <c r="C71" s="272"/>
      <c r="D71" s="272"/>
      <c r="E71" s="272"/>
      <c r="F71" s="272"/>
      <c r="G71" s="272"/>
      <c r="H71" s="272"/>
      <c r="I71" s="272"/>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6">
        <v>3</v>
      </c>
      <c r="B72" s="1006">
        <v>1</v>
      </c>
      <c r="C72" s="272"/>
      <c r="D72" s="272"/>
      <c r="E72" s="272"/>
      <c r="F72" s="272"/>
      <c r="G72" s="272"/>
      <c r="H72" s="272"/>
      <c r="I72" s="272"/>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6">
        <v>4</v>
      </c>
      <c r="B73" s="1006">
        <v>1</v>
      </c>
      <c r="C73" s="272"/>
      <c r="D73" s="272"/>
      <c r="E73" s="272"/>
      <c r="F73" s="272"/>
      <c r="G73" s="272"/>
      <c r="H73" s="272"/>
      <c r="I73" s="272"/>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6">
        <v>5</v>
      </c>
      <c r="B74" s="1006">
        <v>1</v>
      </c>
      <c r="C74" s="272"/>
      <c r="D74" s="272"/>
      <c r="E74" s="272"/>
      <c r="F74" s="272"/>
      <c r="G74" s="272"/>
      <c r="H74" s="272"/>
      <c r="I74" s="272"/>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6">
        <v>6</v>
      </c>
      <c r="B75" s="1006">
        <v>1</v>
      </c>
      <c r="C75" s="272"/>
      <c r="D75" s="272"/>
      <c r="E75" s="272"/>
      <c r="F75" s="272"/>
      <c r="G75" s="272"/>
      <c r="H75" s="272"/>
      <c r="I75" s="272"/>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6">
        <v>7</v>
      </c>
      <c r="B76" s="1006">
        <v>1</v>
      </c>
      <c r="C76" s="272"/>
      <c r="D76" s="272"/>
      <c r="E76" s="272"/>
      <c r="F76" s="272"/>
      <c r="G76" s="272"/>
      <c r="H76" s="272"/>
      <c r="I76" s="272"/>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6">
        <v>8</v>
      </c>
      <c r="B77" s="1006">
        <v>1</v>
      </c>
      <c r="C77" s="272"/>
      <c r="D77" s="272"/>
      <c r="E77" s="272"/>
      <c r="F77" s="272"/>
      <c r="G77" s="272"/>
      <c r="H77" s="272"/>
      <c r="I77" s="272"/>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6">
        <v>9</v>
      </c>
      <c r="B78" s="1006">
        <v>1</v>
      </c>
      <c r="C78" s="272"/>
      <c r="D78" s="272"/>
      <c r="E78" s="272"/>
      <c r="F78" s="272"/>
      <c r="G78" s="272"/>
      <c r="H78" s="272"/>
      <c r="I78" s="272"/>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6">
        <v>10</v>
      </c>
      <c r="B79" s="1006">
        <v>1</v>
      </c>
      <c r="C79" s="272"/>
      <c r="D79" s="272"/>
      <c r="E79" s="272"/>
      <c r="F79" s="272"/>
      <c r="G79" s="272"/>
      <c r="H79" s="272"/>
      <c r="I79" s="272"/>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6">
        <v>11</v>
      </c>
      <c r="B80" s="1006">
        <v>1</v>
      </c>
      <c r="C80" s="272"/>
      <c r="D80" s="272"/>
      <c r="E80" s="272"/>
      <c r="F80" s="272"/>
      <c r="G80" s="272"/>
      <c r="H80" s="272"/>
      <c r="I80" s="272"/>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6">
        <v>12</v>
      </c>
      <c r="B81" s="1006">
        <v>1</v>
      </c>
      <c r="C81" s="272"/>
      <c r="D81" s="272"/>
      <c r="E81" s="272"/>
      <c r="F81" s="272"/>
      <c r="G81" s="272"/>
      <c r="H81" s="272"/>
      <c r="I81" s="272"/>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6">
        <v>13</v>
      </c>
      <c r="B82" s="1006">
        <v>1</v>
      </c>
      <c r="C82" s="272"/>
      <c r="D82" s="272"/>
      <c r="E82" s="272"/>
      <c r="F82" s="272"/>
      <c r="G82" s="272"/>
      <c r="H82" s="272"/>
      <c r="I82" s="272"/>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6">
        <v>14</v>
      </c>
      <c r="B83" s="1006">
        <v>1</v>
      </c>
      <c r="C83" s="272"/>
      <c r="D83" s="272"/>
      <c r="E83" s="272"/>
      <c r="F83" s="272"/>
      <c r="G83" s="272"/>
      <c r="H83" s="272"/>
      <c r="I83" s="272"/>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6">
        <v>15</v>
      </c>
      <c r="B84" s="1006">
        <v>1</v>
      </c>
      <c r="C84" s="272"/>
      <c r="D84" s="272"/>
      <c r="E84" s="272"/>
      <c r="F84" s="272"/>
      <c r="G84" s="272"/>
      <c r="H84" s="272"/>
      <c r="I84" s="272"/>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6">
        <v>16</v>
      </c>
      <c r="B85" s="1006">
        <v>1</v>
      </c>
      <c r="C85" s="272"/>
      <c r="D85" s="272"/>
      <c r="E85" s="272"/>
      <c r="F85" s="272"/>
      <c r="G85" s="272"/>
      <c r="H85" s="272"/>
      <c r="I85" s="272"/>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6">
        <v>17</v>
      </c>
      <c r="B86" s="1006">
        <v>1</v>
      </c>
      <c r="C86" s="272"/>
      <c r="D86" s="272"/>
      <c r="E86" s="272"/>
      <c r="F86" s="272"/>
      <c r="G86" s="272"/>
      <c r="H86" s="272"/>
      <c r="I86" s="272"/>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6">
        <v>18</v>
      </c>
      <c r="B87" s="1006">
        <v>1</v>
      </c>
      <c r="C87" s="272"/>
      <c r="D87" s="272"/>
      <c r="E87" s="272"/>
      <c r="F87" s="272"/>
      <c r="G87" s="272"/>
      <c r="H87" s="272"/>
      <c r="I87" s="272"/>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6">
        <v>19</v>
      </c>
      <c r="B88" s="1006">
        <v>1</v>
      </c>
      <c r="C88" s="272"/>
      <c r="D88" s="272"/>
      <c r="E88" s="272"/>
      <c r="F88" s="272"/>
      <c r="G88" s="272"/>
      <c r="H88" s="272"/>
      <c r="I88" s="272"/>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6">
        <v>20</v>
      </c>
      <c r="B89" s="1006">
        <v>1</v>
      </c>
      <c r="C89" s="272"/>
      <c r="D89" s="272"/>
      <c r="E89" s="272"/>
      <c r="F89" s="272"/>
      <c r="G89" s="272"/>
      <c r="H89" s="272"/>
      <c r="I89" s="272"/>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6">
        <v>21</v>
      </c>
      <c r="B90" s="1006">
        <v>1</v>
      </c>
      <c r="C90" s="272"/>
      <c r="D90" s="272"/>
      <c r="E90" s="272"/>
      <c r="F90" s="272"/>
      <c r="G90" s="272"/>
      <c r="H90" s="272"/>
      <c r="I90" s="272"/>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6">
        <v>22</v>
      </c>
      <c r="B91" s="1006">
        <v>1</v>
      </c>
      <c r="C91" s="272"/>
      <c r="D91" s="272"/>
      <c r="E91" s="272"/>
      <c r="F91" s="272"/>
      <c r="G91" s="272"/>
      <c r="H91" s="272"/>
      <c r="I91" s="272"/>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6">
        <v>23</v>
      </c>
      <c r="B92" s="1006">
        <v>1</v>
      </c>
      <c r="C92" s="272"/>
      <c r="D92" s="272"/>
      <c r="E92" s="272"/>
      <c r="F92" s="272"/>
      <c r="G92" s="272"/>
      <c r="H92" s="272"/>
      <c r="I92" s="272"/>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6">
        <v>24</v>
      </c>
      <c r="B93" s="1006">
        <v>1</v>
      </c>
      <c r="C93" s="272"/>
      <c r="D93" s="272"/>
      <c r="E93" s="272"/>
      <c r="F93" s="272"/>
      <c r="G93" s="272"/>
      <c r="H93" s="272"/>
      <c r="I93" s="272"/>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6">
        <v>25</v>
      </c>
      <c r="B94" s="1006">
        <v>1</v>
      </c>
      <c r="C94" s="272"/>
      <c r="D94" s="272"/>
      <c r="E94" s="272"/>
      <c r="F94" s="272"/>
      <c r="G94" s="272"/>
      <c r="H94" s="272"/>
      <c r="I94" s="272"/>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6">
        <v>26</v>
      </c>
      <c r="B95" s="1006">
        <v>1</v>
      </c>
      <c r="C95" s="272"/>
      <c r="D95" s="272"/>
      <c r="E95" s="272"/>
      <c r="F95" s="272"/>
      <c r="G95" s="272"/>
      <c r="H95" s="272"/>
      <c r="I95" s="272"/>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6">
        <v>27</v>
      </c>
      <c r="B96" s="1006">
        <v>1</v>
      </c>
      <c r="C96" s="272"/>
      <c r="D96" s="272"/>
      <c r="E96" s="272"/>
      <c r="F96" s="272"/>
      <c r="G96" s="272"/>
      <c r="H96" s="272"/>
      <c r="I96" s="272"/>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6">
        <v>28</v>
      </c>
      <c r="B97" s="1006">
        <v>1</v>
      </c>
      <c r="C97" s="272"/>
      <c r="D97" s="272"/>
      <c r="E97" s="272"/>
      <c r="F97" s="272"/>
      <c r="G97" s="272"/>
      <c r="H97" s="272"/>
      <c r="I97" s="272"/>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6">
        <v>29</v>
      </c>
      <c r="B98" s="1006">
        <v>1</v>
      </c>
      <c r="C98" s="272"/>
      <c r="D98" s="272"/>
      <c r="E98" s="272"/>
      <c r="F98" s="272"/>
      <c r="G98" s="272"/>
      <c r="H98" s="272"/>
      <c r="I98" s="272"/>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6">
        <v>30</v>
      </c>
      <c r="B99" s="1006">
        <v>1</v>
      </c>
      <c r="C99" s="272"/>
      <c r="D99" s="272"/>
      <c r="E99" s="272"/>
      <c r="F99" s="272"/>
      <c r="G99" s="272"/>
      <c r="H99" s="272"/>
      <c r="I99" s="272"/>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6"/>
      <c r="B102" s="276"/>
      <c r="C102" s="276" t="s">
        <v>24</v>
      </c>
      <c r="D102" s="276"/>
      <c r="E102" s="276"/>
      <c r="F102" s="276"/>
      <c r="G102" s="276"/>
      <c r="H102" s="276"/>
      <c r="I102" s="276"/>
      <c r="J102" s="1004" t="s">
        <v>272</v>
      </c>
      <c r="K102" s="1005"/>
      <c r="L102" s="1005"/>
      <c r="M102" s="1005"/>
      <c r="N102" s="1005"/>
      <c r="O102" s="1005"/>
      <c r="P102" s="134" t="s">
        <v>25</v>
      </c>
      <c r="Q102" s="134"/>
      <c r="R102" s="134"/>
      <c r="S102" s="134"/>
      <c r="T102" s="134"/>
      <c r="U102" s="134"/>
      <c r="V102" s="134"/>
      <c r="W102" s="134"/>
      <c r="X102" s="134"/>
      <c r="Y102" s="278" t="s">
        <v>313</v>
      </c>
      <c r="Z102" s="279"/>
      <c r="AA102" s="279"/>
      <c r="AB102" s="279"/>
      <c r="AC102" s="1004" t="s">
        <v>304</v>
      </c>
      <c r="AD102" s="1004"/>
      <c r="AE102" s="1004"/>
      <c r="AF102" s="1004"/>
      <c r="AG102" s="1004"/>
      <c r="AH102" s="278" t="s">
        <v>235</v>
      </c>
      <c r="AI102" s="276"/>
      <c r="AJ102" s="276"/>
      <c r="AK102" s="276"/>
      <c r="AL102" s="276" t="s">
        <v>19</v>
      </c>
      <c r="AM102" s="276"/>
      <c r="AN102" s="276"/>
      <c r="AO102" s="280"/>
      <c r="AP102" s="1003" t="s">
        <v>273</v>
      </c>
      <c r="AQ102" s="1003"/>
      <c r="AR102" s="1003"/>
      <c r="AS102" s="1003"/>
      <c r="AT102" s="1003"/>
      <c r="AU102" s="1003"/>
      <c r="AV102" s="1003"/>
      <c r="AW102" s="1003"/>
      <c r="AX102" s="1003"/>
      <c r="AY102" s="34">
        <f>$AY$100</f>
        <v>0</v>
      </c>
    </row>
    <row r="103" spans="1:51" ht="26.25" customHeight="1" x14ac:dyDescent="0.15">
      <c r="A103" s="1006">
        <v>1</v>
      </c>
      <c r="B103" s="1006">
        <v>1</v>
      </c>
      <c r="C103" s="272"/>
      <c r="D103" s="272"/>
      <c r="E103" s="272"/>
      <c r="F103" s="272"/>
      <c r="G103" s="272"/>
      <c r="H103" s="272"/>
      <c r="I103" s="272"/>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6">
        <v>2</v>
      </c>
      <c r="B104" s="1006">
        <v>1</v>
      </c>
      <c r="C104" s="272"/>
      <c r="D104" s="272"/>
      <c r="E104" s="272"/>
      <c r="F104" s="272"/>
      <c r="G104" s="272"/>
      <c r="H104" s="272"/>
      <c r="I104" s="272"/>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6">
        <v>3</v>
      </c>
      <c r="B105" s="1006">
        <v>1</v>
      </c>
      <c r="C105" s="272"/>
      <c r="D105" s="272"/>
      <c r="E105" s="272"/>
      <c r="F105" s="272"/>
      <c r="G105" s="272"/>
      <c r="H105" s="272"/>
      <c r="I105" s="272"/>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6">
        <v>4</v>
      </c>
      <c r="B106" s="1006">
        <v>1</v>
      </c>
      <c r="C106" s="272"/>
      <c r="D106" s="272"/>
      <c r="E106" s="272"/>
      <c r="F106" s="272"/>
      <c r="G106" s="272"/>
      <c r="H106" s="272"/>
      <c r="I106" s="272"/>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6">
        <v>5</v>
      </c>
      <c r="B107" s="1006">
        <v>1</v>
      </c>
      <c r="C107" s="272"/>
      <c r="D107" s="272"/>
      <c r="E107" s="272"/>
      <c r="F107" s="272"/>
      <c r="G107" s="272"/>
      <c r="H107" s="272"/>
      <c r="I107" s="272"/>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6">
        <v>6</v>
      </c>
      <c r="B108" s="1006">
        <v>1</v>
      </c>
      <c r="C108" s="272"/>
      <c r="D108" s="272"/>
      <c r="E108" s="272"/>
      <c r="F108" s="272"/>
      <c r="G108" s="272"/>
      <c r="H108" s="272"/>
      <c r="I108" s="272"/>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6">
        <v>7</v>
      </c>
      <c r="B109" s="1006">
        <v>1</v>
      </c>
      <c r="C109" s="272"/>
      <c r="D109" s="272"/>
      <c r="E109" s="272"/>
      <c r="F109" s="272"/>
      <c r="G109" s="272"/>
      <c r="H109" s="272"/>
      <c r="I109" s="272"/>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6">
        <v>8</v>
      </c>
      <c r="B110" s="1006">
        <v>1</v>
      </c>
      <c r="C110" s="272"/>
      <c r="D110" s="272"/>
      <c r="E110" s="272"/>
      <c r="F110" s="272"/>
      <c r="G110" s="272"/>
      <c r="H110" s="272"/>
      <c r="I110" s="272"/>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6">
        <v>9</v>
      </c>
      <c r="B111" s="1006">
        <v>1</v>
      </c>
      <c r="C111" s="272"/>
      <c r="D111" s="272"/>
      <c r="E111" s="272"/>
      <c r="F111" s="272"/>
      <c r="G111" s="272"/>
      <c r="H111" s="272"/>
      <c r="I111" s="272"/>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6">
        <v>10</v>
      </c>
      <c r="B112" s="1006">
        <v>1</v>
      </c>
      <c r="C112" s="272"/>
      <c r="D112" s="272"/>
      <c r="E112" s="272"/>
      <c r="F112" s="272"/>
      <c r="G112" s="272"/>
      <c r="H112" s="272"/>
      <c r="I112" s="272"/>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6">
        <v>11</v>
      </c>
      <c r="B113" s="1006">
        <v>1</v>
      </c>
      <c r="C113" s="272"/>
      <c r="D113" s="272"/>
      <c r="E113" s="272"/>
      <c r="F113" s="272"/>
      <c r="G113" s="272"/>
      <c r="H113" s="272"/>
      <c r="I113" s="272"/>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6">
        <v>12</v>
      </c>
      <c r="B114" s="1006">
        <v>1</v>
      </c>
      <c r="C114" s="272"/>
      <c r="D114" s="272"/>
      <c r="E114" s="272"/>
      <c r="F114" s="272"/>
      <c r="G114" s="272"/>
      <c r="H114" s="272"/>
      <c r="I114" s="272"/>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6">
        <v>13</v>
      </c>
      <c r="B115" s="1006">
        <v>1</v>
      </c>
      <c r="C115" s="272"/>
      <c r="D115" s="272"/>
      <c r="E115" s="272"/>
      <c r="F115" s="272"/>
      <c r="G115" s="272"/>
      <c r="H115" s="272"/>
      <c r="I115" s="272"/>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6">
        <v>14</v>
      </c>
      <c r="B116" s="1006">
        <v>1</v>
      </c>
      <c r="C116" s="272"/>
      <c r="D116" s="272"/>
      <c r="E116" s="272"/>
      <c r="F116" s="272"/>
      <c r="G116" s="272"/>
      <c r="H116" s="272"/>
      <c r="I116" s="272"/>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6">
        <v>15</v>
      </c>
      <c r="B117" s="1006">
        <v>1</v>
      </c>
      <c r="C117" s="272"/>
      <c r="D117" s="272"/>
      <c r="E117" s="272"/>
      <c r="F117" s="272"/>
      <c r="G117" s="272"/>
      <c r="H117" s="272"/>
      <c r="I117" s="272"/>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6">
        <v>16</v>
      </c>
      <c r="B118" s="1006">
        <v>1</v>
      </c>
      <c r="C118" s="272"/>
      <c r="D118" s="272"/>
      <c r="E118" s="272"/>
      <c r="F118" s="272"/>
      <c r="G118" s="272"/>
      <c r="H118" s="272"/>
      <c r="I118" s="272"/>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6">
        <v>17</v>
      </c>
      <c r="B119" s="1006">
        <v>1</v>
      </c>
      <c r="C119" s="272"/>
      <c r="D119" s="272"/>
      <c r="E119" s="272"/>
      <c r="F119" s="272"/>
      <c r="G119" s="272"/>
      <c r="H119" s="272"/>
      <c r="I119" s="272"/>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6">
        <v>18</v>
      </c>
      <c r="B120" s="1006">
        <v>1</v>
      </c>
      <c r="C120" s="272"/>
      <c r="D120" s="272"/>
      <c r="E120" s="272"/>
      <c r="F120" s="272"/>
      <c r="G120" s="272"/>
      <c r="H120" s="272"/>
      <c r="I120" s="272"/>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6">
        <v>19</v>
      </c>
      <c r="B121" s="1006">
        <v>1</v>
      </c>
      <c r="C121" s="272"/>
      <c r="D121" s="272"/>
      <c r="E121" s="272"/>
      <c r="F121" s="272"/>
      <c r="G121" s="272"/>
      <c r="H121" s="272"/>
      <c r="I121" s="272"/>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6">
        <v>20</v>
      </c>
      <c r="B122" s="1006">
        <v>1</v>
      </c>
      <c r="C122" s="272"/>
      <c r="D122" s="272"/>
      <c r="E122" s="272"/>
      <c r="F122" s="272"/>
      <c r="G122" s="272"/>
      <c r="H122" s="272"/>
      <c r="I122" s="272"/>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6">
        <v>21</v>
      </c>
      <c r="B123" s="1006">
        <v>1</v>
      </c>
      <c r="C123" s="272"/>
      <c r="D123" s="272"/>
      <c r="E123" s="272"/>
      <c r="F123" s="272"/>
      <c r="G123" s="272"/>
      <c r="H123" s="272"/>
      <c r="I123" s="272"/>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6">
        <v>22</v>
      </c>
      <c r="B124" s="1006">
        <v>1</v>
      </c>
      <c r="C124" s="272"/>
      <c r="D124" s="272"/>
      <c r="E124" s="272"/>
      <c r="F124" s="272"/>
      <c r="G124" s="272"/>
      <c r="H124" s="272"/>
      <c r="I124" s="272"/>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6">
        <v>23</v>
      </c>
      <c r="B125" s="1006">
        <v>1</v>
      </c>
      <c r="C125" s="272"/>
      <c r="D125" s="272"/>
      <c r="E125" s="272"/>
      <c r="F125" s="272"/>
      <c r="G125" s="272"/>
      <c r="H125" s="272"/>
      <c r="I125" s="272"/>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6">
        <v>24</v>
      </c>
      <c r="B126" s="1006">
        <v>1</v>
      </c>
      <c r="C126" s="272"/>
      <c r="D126" s="272"/>
      <c r="E126" s="272"/>
      <c r="F126" s="272"/>
      <c r="G126" s="272"/>
      <c r="H126" s="272"/>
      <c r="I126" s="272"/>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6">
        <v>25</v>
      </c>
      <c r="B127" s="1006">
        <v>1</v>
      </c>
      <c r="C127" s="272"/>
      <c r="D127" s="272"/>
      <c r="E127" s="272"/>
      <c r="F127" s="272"/>
      <c r="G127" s="272"/>
      <c r="H127" s="272"/>
      <c r="I127" s="272"/>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6">
        <v>26</v>
      </c>
      <c r="B128" s="1006">
        <v>1</v>
      </c>
      <c r="C128" s="272"/>
      <c r="D128" s="272"/>
      <c r="E128" s="272"/>
      <c r="F128" s="272"/>
      <c r="G128" s="272"/>
      <c r="H128" s="272"/>
      <c r="I128" s="272"/>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6">
        <v>27</v>
      </c>
      <c r="B129" s="1006">
        <v>1</v>
      </c>
      <c r="C129" s="272"/>
      <c r="D129" s="272"/>
      <c r="E129" s="272"/>
      <c r="F129" s="272"/>
      <c r="G129" s="272"/>
      <c r="H129" s="272"/>
      <c r="I129" s="272"/>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6">
        <v>28</v>
      </c>
      <c r="B130" s="1006">
        <v>1</v>
      </c>
      <c r="C130" s="272"/>
      <c r="D130" s="272"/>
      <c r="E130" s="272"/>
      <c r="F130" s="272"/>
      <c r="G130" s="272"/>
      <c r="H130" s="272"/>
      <c r="I130" s="272"/>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6">
        <v>29</v>
      </c>
      <c r="B131" s="1006">
        <v>1</v>
      </c>
      <c r="C131" s="272"/>
      <c r="D131" s="272"/>
      <c r="E131" s="272"/>
      <c r="F131" s="272"/>
      <c r="G131" s="272"/>
      <c r="H131" s="272"/>
      <c r="I131" s="272"/>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6">
        <v>30</v>
      </c>
      <c r="B132" s="1006">
        <v>1</v>
      </c>
      <c r="C132" s="272"/>
      <c r="D132" s="272"/>
      <c r="E132" s="272"/>
      <c r="F132" s="272"/>
      <c r="G132" s="272"/>
      <c r="H132" s="272"/>
      <c r="I132" s="272"/>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6"/>
      <c r="B135" s="276"/>
      <c r="C135" s="276" t="s">
        <v>24</v>
      </c>
      <c r="D135" s="276"/>
      <c r="E135" s="276"/>
      <c r="F135" s="276"/>
      <c r="G135" s="276"/>
      <c r="H135" s="276"/>
      <c r="I135" s="276"/>
      <c r="J135" s="1004" t="s">
        <v>272</v>
      </c>
      <c r="K135" s="1005"/>
      <c r="L135" s="1005"/>
      <c r="M135" s="1005"/>
      <c r="N135" s="1005"/>
      <c r="O135" s="1005"/>
      <c r="P135" s="134" t="s">
        <v>25</v>
      </c>
      <c r="Q135" s="134"/>
      <c r="R135" s="134"/>
      <c r="S135" s="134"/>
      <c r="T135" s="134"/>
      <c r="U135" s="134"/>
      <c r="V135" s="134"/>
      <c r="W135" s="134"/>
      <c r="X135" s="134"/>
      <c r="Y135" s="278" t="s">
        <v>313</v>
      </c>
      <c r="Z135" s="279"/>
      <c r="AA135" s="279"/>
      <c r="AB135" s="279"/>
      <c r="AC135" s="1004" t="s">
        <v>304</v>
      </c>
      <c r="AD135" s="1004"/>
      <c r="AE135" s="1004"/>
      <c r="AF135" s="1004"/>
      <c r="AG135" s="1004"/>
      <c r="AH135" s="278" t="s">
        <v>235</v>
      </c>
      <c r="AI135" s="276"/>
      <c r="AJ135" s="276"/>
      <c r="AK135" s="276"/>
      <c r="AL135" s="276" t="s">
        <v>19</v>
      </c>
      <c r="AM135" s="276"/>
      <c r="AN135" s="276"/>
      <c r="AO135" s="280"/>
      <c r="AP135" s="1003" t="s">
        <v>273</v>
      </c>
      <c r="AQ135" s="1003"/>
      <c r="AR135" s="1003"/>
      <c r="AS135" s="1003"/>
      <c r="AT135" s="1003"/>
      <c r="AU135" s="1003"/>
      <c r="AV135" s="1003"/>
      <c r="AW135" s="1003"/>
      <c r="AX135" s="1003"/>
      <c r="AY135" s="34">
        <f>$AY$133</f>
        <v>0</v>
      </c>
    </row>
    <row r="136" spans="1:51" ht="26.25" customHeight="1" x14ac:dyDescent="0.15">
      <c r="A136" s="1006">
        <v>1</v>
      </c>
      <c r="B136" s="1006">
        <v>1</v>
      </c>
      <c r="C136" s="272"/>
      <c r="D136" s="272"/>
      <c r="E136" s="272"/>
      <c r="F136" s="272"/>
      <c r="G136" s="272"/>
      <c r="H136" s="272"/>
      <c r="I136" s="272"/>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6">
        <v>2</v>
      </c>
      <c r="B137" s="1006">
        <v>1</v>
      </c>
      <c r="C137" s="272"/>
      <c r="D137" s="272"/>
      <c r="E137" s="272"/>
      <c r="F137" s="272"/>
      <c r="G137" s="272"/>
      <c r="H137" s="272"/>
      <c r="I137" s="272"/>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6">
        <v>3</v>
      </c>
      <c r="B138" s="1006">
        <v>1</v>
      </c>
      <c r="C138" s="272"/>
      <c r="D138" s="272"/>
      <c r="E138" s="272"/>
      <c r="F138" s="272"/>
      <c r="G138" s="272"/>
      <c r="H138" s="272"/>
      <c r="I138" s="272"/>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6">
        <v>4</v>
      </c>
      <c r="B139" s="1006">
        <v>1</v>
      </c>
      <c r="C139" s="272"/>
      <c r="D139" s="272"/>
      <c r="E139" s="272"/>
      <c r="F139" s="272"/>
      <c r="G139" s="272"/>
      <c r="H139" s="272"/>
      <c r="I139" s="272"/>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6">
        <v>5</v>
      </c>
      <c r="B140" s="1006">
        <v>1</v>
      </c>
      <c r="C140" s="272"/>
      <c r="D140" s="272"/>
      <c r="E140" s="272"/>
      <c r="F140" s="272"/>
      <c r="G140" s="272"/>
      <c r="H140" s="272"/>
      <c r="I140" s="272"/>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6">
        <v>6</v>
      </c>
      <c r="B141" s="1006">
        <v>1</v>
      </c>
      <c r="C141" s="272"/>
      <c r="D141" s="272"/>
      <c r="E141" s="272"/>
      <c r="F141" s="272"/>
      <c r="G141" s="272"/>
      <c r="H141" s="272"/>
      <c r="I141" s="272"/>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6">
        <v>7</v>
      </c>
      <c r="B142" s="1006">
        <v>1</v>
      </c>
      <c r="C142" s="272"/>
      <c r="D142" s="272"/>
      <c r="E142" s="272"/>
      <c r="F142" s="272"/>
      <c r="G142" s="272"/>
      <c r="H142" s="272"/>
      <c r="I142" s="272"/>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6">
        <v>8</v>
      </c>
      <c r="B143" s="1006">
        <v>1</v>
      </c>
      <c r="C143" s="272"/>
      <c r="D143" s="272"/>
      <c r="E143" s="272"/>
      <c r="F143" s="272"/>
      <c r="G143" s="272"/>
      <c r="H143" s="272"/>
      <c r="I143" s="272"/>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6">
        <v>9</v>
      </c>
      <c r="B144" s="1006">
        <v>1</v>
      </c>
      <c r="C144" s="272"/>
      <c r="D144" s="272"/>
      <c r="E144" s="272"/>
      <c r="F144" s="272"/>
      <c r="G144" s="272"/>
      <c r="H144" s="272"/>
      <c r="I144" s="272"/>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6">
        <v>10</v>
      </c>
      <c r="B145" s="1006">
        <v>1</v>
      </c>
      <c r="C145" s="272"/>
      <c r="D145" s="272"/>
      <c r="E145" s="272"/>
      <c r="F145" s="272"/>
      <c r="G145" s="272"/>
      <c r="H145" s="272"/>
      <c r="I145" s="272"/>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6">
        <v>11</v>
      </c>
      <c r="B146" s="1006">
        <v>1</v>
      </c>
      <c r="C146" s="272"/>
      <c r="D146" s="272"/>
      <c r="E146" s="272"/>
      <c r="F146" s="272"/>
      <c r="G146" s="272"/>
      <c r="H146" s="272"/>
      <c r="I146" s="272"/>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6">
        <v>12</v>
      </c>
      <c r="B147" s="1006">
        <v>1</v>
      </c>
      <c r="C147" s="272"/>
      <c r="D147" s="272"/>
      <c r="E147" s="272"/>
      <c r="F147" s="272"/>
      <c r="G147" s="272"/>
      <c r="H147" s="272"/>
      <c r="I147" s="272"/>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6">
        <v>13</v>
      </c>
      <c r="B148" s="1006">
        <v>1</v>
      </c>
      <c r="C148" s="272"/>
      <c r="D148" s="272"/>
      <c r="E148" s="272"/>
      <c r="F148" s="272"/>
      <c r="G148" s="272"/>
      <c r="H148" s="272"/>
      <c r="I148" s="272"/>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6">
        <v>14</v>
      </c>
      <c r="B149" s="1006">
        <v>1</v>
      </c>
      <c r="C149" s="272"/>
      <c r="D149" s="272"/>
      <c r="E149" s="272"/>
      <c r="F149" s="272"/>
      <c r="G149" s="272"/>
      <c r="H149" s="272"/>
      <c r="I149" s="272"/>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6">
        <v>15</v>
      </c>
      <c r="B150" s="1006">
        <v>1</v>
      </c>
      <c r="C150" s="272"/>
      <c r="D150" s="272"/>
      <c r="E150" s="272"/>
      <c r="F150" s="272"/>
      <c r="G150" s="272"/>
      <c r="H150" s="272"/>
      <c r="I150" s="272"/>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6">
        <v>16</v>
      </c>
      <c r="B151" s="1006">
        <v>1</v>
      </c>
      <c r="C151" s="272"/>
      <c r="D151" s="272"/>
      <c r="E151" s="272"/>
      <c r="F151" s="272"/>
      <c r="G151" s="272"/>
      <c r="H151" s="272"/>
      <c r="I151" s="272"/>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6">
        <v>17</v>
      </c>
      <c r="B152" s="1006">
        <v>1</v>
      </c>
      <c r="C152" s="272"/>
      <c r="D152" s="272"/>
      <c r="E152" s="272"/>
      <c r="F152" s="272"/>
      <c r="G152" s="272"/>
      <c r="H152" s="272"/>
      <c r="I152" s="272"/>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6">
        <v>18</v>
      </c>
      <c r="B153" s="1006">
        <v>1</v>
      </c>
      <c r="C153" s="272"/>
      <c r="D153" s="272"/>
      <c r="E153" s="272"/>
      <c r="F153" s="272"/>
      <c r="G153" s="272"/>
      <c r="H153" s="272"/>
      <c r="I153" s="272"/>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6">
        <v>19</v>
      </c>
      <c r="B154" s="1006">
        <v>1</v>
      </c>
      <c r="C154" s="272"/>
      <c r="D154" s="272"/>
      <c r="E154" s="272"/>
      <c r="F154" s="272"/>
      <c r="G154" s="272"/>
      <c r="H154" s="272"/>
      <c r="I154" s="272"/>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6">
        <v>20</v>
      </c>
      <c r="B155" s="1006">
        <v>1</v>
      </c>
      <c r="C155" s="272"/>
      <c r="D155" s="272"/>
      <c r="E155" s="272"/>
      <c r="F155" s="272"/>
      <c r="G155" s="272"/>
      <c r="H155" s="272"/>
      <c r="I155" s="272"/>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6">
        <v>21</v>
      </c>
      <c r="B156" s="1006">
        <v>1</v>
      </c>
      <c r="C156" s="272"/>
      <c r="D156" s="272"/>
      <c r="E156" s="272"/>
      <c r="F156" s="272"/>
      <c r="G156" s="272"/>
      <c r="H156" s="272"/>
      <c r="I156" s="272"/>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6">
        <v>22</v>
      </c>
      <c r="B157" s="1006">
        <v>1</v>
      </c>
      <c r="C157" s="272"/>
      <c r="D157" s="272"/>
      <c r="E157" s="272"/>
      <c r="F157" s="272"/>
      <c r="G157" s="272"/>
      <c r="H157" s="272"/>
      <c r="I157" s="272"/>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6">
        <v>23</v>
      </c>
      <c r="B158" s="1006">
        <v>1</v>
      </c>
      <c r="C158" s="272"/>
      <c r="D158" s="272"/>
      <c r="E158" s="272"/>
      <c r="F158" s="272"/>
      <c r="G158" s="272"/>
      <c r="H158" s="272"/>
      <c r="I158" s="272"/>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6">
        <v>24</v>
      </c>
      <c r="B159" s="1006">
        <v>1</v>
      </c>
      <c r="C159" s="272"/>
      <c r="D159" s="272"/>
      <c r="E159" s="272"/>
      <c r="F159" s="272"/>
      <c r="G159" s="272"/>
      <c r="H159" s="272"/>
      <c r="I159" s="272"/>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6">
        <v>25</v>
      </c>
      <c r="B160" s="1006">
        <v>1</v>
      </c>
      <c r="C160" s="272"/>
      <c r="D160" s="272"/>
      <c r="E160" s="272"/>
      <c r="F160" s="272"/>
      <c r="G160" s="272"/>
      <c r="H160" s="272"/>
      <c r="I160" s="272"/>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6">
        <v>26</v>
      </c>
      <c r="B161" s="1006">
        <v>1</v>
      </c>
      <c r="C161" s="272"/>
      <c r="D161" s="272"/>
      <c r="E161" s="272"/>
      <c r="F161" s="272"/>
      <c r="G161" s="272"/>
      <c r="H161" s="272"/>
      <c r="I161" s="272"/>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6">
        <v>27</v>
      </c>
      <c r="B162" s="1006">
        <v>1</v>
      </c>
      <c r="C162" s="272"/>
      <c r="D162" s="272"/>
      <c r="E162" s="272"/>
      <c r="F162" s="272"/>
      <c r="G162" s="272"/>
      <c r="H162" s="272"/>
      <c r="I162" s="272"/>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6">
        <v>28</v>
      </c>
      <c r="B163" s="1006">
        <v>1</v>
      </c>
      <c r="C163" s="272"/>
      <c r="D163" s="272"/>
      <c r="E163" s="272"/>
      <c r="F163" s="272"/>
      <c r="G163" s="272"/>
      <c r="H163" s="272"/>
      <c r="I163" s="272"/>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6">
        <v>29</v>
      </c>
      <c r="B164" s="1006">
        <v>1</v>
      </c>
      <c r="C164" s="272"/>
      <c r="D164" s="272"/>
      <c r="E164" s="272"/>
      <c r="F164" s="272"/>
      <c r="G164" s="272"/>
      <c r="H164" s="272"/>
      <c r="I164" s="272"/>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6">
        <v>30</v>
      </c>
      <c r="B165" s="1006">
        <v>1</v>
      </c>
      <c r="C165" s="272"/>
      <c r="D165" s="272"/>
      <c r="E165" s="272"/>
      <c r="F165" s="272"/>
      <c r="G165" s="272"/>
      <c r="H165" s="272"/>
      <c r="I165" s="272"/>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6"/>
      <c r="B168" s="276"/>
      <c r="C168" s="276" t="s">
        <v>24</v>
      </c>
      <c r="D168" s="276"/>
      <c r="E168" s="276"/>
      <c r="F168" s="276"/>
      <c r="G168" s="276"/>
      <c r="H168" s="276"/>
      <c r="I168" s="276"/>
      <c r="J168" s="1004" t="s">
        <v>272</v>
      </c>
      <c r="K168" s="1005"/>
      <c r="L168" s="1005"/>
      <c r="M168" s="1005"/>
      <c r="N168" s="1005"/>
      <c r="O168" s="1005"/>
      <c r="P168" s="134" t="s">
        <v>25</v>
      </c>
      <c r="Q168" s="134"/>
      <c r="R168" s="134"/>
      <c r="S168" s="134"/>
      <c r="T168" s="134"/>
      <c r="U168" s="134"/>
      <c r="V168" s="134"/>
      <c r="W168" s="134"/>
      <c r="X168" s="134"/>
      <c r="Y168" s="278" t="s">
        <v>313</v>
      </c>
      <c r="Z168" s="279"/>
      <c r="AA168" s="279"/>
      <c r="AB168" s="279"/>
      <c r="AC168" s="1004" t="s">
        <v>304</v>
      </c>
      <c r="AD168" s="1004"/>
      <c r="AE168" s="1004"/>
      <c r="AF168" s="1004"/>
      <c r="AG168" s="1004"/>
      <c r="AH168" s="278" t="s">
        <v>235</v>
      </c>
      <c r="AI168" s="276"/>
      <c r="AJ168" s="276"/>
      <c r="AK168" s="276"/>
      <c r="AL168" s="276" t="s">
        <v>19</v>
      </c>
      <c r="AM168" s="276"/>
      <c r="AN168" s="276"/>
      <c r="AO168" s="280"/>
      <c r="AP168" s="1003" t="s">
        <v>273</v>
      </c>
      <c r="AQ168" s="1003"/>
      <c r="AR168" s="1003"/>
      <c r="AS168" s="1003"/>
      <c r="AT168" s="1003"/>
      <c r="AU168" s="1003"/>
      <c r="AV168" s="1003"/>
      <c r="AW168" s="1003"/>
      <c r="AX168" s="1003"/>
      <c r="AY168" s="34">
        <f>$AY$166</f>
        <v>0</v>
      </c>
    </row>
    <row r="169" spans="1:51" ht="26.25" customHeight="1" x14ac:dyDescent="0.15">
      <c r="A169" s="1006">
        <v>1</v>
      </c>
      <c r="B169" s="1006">
        <v>1</v>
      </c>
      <c r="C169" s="272"/>
      <c r="D169" s="272"/>
      <c r="E169" s="272"/>
      <c r="F169" s="272"/>
      <c r="G169" s="272"/>
      <c r="H169" s="272"/>
      <c r="I169" s="272"/>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6">
        <v>2</v>
      </c>
      <c r="B170" s="1006">
        <v>1</v>
      </c>
      <c r="C170" s="272"/>
      <c r="D170" s="272"/>
      <c r="E170" s="272"/>
      <c r="F170" s="272"/>
      <c r="G170" s="272"/>
      <c r="H170" s="272"/>
      <c r="I170" s="272"/>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6">
        <v>3</v>
      </c>
      <c r="B171" s="1006">
        <v>1</v>
      </c>
      <c r="C171" s="272"/>
      <c r="D171" s="272"/>
      <c r="E171" s="272"/>
      <c r="F171" s="272"/>
      <c r="G171" s="272"/>
      <c r="H171" s="272"/>
      <c r="I171" s="272"/>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6">
        <v>4</v>
      </c>
      <c r="B172" s="1006">
        <v>1</v>
      </c>
      <c r="C172" s="272"/>
      <c r="D172" s="272"/>
      <c r="E172" s="272"/>
      <c r="F172" s="272"/>
      <c r="G172" s="272"/>
      <c r="H172" s="272"/>
      <c r="I172" s="272"/>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6">
        <v>5</v>
      </c>
      <c r="B173" s="1006">
        <v>1</v>
      </c>
      <c r="C173" s="272"/>
      <c r="D173" s="272"/>
      <c r="E173" s="272"/>
      <c r="F173" s="272"/>
      <c r="G173" s="272"/>
      <c r="H173" s="272"/>
      <c r="I173" s="272"/>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6">
        <v>6</v>
      </c>
      <c r="B174" s="1006">
        <v>1</v>
      </c>
      <c r="C174" s="272"/>
      <c r="D174" s="272"/>
      <c r="E174" s="272"/>
      <c r="F174" s="272"/>
      <c r="G174" s="272"/>
      <c r="H174" s="272"/>
      <c r="I174" s="272"/>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6">
        <v>7</v>
      </c>
      <c r="B175" s="1006">
        <v>1</v>
      </c>
      <c r="C175" s="272"/>
      <c r="D175" s="272"/>
      <c r="E175" s="272"/>
      <c r="F175" s="272"/>
      <c r="G175" s="272"/>
      <c r="H175" s="272"/>
      <c r="I175" s="272"/>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6">
        <v>8</v>
      </c>
      <c r="B176" s="1006">
        <v>1</v>
      </c>
      <c r="C176" s="272"/>
      <c r="D176" s="272"/>
      <c r="E176" s="272"/>
      <c r="F176" s="272"/>
      <c r="G176" s="272"/>
      <c r="H176" s="272"/>
      <c r="I176" s="272"/>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6">
        <v>9</v>
      </c>
      <c r="B177" s="1006">
        <v>1</v>
      </c>
      <c r="C177" s="272"/>
      <c r="D177" s="272"/>
      <c r="E177" s="272"/>
      <c r="F177" s="272"/>
      <c r="G177" s="272"/>
      <c r="H177" s="272"/>
      <c r="I177" s="272"/>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6">
        <v>10</v>
      </c>
      <c r="B178" s="1006">
        <v>1</v>
      </c>
      <c r="C178" s="272"/>
      <c r="D178" s="272"/>
      <c r="E178" s="272"/>
      <c r="F178" s="272"/>
      <c r="G178" s="272"/>
      <c r="H178" s="272"/>
      <c r="I178" s="272"/>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6">
        <v>11</v>
      </c>
      <c r="B179" s="1006">
        <v>1</v>
      </c>
      <c r="C179" s="272"/>
      <c r="D179" s="272"/>
      <c r="E179" s="272"/>
      <c r="F179" s="272"/>
      <c r="G179" s="272"/>
      <c r="H179" s="272"/>
      <c r="I179" s="272"/>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6">
        <v>12</v>
      </c>
      <c r="B180" s="1006">
        <v>1</v>
      </c>
      <c r="C180" s="272"/>
      <c r="D180" s="272"/>
      <c r="E180" s="272"/>
      <c r="F180" s="272"/>
      <c r="G180" s="272"/>
      <c r="H180" s="272"/>
      <c r="I180" s="272"/>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6">
        <v>13</v>
      </c>
      <c r="B181" s="1006">
        <v>1</v>
      </c>
      <c r="C181" s="272"/>
      <c r="D181" s="272"/>
      <c r="E181" s="272"/>
      <c r="F181" s="272"/>
      <c r="G181" s="272"/>
      <c r="H181" s="272"/>
      <c r="I181" s="272"/>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6">
        <v>14</v>
      </c>
      <c r="B182" s="1006">
        <v>1</v>
      </c>
      <c r="C182" s="272"/>
      <c r="D182" s="272"/>
      <c r="E182" s="272"/>
      <c r="F182" s="272"/>
      <c r="G182" s="272"/>
      <c r="H182" s="272"/>
      <c r="I182" s="272"/>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6">
        <v>15</v>
      </c>
      <c r="B183" s="1006">
        <v>1</v>
      </c>
      <c r="C183" s="272"/>
      <c r="D183" s="272"/>
      <c r="E183" s="272"/>
      <c r="F183" s="272"/>
      <c r="G183" s="272"/>
      <c r="H183" s="272"/>
      <c r="I183" s="272"/>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6">
        <v>16</v>
      </c>
      <c r="B184" s="1006">
        <v>1</v>
      </c>
      <c r="C184" s="272"/>
      <c r="D184" s="272"/>
      <c r="E184" s="272"/>
      <c r="F184" s="272"/>
      <c r="G184" s="272"/>
      <c r="H184" s="272"/>
      <c r="I184" s="272"/>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6">
        <v>17</v>
      </c>
      <c r="B185" s="1006">
        <v>1</v>
      </c>
      <c r="C185" s="272"/>
      <c r="D185" s="272"/>
      <c r="E185" s="272"/>
      <c r="F185" s="272"/>
      <c r="G185" s="272"/>
      <c r="H185" s="272"/>
      <c r="I185" s="272"/>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6">
        <v>18</v>
      </c>
      <c r="B186" s="1006">
        <v>1</v>
      </c>
      <c r="C186" s="272"/>
      <c r="D186" s="272"/>
      <c r="E186" s="272"/>
      <c r="F186" s="272"/>
      <c r="G186" s="272"/>
      <c r="H186" s="272"/>
      <c r="I186" s="272"/>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6">
        <v>19</v>
      </c>
      <c r="B187" s="1006">
        <v>1</v>
      </c>
      <c r="C187" s="272"/>
      <c r="D187" s="272"/>
      <c r="E187" s="272"/>
      <c r="F187" s="272"/>
      <c r="G187" s="272"/>
      <c r="H187" s="272"/>
      <c r="I187" s="272"/>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6">
        <v>20</v>
      </c>
      <c r="B188" s="1006">
        <v>1</v>
      </c>
      <c r="C188" s="272"/>
      <c r="D188" s="272"/>
      <c r="E188" s="272"/>
      <c r="F188" s="272"/>
      <c r="G188" s="272"/>
      <c r="H188" s="272"/>
      <c r="I188" s="272"/>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6">
        <v>21</v>
      </c>
      <c r="B189" s="1006">
        <v>1</v>
      </c>
      <c r="C189" s="272"/>
      <c r="D189" s="272"/>
      <c r="E189" s="272"/>
      <c r="F189" s="272"/>
      <c r="G189" s="272"/>
      <c r="H189" s="272"/>
      <c r="I189" s="272"/>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6">
        <v>22</v>
      </c>
      <c r="B190" s="1006">
        <v>1</v>
      </c>
      <c r="C190" s="272"/>
      <c r="D190" s="272"/>
      <c r="E190" s="272"/>
      <c r="F190" s="272"/>
      <c r="G190" s="272"/>
      <c r="H190" s="272"/>
      <c r="I190" s="272"/>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6">
        <v>23</v>
      </c>
      <c r="B191" s="1006">
        <v>1</v>
      </c>
      <c r="C191" s="272"/>
      <c r="D191" s="272"/>
      <c r="E191" s="272"/>
      <c r="F191" s="272"/>
      <c r="G191" s="272"/>
      <c r="H191" s="272"/>
      <c r="I191" s="272"/>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6">
        <v>24</v>
      </c>
      <c r="B192" s="1006">
        <v>1</v>
      </c>
      <c r="C192" s="272"/>
      <c r="D192" s="272"/>
      <c r="E192" s="272"/>
      <c r="F192" s="272"/>
      <c r="G192" s="272"/>
      <c r="H192" s="272"/>
      <c r="I192" s="272"/>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6">
        <v>25</v>
      </c>
      <c r="B193" s="1006">
        <v>1</v>
      </c>
      <c r="C193" s="272"/>
      <c r="D193" s="272"/>
      <c r="E193" s="272"/>
      <c r="F193" s="272"/>
      <c r="G193" s="272"/>
      <c r="H193" s="272"/>
      <c r="I193" s="272"/>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6">
        <v>26</v>
      </c>
      <c r="B194" s="1006">
        <v>1</v>
      </c>
      <c r="C194" s="272"/>
      <c r="D194" s="272"/>
      <c r="E194" s="272"/>
      <c r="F194" s="272"/>
      <c r="G194" s="272"/>
      <c r="H194" s="272"/>
      <c r="I194" s="272"/>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6">
        <v>27</v>
      </c>
      <c r="B195" s="1006">
        <v>1</v>
      </c>
      <c r="C195" s="272"/>
      <c r="D195" s="272"/>
      <c r="E195" s="272"/>
      <c r="F195" s="272"/>
      <c r="G195" s="272"/>
      <c r="H195" s="272"/>
      <c r="I195" s="272"/>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6">
        <v>28</v>
      </c>
      <c r="B196" s="1006">
        <v>1</v>
      </c>
      <c r="C196" s="272"/>
      <c r="D196" s="272"/>
      <c r="E196" s="272"/>
      <c r="F196" s="272"/>
      <c r="G196" s="272"/>
      <c r="H196" s="272"/>
      <c r="I196" s="272"/>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6">
        <v>29</v>
      </c>
      <c r="B197" s="1006">
        <v>1</v>
      </c>
      <c r="C197" s="272"/>
      <c r="D197" s="272"/>
      <c r="E197" s="272"/>
      <c r="F197" s="272"/>
      <c r="G197" s="272"/>
      <c r="H197" s="272"/>
      <c r="I197" s="272"/>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6">
        <v>30</v>
      </c>
      <c r="B198" s="1006">
        <v>1</v>
      </c>
      <c r="C198" s="272"/>
      <c r="D198" s="272"/>
      <c r="E198" s="272"/>
      <c r="F198" s="272"/>
      <c r="G198" s="272"/>
      <c r="H198" s="272"/>
      <c r="I198" s="272"/>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6"/>
      <c r="B201" s="276"/>
      <c r="C201" s="276" t="s">
        <v>24</v>
      </c>
      <c r="D201" s="276"/>
      <c r="E201" s="276"/>
      <c r="F201" s="276"/>
      <c r="G201" s="276"/>
      <c r="H201" s="276"/>
      <c r="I201" s="276"/>
      <c r="J201" s="1004" t="s">
        <v>272</v>
      </c>
      <c r="K201" s="1005"/>
      <c r="L201" s="1005"/>
      <c r="M201" s="1005"/>
      <c r="N201" s="1005"/>
      <c r="O201" s="1005"/>
      <c r="P201" s="134" t="s">
        <v>25</v>
      </c>
      <c r="Q201" s="134"/>
      <c r="R201" s="134"/>
      <c r="S201" s="134"/>
      <c r="T201" s="134"/>
      <c r="U201" s="134"/>
      <c r="V201" s="134"/>
      <c r="W201" s="134"/>
      <c r="X201" s="134"/>
      <c r="Y201" s="278" t="s">
        <v>313</v>
      </c>
      <c r="Z201" s="279"/>
      <c r="AA201" s="279"/>
      <c r="AB201" s="279"/>
      <c r="AC201" s="1004" t="s">
        <v>304</v>
      </c>
      <c r="AD201" s="1004"/>
      <c r="AE201" s="1004"/>
      <c r="AF201" s="1004"/>
      <c r="AG201" s="1004"/>
      <c r="AH201" s="278" t="s">
        <v>235</v>
      </c>
      <c r="AI201" s="276"/>
      <c r="AJ201" s="276"/>
      <c r="AK201" s="276"/>
      <c r="AL201" s="276" t="s">
        <v>19</v>
      </c>
      <c r="AM201" s="276"/>
      <c r="AN201" s="276"/>
      <c r="AO201" s="280"/>
      <c r="AP201" s="1003" t="s">
        <v>273</v>
      </c>
      <c r="AQ201" s="1003"/>
      <c r="AR201" s="1003"/>
      <c r="AS201" s="1003"/>
      <c r="AT201" s="1003"/>
      <c r="AU201" s="1003"/>
      <c r="AV201" s="1003"/>
      <c r="AW201" s="1003"/>
      <c r="AX201" s="1003"/>
      <c r="AY201" s="34">
        <f>$AY$199</f>
        <v>0</v>
      </c>
    </row>
    <row r="202" spans="1:51" ht="26.25" customHeight="1" x14ac:dyDescent="0.15">
      <c r="A202" s="1006">
        <v>1</v>
      </c>
      <c r="B202" s="1006">
        <v>1</v>
      </c>
      <c r="C202" s="275"/>
      <c r="D202" s="272"/>
      <c r="E202" s="272"/>
      <c r="F202" s="272"/>
      <c r="G202" s="272"/>
      <c r="H202" s="272"/>
      <c r="I202" s="272"/>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6">
        <v>2</v>
      </c>
      <c r="B203" s="1006">
        <v>1</v>
      </c>
      <c r="C203" s="272"/>
      <c r="D203" s="272"/>
      <c r="E203" s="272"/>
      <c r="F203" s="272"/>
      <c r="G203" s="272"/>
      <c r="H203" s="272"/>
      <c r="I203" s="272"/>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6">
        <v>3</v>
      </c>
      <c r="B204" s="1006">
        <v>1</v>
      </c>
      <c r="C204" s="272"/>
      <c r="D204" s="272"/>
      <c r="E204" s="272"/>
      <c r="F204" s="272"/>
      <c r="G204" s="272"/>
      <c r="H204" s="272"/>
      <c r="I204" s="272"/>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6">
        <v>4</v>
      </c>
      <c r="B205" s="1006">
        <v>1</v>
      </c>
      <c r="C205" s="272"/>
      <c r="D205" s="272"/>
      <c r="E205" s="272"/>
      <c r="F205" s="272"/>
      <c r="G205" s="272"/>
      <c r="H205" s="272"/>
      <c r="I205" s="272"/>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6">
        <v>5</v>
      </c>
      <c r="B206" s="1006">
        <v>1</v>
      </c>
      <c r="C206" s="272"/>
      <c r="D206" s="272"/>
      <c r="E206" s="272"/>
      <c r="F206" s="272"/>
      <c r="G206" s="272"/>
      <c r="H206" s="272"/>
      <c r="I206" s="272"/>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6">
        <v>6</v>
      </c>
      <c r="B207" s="1006">
        <v>1</v>
      </c>
      <c r="C207" s="272"/>
      <c r="D207" s="272"/>
      <c r="E207" s="272"/>
      <c r="F207" s="272"/>
      <c r="G207" s="272"/>
      <c r="H207" s="272"/>
      <c r="I207" s="272"/>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6">
        <v>7</v>
      </c>
      <c r="B208" s="1006">
        <v>1</v>
      </c>
      <c r="C208" s="272"/>
      <c r="D208" s="272"/>
      <c r="E208" s="272"/>
      <c r="F208" s="272"/>
      <c r="G208" s="272"/>
      <c r="H208" s="272"/>
      <c r="I208" s="272"/>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6">
        <v>8</v>
      </c>
      <c r="B209" s="1006">
        <v>1</v>
      </c>
      <c r="C209" s="272"/>
      <c r="D209" s="272"/>
      <c r="E209" s="272"/>
      <c r="F209" s="272"/>
      <c r="G209" s="272"/>
      <c r="H209" s="272"/>
      <c r="I209" s="272"/>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6">
        <v>9</v>
      </c>
      <c r="B210" s="1006">
        <v>1</v>
      </c>
      <c r="C210" s="272"/>
      <c r="D210" s="272"/>
      <c r="E210" s="272"/>
      <c r="F210" s="272"/>
      <c r="G210" s="272"/>
      <c r="H210" s="272"/>
      <c r="I210" s="272"/>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6">
        <v>10</v>
      </c>
      <c r="B211" s="1006">
        <v>1</v>
      </c>
      <c r="C211" s="272"/>
      <c r="D211" s="272"/>
      <c r="E211" s="272"/>
      <c r="F211" s="272"/>
      <c r="G211" s="272"/>
      <c r="H211" s="272"/>
      <c r="I211" s="272"/>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6">
        <v>11</v>
      </c>
      <c r="B212" s="1006">
        <v>1</v>
      </c>
      <c r="C212" s="272"/>
      <c r="D212" s="272"/>
      <c r="E212" s="272"/>
      <c r="F212" s="272"/>
      <c r="G212" s="272"/>
      <c r="H212" s="272"/>
      <c r="I212" s="272"/>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6">
        <v>12</v>
      </c>
      <c r="B213" s="1006">
        <v>1</v>
      </c>
      <c r="C213" s="272"/>
      <c r="D213" s="272"/>
      <c r="E213" s="272"/>
      <c r="F213" s="272"/>
      <c r="G213" s="272"/>
      <c r="H213" s="272"/>
      <c r="I213" s="272"/>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6">
        <v>13</v>
      </c>
      <c r="B214" s="1006">
        <v>1</v>
      </c>
      <c r="C214" s="272"/>
      <c r="D214" s="272"/>
      <c r="E214" s="272"/>
      <c r="F214" s="272"/>
      <c r="G214" s="272"/>
      <c r="H214" s="272"/>
      <c r="I214" s="272"/>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6">
        <v>14</v>
      </c>
      <c r="B215" s="1006">
        <v>1</v>
      </c>
      <c r="C215" s="272"/>
      <c r="D215" s="272"/>
      <c r="E215" s="272"/>
      <c r="F215" s="272"/>
      <c r="G215" s="272"/>
      <c r="H215" s="272"/>
      <c r="I215" s="272"/>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6">
        <v>15</v>
      </c>
      <c r="B216" s="1006">
        <v>1</v>
      </c>
      <c r="C216" s="272"/>
      <c r="D216" s="272"/>
      <c r="E216" s="272"/>
      <c r="F216" s="272"/>
      <c r="G216" s="272"/>
      <c r="H216" s="272"/>
      <c r="I216" s="272"/>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6">
        <v>16</v>
      </c>
      <c r="B217" s="1006">
        <v>1</v>
      </c>
      <c r="C217" s="272"/>
      <c r="D217" s="272"/>
      <c r="E217" s="272"/>
      <c r="F217" s="272"/>
      <c r="G217" s="272"/>
      <c r="H217" s="272"/>
      <c r="I217" s="272"/>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6">
        <v>17</v>
      </c>
      <c r="B218" s="1006">
        <v>1</v>
      </c>
      <c r="C218" s="272"/>
      <c r="D218" s="272"/>
      <c r="E218" s="272"/>
      <c r="F218" s="272"/>
      <c r="G218" s="272"/>
      <c r="H218" s="272"/>
      <c r="I218" s="272"/>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6">
        <v>18</v>
      </c>
      <c r="B219" s="1006">
        <v>1</v>
      </c>
      <c r="C219" s="272"/>
      <c r="D219" s="272"/>
      <c r="E219" s="272"/>
      <c r="F219" s="272"/>
      <c r="G219" s="272"/>
      <c r="H219" s="272"/>
      <c r="I219" s="272"/>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6">
        <v>19</v>
      </c>
      <c r="B220" s="1006">
        <v>1</v>
      </c>
      <c r="C220" s="272"/>
      <c r="D220" s="272"/>
      <c r="E220" s="272"/>
      <c r="F220" s="272"/>
      <c r="G220" s="272"/>
      <c r="H220" s="272"/>
      <c r="I220" s="272"/>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6">
        <v>20</v>
      </c>
      <c r="B221" s="1006">
        <v>1</v>
      </c>
      <c r="C221" s="272"/>
      <c r="D221" s="272"/>
      <c r="E221" s="272"/>
      <c r="F221" s="272"/>
      <c r="G221" s="272"/>
      <c r="H221" s="272"/>
      <c r="I221" s="272"/>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6">
        <v>21</v>
      </c>
      <c r="B222" s="1006">
        <v>1</v>
      </c>
      <c r="C222" s="272"/>
      <c r="D222" s="272"/>
      <c r="E222" s="272"/>
      <c r="F222" s="272"/>
      <c r="G222" s="272"/>
      <c r="H222" s="272"/>
      <c r="I222" s="272"/>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6">
        <v>22</v>
      </c>
      <c r="B223" s="1006">
        <v>1</v>
      </c>
      <c r="C223" s="272"/>
      <c r="D223" s="272"/>
      <c r="E223" s="272"/>
      <c r="F223" s="272"/>
      <c r="G223" s="272"/>
      <c r="H223" s="272"/>
      <c r="I223" s="272"/>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6">
        <v>23</v>
      </c>
      <c r="B224" s="1006">
        <v>1</v>
      </c>
      <c r="C224" s="272"/>
      <c r="D224" s="272"/>
      <c r="E224" s="272"/>
      <c r="F224" s="272"/>
      <c r="G224" s="272"/>
      <c r="H224" s="272"/>
      <c r="I224" s="272"/>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6">
        <v>24</v>
      </c>
      <c r="B225" s="1006">
        <v>1</v>
      </c>
      <c r="C225" s="272"/>
      <c r="D225" s="272"/>
      <c r="E225" s="272"/>
      <c r="F225" s="272"/>
      <c r="G225" s="272"/>
      <c r="H225" s="272"/>
      <c r="I225" s="272"/>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6">
        <v>25</v>
      </c>
      <c r="B226" s="1006">
        <v>1</v>
      </c>
      <c r="C226" s="272"/>
      <c r="D226" s="272"/>
      <c r="E226" s="272"/>
      <c r="F226" s="272"/>
      <c r="G226" s="272"/>
      <c r="H226" s="272"/>
      <c r="I226" s="272"/>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6">
        <v>26</v>
      </c>
      <c r="B227" s="1006">
        <v>1</v>
      </c>
      <c r="C227" s="272"/>
      <c r="D227" s="272"/>
      <c r="E227" s="272"/>
      <c r="F227" s="272"/>
      <c r="G227" s="272"/>
      <c r="H227" s="272"/>
      <c r="I227" s="272"/>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6">
        <v>27</v>
      </c>
      <c r="B228" s="1006">
        <v>1</v>
      </c>
      <c r="C228" s="272"/>
      <c r="D228" s="272"/>
      <c r="E228" s="272"/>
      <c r="F228" s="272"/>
      <c r="G228" s="272"/>
      <c r="H228" s="272"/>
      <c r="I228" s="272"/>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6">
        <v>28</v>
      </c>
      <c r="B229" s="1006">
        <v>1</v>
      </c>
      <c r="C229" s="272"/>
      <c r="D229" s="272"/>
      <c r="E229" s="272"/>
      <c r="F229" s="272"/>
      <c r="G229" s="272"/>
      <c r="H229" s="272"/>
      <c r="I229" s="272"/>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6">
        <v>29</v>
      </c>
      <c r="B230" s="1006">
        <v>1</v>
      </c>
      <c r="C230" s="272"/>
      <c r="D230" s="272"/>
      <c r="E230" s="272"/>
      <c r="F230" s="272"/>
      <c r="G230" s="272"/>
      <c r="H230" s="272"/>
      <c r="I230" s="272"/>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6">
        <v>30</v>
      </c>
      <c r="B231" s="1006">
        <v>1</v>
      </c>
      <c r="C231" s="272"/>
      <c r="D231" s="272"/>
      <c r="E231" s="272"/>
      <c r="F231" s="272"/>
      <c r="G231" s="272"/>
      <c r="H231" s="272"/>
      <c r="I231" s="272"/>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6"/>
      <c r="B234" s="276"/>
      <c r="C234" s="276" t="s">
        <v>24</v>
      </c>
      <c r="D234" s="276"/>
      <c r="E234" s="276"/>
      <c r="F234" s="276"/>
      <c r="G234" s="276"/>
      <c r="H234" s="276"/>
      <c r="I234" s="276"/>
      <c r="J234" s="1004" t="s">
        <v>272</v>
      </c>
      <c r="K234" s="1005"/>
      <c r="L234" s="1005"/>
      <c r="M234" s="1005"/>
      <c r="N234" s="1005"/>
      <c r="O234" s="1005"/>
      <c r="P234" s="134" t="s">
        <v>25</v>
      </c>
      <c r="Q234" s="134"/>
      <c r="R234" s="134"/>
      <c r="S234" s="134"/>
      <c r="T234" s="134"/>
      <c r="U234" s="134"/>
      <c r="V234" s="134"/>
      <c r="W234" s="134"/>
      <c r="X234" s="134"/>
      <c r="Y234" s="278" t="s">
        <v>313</v>
      </c>
      <c r="Z234" s="279"/>
      <c r="AA234" s="279"/>
      <c r="AB234" s="279"/>
      <c r="AC234" s="1004" t="s">
        <v>304</v>
      </c>
      <c r="AD234" s="1004"/>
      <c r="AE234" s="1004"/>
      <c r="AF234" s="1004"/>
      <c r="AG234" s="1004"/>
      <c r="AH234" s="278" t="s">
        <v>235</v>
      </c>
      <c r="AI234" s="276"/>
      <c r="AJ234" s="276"/>
      <c r="AK234" s="276"/>
      <c r="AL234" s="276" t="s">
        <v>19</v>
      </c>
      <c r="AM234" s="276"/>
      <c r="AN234" s="276"/>
      <c r="AO234" s="280"/>
      <c r="AP234" s="1003" t="s">
        <v>273</v>
      </c>
      <c r="AQ234" s="1003"/>
      <c r="AR234" s="1003"/>
      <c r="AS234" s="1003"/>
      <c r="AT234" s="1003"/>
      <c r="AU234" s="1003"/>
      <c r="AV234" s="1003"/>
      <c r="AW234" s="1003"/>
      <c r="AX234" s="1003"/>
      <c r="AY234" s="84">
        <f>$AY$232</f>
        <v>0</v>
      </c>
    </row>
    <row r="235" spans="1:51" ht="26.25" customHeight="1" x14ac:dyDescent="0.15">
      <c r="A235" s="1006">
        <v>1</v>
      </c>
      <c r="B235" s="1006">
        <v>1</v>
      </c>
      <c r="C235" s="272"/>
      <c r="D235" s="272"/>
      <c r="E235" s="272"/>
      <c r="F235" s="272"/>
      <c r="G235" s="272"/>
      <c r="H235" s="272"/>
      <c r="I235" s="272"/>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6">
        <v>2</v>
      </c>
      <c r="B236" s="1006">
        <v>1</v>
      </c>
      <c r="C236" s="272"/>
      <c r="D236" s="272"/>
      <c r="E236" s="272"/>
      <c r="F236" s="272"/>
      <c r="G236" s="272"/>
      <c r="H236" s="272"/>
      <c r="I236" s="272"/>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6">
        <v>3</v>
      </c>
      <c r="B237" s="1006">
        <v>1</v>
      </c>
      <c r="C237" s="272"/>
      <c r="D237" s="272"/>
      <c r="E237" s="272"/>
      <c r="F237" s="272"/>
      <c r="G237" s="272"/>
      <c r="H237" s="272"/>
      <c r="I237" s="272"/>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6">
        <v>4</v>
      </c>
      <c r="B238" s="1006">
        <v>1</v>
      </c>
      <c r="C238" s="272"/>
      <c r="D238" s="272"/>
      <c r="E238" s="272"/>
      <c r="F238" s="272"/>
      <c r="G238" s="272"/>
      <c r="H238" s="272"/>
      <c r="I238" s="272"/>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6">
        <v>5</v>
      </c>
      <c r="B239" s="1006">
        <v>1</v>
      </c>
      <c r="C239" s="272"/>
      <c r="D239" s="272"/>
      <c r="E239" s="272"/>
      <c r="F239" s="272"/>
      <c r="G239" s="272"/>
      <c r="H239" s="272"/>
      <c r="I239" s="272"/>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6">
        <v>6</v>
      </c>
      <c r="B240" s="1006">
        <v>1</v>
      </c>
      <c r="C240" s="272"/>
      <c r="D240" s="272"/>
      <c r="E240" s="272"/>
      <c r="F240" s="272"/>
      <c r="G240" s="272"/>
      <c r="H240" s="272"/>
      <c r="I240" s="272"/>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6">
        <v>7</v>
      </c>
      <c r="B241" s="1006">
        <v>1</v>
      </c>
      <c r="C241" s="272"/>
      <c r="D241" s="272"/>
      <c r="E241" s="272"/>
      <c r="F241" s="272"/>
      <c r="G241" s="272"/>
      <c r="H241" s="272"/>
      <c r="I241" s="272"/>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6">
        <v>8</v>
      </c>
      <c r="B242" s="1006">
        <v>1</v>
      </c>
      <c r="C242" s="272"/>
      <c r="D242" s="272"/>
      <c r="E242" s="272"/>
      <c r="F242" s="272"/>
      <c r="G242" s="272"/>
      <c r="H242" s="272"/>
      <c r="I242" s="272"/>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6">
        <v>9</v>
      </c>
      <c r="B243" s="1006">
        <v>1</v>
      </c>
      <c r="C243" s="272"/>
      <c r="D243" s="272"/>
      <c r="E243" s="272"/>
      <c r="F243" s="272"/>
      <c r="G243" s="272"/>
      <c r="H243" s="272"/>
      <c r="I243" s="272"/>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6">
        <v>10</v>
      </c>
      <c r="B244" s="1006">
        <v>1</v>
      </c>
      <c r="C244" s="272"/>
      <c r="D244" s="272"/>
      <c r="E244" s="272"/>
      <c r="F244" s="272"/>
      <c r="G244" s="272"/>
      <c r="H244" s="272"/>
      <c r="I244" s="272"/>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6">
        <v>11</v>
      </c>
      <c r="B245" s="1006">
        <v>1</v>
      </c>
      <c r="C245" s="272"/>
      <c r="D245" s="272"/>
      <c r="E245" s="272"/>
      <c r="F245" s="272"/>
      <c r="G245" s="272"/>
      <c r="H245" s="272"/>
      <c r="I245" s="272"/>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6">
        <v>12</v>
      </c>
      <c r="B246" s="1006">
        <v>1</v>
      </c>
      <c r="C246" s="272"/>
      <c r="D246" s="272"/>
      <c r="E246" s="272"/>
      <c r="F246" s="272"/>
      <c r="G246" s="272"/>
      <c r="H246" s="272"/>
      <c r="I246" s="272"/>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6">
        <v>13</v>
      </c>
      <c r="B247" s="1006">
        <v>1</v>
      </c>
      <c r="C247" s="272"/>
      <c r="D247" s="272"/>
      <c r="E247" s="272"/>
      <c r="F247" s="272"/>
      <c r="G247" s="272"/>
      <c r="H247" s="272"/>
      <c r="I247" s="272"/>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6">
        <v>14</v>
      </c>
      <c r="B248" s="1006">
        <v>1</v>
      </c>
      <c r="C248" s="272"/>
      <c r="D248" s="272"/>
      <c r="E248" s="272"/>
      <c r="F248" s="272"/>
      <c r="G248" s="272"/>
      <c r="H248" s="272"/>
      <c r="I248" s="272"/>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6">
        <v>15</v>
      </c>
      <c r="B249" s="1006">
        <v>1</v>
      </c>
      <c r="C249" s="272"/>
      <c r="D249" s="272"/>
      <c r="E249" s="272"/>
      <c r="F249" s="272"/>
      <c r="G249" s="272"/>
      <c r="H249" s="272"/>
      <c r="I249" s="272"/>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6">
        <v>16</v>
      </c>
      <c r="B250" s="1006">
        <v>1</v>
      </c>
      <c r="C250" s="272"/>
      <c r="D250" s="272"/>
      <c r="E250" s="272"/>
      <c r="F250" s="272"/>
      <c r="G250" s="272"/>
      <c r="H250" s="272"/>
      <c r="I250" s="272"/>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6">
        <v>17</v>
      </c>
      <c r="B251" s="1006">
        <v>1</v>
      </c>
      <c r="C251" s="272"/>
      <c r="D251" s="272"/>
      <c r="E251" s="272"/>
      <c r="F251" s="272"/>
      <c r="G251" s="272"/>
      <c r="H251" s="272"/>
      <c r="I251" s="272"/>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6">
        <v>18</v>
      </c>
      <c r="B252" s="1006">
        <v>1</v>
      </c>
      <c r="C252" s="272"/>
      <c r="D252" s="272"/>
      <c r="E252" s="272"/>
      <c r="F252" s="272"/>
      <c r="G252" s="272"/>
      <c r="H252" s="272"/>
      <c r="I252" s="272"/>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6">
        <v>19</v>
      </c>
      <c r="B253" s="1006">
        <v>1</v>
      </c>
      <c r="C253" s="272"/>
      <c r="D253" s="272"/>
      <c r="E253" s="272"/>
      <c r="F253" s="272"/>
      <c r="G253" s="272"/>
      <c r="H253" s="272"/>
      <c r="I253" s="272"/>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6">
        <v>20</v>
      </c>
      <c r="B254" s="1006">
        <v>1</v>
      </c>
      <c r="C254" s="272"/>
      <c r="D254" s="272"/>
      <c r="E254" s="272"/>
      <c r="F254" s="272"/>
      <c r="G254" s="272"/>
      <c r="H254" s="272"/>
      <c r="I254" s="272"/>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6">
        <v>21</v>
      </c>
      <c r="B255" s="1006">
        <v>1</v>
      </c>
      <c r="C255" s="272"/>
      <c r="D255" s="272"/>
      <c r="E255" s="272"/>
      <c r="F255" s="272"/>
      <c r="G255" s="272"/>
      <c r="H255" s="272"/>
      <c r="I255" s="272"/>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6">
        <v>22</v>
      </c>
      <c r="B256" s="1006">
        <v>1</v>
      </c>
      <c r="C256" s="272"/>
      <c r="D256" s="272"/>
      <c r="E256" s="272"/>
      <c r="F256" s="272"/>
      <c r="G256" s="272"/>
      <c r="H256" s="272"/>
      <c r="I256" s="272"/>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6">
        <v>23</v>
      </c>
      <c r="B257" s="1006">
        <v>1</v>
      </c>
      <c r="C257" s="272"/>
      <c r="D257" s="272"/>
      <c r="E257" s="272"/>
      <c r="F257" s="272"/>
      <c r="G257" s="272"/>
      <c r="H257" s="272"/>
      <c r="I257" s="272"/>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6">
        <v>24</v>
      </c>
      <c r="B258" s="1006">
        <v>1</v>
      </c>
      <c r="C258" s="272"/>
      <c r="D258" s="272"/>
      <c r="E258" s="272"/>
      <c r="F258" s="272"/>
      <c r="G258" s="272"/>
      <c r="H258" s="272"/>
      <c r="I258" s="272"/>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6">
        <v>25</v>
      </c>
      <c r="B259" s="1006">
        <v>1</v>
      </c>
      <c r="C259" s="272"/>
      <c r="D259" s="272"/>
      <c r="E259" s="272"/>
      <c r="F259" s="272"/>
      <c r="G259" s="272"/>
      <c r="H259" s="272"/>
      <c r="I259" s="272"/>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6">
        <v>26</v>
      </c>
      <c r="B260" s="1006">
        <v>1</v>
      </c>
      <c r="C260" s="272"/>
      <c r="D260" s="272"/>
      <c r="E260" s="272"/>
      <c r="F260" s="272"/>
      <c r="G260" s="272"/>
      <c r="H260" s="272"/>
      <c r="I260" s="272"/>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6">
        <v>27</v>
      </c>
      <c r="B261" s="1006">
        <v>1</v>
      </c>
      <c r="C261" s="272"/>
      <c r="D261" s="272"/>
      <c r="E261" s="272"/>
      <c r="F261" s="272"/>
      <c r="G261" s="272"/>
      <c r="H261" s="272"/>
      <c r="I261" s="272"/>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6">
        <v>28</v>
      </c>
      <c r="B262" s="1006">
        <v>1</v>
      </c>
      <c r="C262" s="272"/>
      <c r="D262" s="272"/>
      <c r="E262" s="272"/>
      <c r="F262" s="272"/>
      <c r="G262" s="272"/>
      <c r="H262" s="272"/>
      <c r="I262" s="272"/>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6">
        <v>29</v>
      </c>
      <c r="B263" s="1006">
        <v>1</v>
      </c>
      <c r="C263" s="272"/>
      <c r="D263" s="272"/>
      <c r="E263" s="272"/>
      <c r="F263" s="272"/>
      <c r="G263" s="272"/>
      <c r="H263" s="272"/>
      <c r="I263" s="272"/>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6">
        <v>30</v>
      </c>
      <c r="B264" s="1006">
        <v>1</v>
      </c>
      <c r="C264" s="272"/>
      <c r="D264" s="272"/>
      <c r="E264" s="272"/>
      <c r="F264" s="272"/>
      <c r="G264" s="272"/>
      <c r="H264" s="272"/>
      <c r="I264" s="272"/>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6"/>
      <c r="B267" s="276"/>
      <c r="C267" s="276" t="s">
        <v>24</v>
      </c>
      <c r="D267" s="276"/>
      <c r="E267" s="276"/>
      <c r="F267" s="276"/>
      <c r="G267" s="276"/>
      <c r="H267" s="276"/>
      <c r="I267" s="276"/>
      <c r="J267" s="1004" t="s">
        <v>272</v>
      </c>
      <c r="K267" s="1005"/>
      <c r="L267" s="1005"/>
      <c r="M267" s="1005"/>
      <c r="N267" s="1005"/>
      <c r="O267" s="1005"/>
      <c r="P267" s="134" t="s">
        <v>25</v>
      </c>
      <c r="Q267" s="134"/>
      <c r="R267" s="134"/>
      <c r="S267" s="134"/>
      <c r="T267" s="134"/>
      <c r="U267" s="134"/>
      <c r="V267" s="134"/>
      <c r="W267" s="134"/>
      <c r="X267" s="134"/>
      <c r="Y267" s="278" t="s">
        <v>313</v>
      </c>
      <c r="Z267" s="279"/>
      <c r="AA267" s="279"/>
      <c r="AB267" s="279"/>
      <c r="AC267" s="1004" t="s">
        <v>304</v>
      </c>
      <c r="AD267" s="1004"/>
      <c r="AE267" s="1004"/>
      <c r="AF267" s="1004"/>
      <c r="AG267" s="1004"/>
      <c r="AH267" s="278" t="s">
        <v>235</v>
      </c>
      <c r="AI267" s="276"/>
      <c r="AJ267" s="276"/>
      <c r="AK267" s="276"/>
      <c r="AL267" s="276" t="s">
        <v>19</v>
      </c>
      <c r="AM267" s="276"/>
      <c r="AN267" s="276"/>
      <c r="AO267" s="280"/>
      <c r="AP267" s="1003" t="s">
        <v>273</v>
      </c>
      <c r="AQ267" s="1003"/>
      <c r="AR267" s="1003"/>
      <c r="AS267" s="1003"/>
      <c r="AT267" s="1003"/>
      <c r="AU267" s="1003"/>
      <c r="AV267" s="1003"/>
      <c r="AW267" s="1003"/>
      <c r="AX267" s="1003"/>
      <c r="AY267" s="34">
        <f>$AY$265</f>
        <v>0</v>
      </c>
    </row>
    <row r="268" spans="1:51" ht="26.25" customHeight="1" x14ac:dyDescent="0.15">
      <c r="A268" s="1006">
        <v>1</v>
      </c>
      <c r="B268" s="1006">
        <v>1</v>
      </c>
      <c r="C268" s="272"/>
      <c r="D268" s="272"/>
      <c r="E268" s="272"/>
      <c r="F268" s="272"/>
      <c r="G268" s="272"/>
      <c r="H268" s="272"/>
      <c r="I268" s="272"/>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6">
        <v>2</v>
      </c>
      <c r="B269" s="1006">
        <v>1</v>
      </c>
      <c r="C269" s="272"/>
      <c r="D269" s="272"/>
      <c r="E269" s="272"/>
      <c r="F269" s="272"/>
      <c r="G269" s="272"/>
      <c r="H269" s="272"/>
      <c r="I269" s="272"/>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6">
        <v>3</v>
      </c>
      <c r="B270" s="1006">
        <v>1</v>
      </c>
      <c r="C270" s="272"/>
      <c r="D270" s="272"/>
      <c r="E270" s="272"/>
      <c r="F270" s="272"/>
      <c r="G270" s="272"/>
      <c r="H270" s="272"/>
      <c r="I270" s="272"/>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6">
        <v>4</v>
      </c>
      <c r="B271" s="1006">
        <v>1</v>
      </c>
      <c r="C271" s="272"/>
      <c r="D271" s="272"/>
      <c r="E271" s="272"/>
      <c r="F271" s="272"/>
      <c r="G271" s="272"/>
      <c r="H271" s="272"/>
      <c r="I271" s="272"/>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6">
        <v>5</v>
      </c>
      <c r="B272" s="1006">
        <v>1</v>
      </c>
      <c r="C272" s="272"/>
      <c r="D272" s="272"/>
      <c r="E272" s="272"/>
      <c r="F272" s="272"/>
      <c r="G272" s="272"/>
      <c r="H272" s="272"/>
      <c r="I272" s="272"/>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6">
        <v>6</v>
      </c>
      <c r="B273" s="1006">
        <v>1</v>
      </c>
      <c r="C273" s="272"/>
      <c r="D273" s="272"/>
      <c r="E273" s="272"/>
      <c r="F273" s="272"/>
      <c r="G273" s="272"/>
      <c r="H273" s="272"/>
      <c r="I273" s="272"/>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6">
        <v>7</v>
      </c>
      <c r="B274" s="1006">
        <v>1</v>
      </c>
      <c r="C274" s="272"/>
      <c r="D274" s="272"/>
      <c r="E274" s="272"/>
      <c r="F274" s="272"/>
      <c r="G274" s="272"/>
      <c r="H274" s="272"/>
      <c r="I274" s="272"/>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6">
        <v>8</v>
      </c>
      <c r="B275" s="1006">
        <v>1</v>
      </c>
      <c r="C275" s="272"/>
      <c r="D275" s="272"/>
      <c r="E275" s="272"/>
      <c r="F275" s="272"/>
      <c r="G275" s="272"/>
      <c r="H275" s="272"/>
      <c r="I275" s="272"/>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6">
        <v>9</v>
      </c>
      <c r="B276" s="1006">
        <v>1</v>
      </c>
      <c r="C276" s="272"/>
      <c r="D276" s="272"/>
      <c r="E276" s="272"/>
      <c r="F276" s="272"/>
      <c r="G276" s="272"/>
      <c r="H276" s="272"/>
      <c r="I276" s="272"/>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6">
        <v>10</v>
      </c>
      <c r="B277" s="1006">
        <v>1</v>
      </c>
      <c r="C277" s="272"/>
      <c r="D277" s="272"/>
      <c r="E277" s="272"/>
      <c r="F277" s="272"/>
      <c r="G277" s="272"/>
      <c r="H277" s="272"/>
      <c r="I277" s="272"/>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6">
        <v>11</v>
      </c>
      <c r="B278" s="1006">
        <v>1</v>
      </c>
      <c r="C278" s="272"/>
      <c r="D278" s="272"/>
      <c r="E278" s="272"/>
      <c r="F278" s="272"/>
      <c r="G278" s="272"/>
      <c r="H278" s="272"/>
      <c r="I278" s="272"/>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6">
        <v>12</v>
      </c>
      <c r="B279" s="1006">
        <v>1</v>
      </c>
      <c r="C279" s="272"/>
      <c r="D279" s="272"/>
      <c r="E279" s="272"/>
      <c r="F279" s="272"/>
      <c r="G279" s="272"/>
      <c r="H279" s="272"/>
      <c r="I279" s="272"/>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6">
        <v>13</v>
      </c>
      <c r="B280" s="1006">
        <v>1</v>
      </c>
      <c r="C280" s="272"/>
      <c r="D280" s="272"/>
      <c r="E280" s="272"/>
      <c r="F280" s="272"/>
      <c r="G280" s="272"/>
      <c r="H280" s="272"/>
      <c r="I280" s="272"/>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6">
        <v>14</v>
      </c>
      <c r="B281" s="1006">
        <v>1</v>
      </c>
      <c r="C281" s="272"/>
      <c r="D281" s="272"/>
      <c r="E281" s="272"/>
      <c r="F281" s="272"/>
      <c r="G281" s="272"/>
      <c r="H281" s="272"/>
      <c r="I281" s="272"/>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6">
        <v>15</v>
      </c>
      <c r="B282" s="1006">
        <v>1</v>
      </c>
      <c r="C282" s="272"/>
      <c r="D282" s="272"/>
      <c r="E282" s="272"/>
      <c r="F282" s="272"/>
      <c r="G282" s="272"/>
      <c r="H282" s="272"/>
      <c r="I282" s="272"/>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6">
        <v>16</v>
      </c>
      <c r="B283" s="1006">
        <v>1</v>
      </c>
      <c r="C283" s="272"/>
      <c r="D283" s="272"/>
      <c r="E283" s="272"/>
      <c r="F283" s="272"/>
      <c r="G283" s="272"/>
      <c r="H283" s="272"/>
      <c r="I283" s="272"/>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6">
        <v>17</v>
      </c>
      <c r="B284" s="1006">
        <v>1</v>
      </c>
      <c r="C284" s="272"/>
      <c r="D284" s="272"/>
      <c r="E284" s="272"/>
      <c r="F284" s="272"/>
      <c r="G284" s="272"/>
      <c r="H284" s="272"/>
      <c r="I284" s="272"/>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6">
        <v>18</v>
      </c>
      <c r="B285" s="1006">
        <v>1</v>
      </c>
      <c r="C285" s="272"/>
      <c r="D285" s="272"/>
      <c r="E285" s="272"/>
      <c r="F285" s="272"/>
      <c r="G285" s="272"/>
      <c r="H285" s="272"/>
      <c r="I285" s="272"/>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6">
        <v>19</v>
      </c>
      <c r="B286" s="1006">
        <v>1</v>
      </c>
      <c r="C286" s="272"/>
      <c r="D286" s="272"/>
      <c r="E286" s="272"/>
      <c r="F286" s="272"/>
      <c r="G286" s="272"/>
      <c r="H286" s="272"/>
      <c r="I286" s="272"/>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6">
        <v>20</v>
      </c>
      <c r="B287" s="1006">
        <v>1</v>
      </c>
      <c r="C287" s="272"/>
      <c r="D287" s="272"/>
      <c r="E287" s="272"/>
      <c r="F287" s="272"/>
      <c r="G287" s="272"/>
      <c r="H287" s="272"/>
      <c r="I287" s="272"/>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6">
        <v>21</v>
      </c>
      <c r="B288" s="1006">
        <v>1</v>
      </c>
      <c r="C288" s="272"/>
      <c r="D288" s="272"/>
      <c r="E288" s="272"/>
      <c r="F288" s="272"/>
      <c r="G288" s="272"/>
      <c r="H288" s="272"/>
      <c r="I288" s="272"/>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6">
        <v>22</v>
      </c>
      <c r="B289" s="1006">
        <v>1</v>
      </c>
      <c r="C289" s="272"/>
      <c r="D289" s="272"/>
      <c r="E289" s="272"/>
      <c r="F289" s="272"/>
      <c r="G289" s="272"/>
      <c r="H289" s="272"/>
      <c r="I289" s="272"/>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6">
        <v>23</v>
      </c>
      <c r="B290" s="1006">
        <v>1</v>
      </c>
      <c r="C290" s="272"/>
      <c r="D290" s="272"/>
      <c r="E290" s="272"/>
      <c r="F290" s="272"/>
      <c r="G290" s="272"/>
      <c r="H290" s="272"/>
      <c r="I290" s="272"/>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6">
        <v>24</v>
      </c>
      <c r="B291" s="1006">
        <v>1</v>
      </c>
      <c r="C291" s="272"/>
      <c r="D291" s="272"/>
      <c r="E291" s="272"/>
      <c r="F291" s="272"/>
      <c r="G291" s="272"/>
      <c r="H291" s="272"/>
      <c r="I291" s="272"/>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6">
        <v>25</v>
      </c>
      <c r="B292" s="1006">
        <v>1</v>
      </c>
      <c r="C292" s="272"/>
      <c r="D292" s="272"/>
      <c r="E292" s="272"/>
      <c r="F292" s="272"/>
      <c r="G292" s="272"/>
      <c r="H292" s="272"/>
      <c r="I292" s="272"/>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6">
        <v>26</v>
      </c>
      <c r="B293" s="1006">
        <v>1</v>
      </c>
      <c r="C293" s="272"/>
      <c r="D293" s="272"/>
      <c r="E293" s="272"/>
      <c r="F293" s="272"/>
      <c r="G293" s="272"/>
      <c r="H293" s="272"/>
      <c r="I293" s="272"/>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6">
        <v>27</v>
      </c>
      <c r="B294" s="1006">
        <v>1</v>
      </c>
      <c r="C294" s="272"/>
      <c r="D294" s="272"/>
      <c r="E294" s="272"/>
      <c r="F294" s="272"/>
      <c r="G294" s="272"/>
      <c r="H294" s="272"/>
      <c r="I294" s="272"/>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6">
        <v>28</v>
      </c>
      <c r="B295" s="1006">
        <v>1</v>
      </c>
      <c r="C295" s="272"/>
      <c r="D295" s="272"/>
      <c r="E295" s="272"/>
      <c r="F295" s="272"/>
      <c r="G295" s="272"/>
      <c r="H295" s="272"/>
      <c r="I295" s="272"/>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6">
        <v>29</v>
      </c>
      <c r="B296" s="1006">
        <v>1</v>
      </c>
      <c r="C296" s="272"/>
      <c r="D296" s="272"/>
      <c r="E296" s="272"/>
      <c r="F296" s="272"/>
      <c r="G296" s="272"/>
      <c r="H296" s="272"/>
      <c r="I296" s="272"/>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6">
        <v>30</v>
      </c>
      <c r="B297" s="1006">
        <v>1</v>
      </c>
      <c r="C297" s="272"/>
      <c r="D297" s="272"/>
      <c r="E297" s="272"/>
      <c r="F297" s="272"/>
      <c r="G297" s="272"/>
      <c r="H297" s="272"/>
      <c r="I297" s="272"/>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6"/>
      <c r="B300" s="276"/>
      <c r="C300" s="276" t="s">
        <v>24</v>
      </c>
      <c r="D300" s="276"/>
      <c r="E300" s="276"/>
      <c r="F300" s="276"/>
      <c r="G300" s="276"/>
      <c r="H300" s="276"/>
      <c r="I300" s="276"/>
      <c r="J300" s="1004" t="s">
        <v>272</v>
      </c>
      <c r="K300" s="1005"/>
      <c r="L300" s="1005"/>
      <c r="M300" s="1005"/>
      <c r="N300" s="1005"/>
      <c r="O300" s="1005"/>
      <c r="P300" s="134" t="s">
        <v>25</v>
      </c>
      <c r="Q300" s="134"/>
      <c r="R300" s="134"/>
      <c r="S300" s="134"/>
      <c r="T300" s="134"/>
      <c r="U300" s="134"/>
      <c r="V300" s="134"/>
      <c r="W300" s="134"/>
      <c r="X300" s="134"/>
      <c r="Y300" s="278" t="s">
        <v>313</v>
      </c>
      <c r="Z300" s="279"/>
      <c r="AA300" s="279"/>
      <c r="AB300" s="279"/>
      <c r="AC300" s="1004" t="s">
        <v>304</v>
      </c>
      <c r="AD300" s="1004"/>
      <c r="AE300" s="1004"/>
      <c r="AF300" s="1004"/>
      <c r="AG300" s="1004"/>
      <c r="AH300" s="278" t="s">
        <v>235</v>
      </c>
      <c r="AI300" s="276"/>
      <c r="AJ300" s="276"/>
      <c r="AK300" s="276"/>
      <c r="AL300" s="276" t="s">
        <v>19</v>
      </c>
      <c r="AM300" s="276"/>
      <c r="AN300" s="276"/>
      <c r="AO300" s="280"/>
      <c r="AP300" s="1003" t="s">
        <v>273</v>
      </c>
      <c r="AQ300" s="1003"/>
      <c r="AR300" s="1003"/>
      <c r="AS300" s="1003"/>
      <c r="AT300" s="1003"/>
      <c r="AU300" s="1003"/>
      <c r="AV300" s="1003"/>
      <c r="AW300" s="1003"/>
      <c r="AX300" s="1003"/>
      <c r="AY300" s="34">
        <f>$AY$298</f>
        <v>0</v>
      </c>
    </row>
    <row r="301" spans="1:51" ht="26.25" customHeight="1" x14ac:dyDescent="0.15">
      <c r="A301" s="1006">
        <v>1</v>
      </c>
      <c r="B301" s="1006">
        <v>1</v>
      </c>
      <c r="C301" s="272"/>
      <c r="D301" s="272"/>
      <c r="E301" s="272"/>
      <c r="F301" s="272"/>
      <c r="G301" s="272"/>
      <c r="H301" s="272"/>
      <c r="I301" s="272"/>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6">
        <v>2</v>
      </c>
      <c r="B302" s="1006">
        <v>1</v>
      </c>
      <c r="C302" s="272"/>
      <c r="D302" s="272"/>
      <c r="E302" s="272"/>
      <c r="F302" s="272"/>
      <c r="G302" s="272"/>
      <c r="H302" s="272"/>
      <c r="I302" s="272"/>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6">
        <v>3</v>
      </c>
      <c r="B303" s="1006">
        <v>1</v>
      </c>
      <c r="C303" s="272"/>
      <c r="D303" s="272"/>
      <c r="E303" s="272"/>
      <c r="F303" s="272"/>
      <c r="G303" s="272"/>
      <c r="H303" s="272"/>
      <c r="I303" s="272"/>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6">
        <v>4</v>
      </c>
      <c r="B304" s="1006">
        <v>1</v>
      </c>
      <c r="C304" s="272"/>
      <c r="D304" s="272"/>
      <c r="E304" s="272"/>
      <c r="F304" s="272"/>
      <c r="G304" s="272"/>
      <c r="H304" s="272"/>
      <c r="I304" s="272"/>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6">
        <v>5</v>
      </c>
      <c r="B305" s="1006">
        <v>1</v>
      </c>
      <c r="C305" s="272"/>
      <c r="D305" s="272"/>
      <c r="E305" s="272"/>
      <c r="F305" s="272"/>
      <c r="G305" s="272"/>
      <c r="H305" s="272"/>
      <c r="I305" s="272"/>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6">
        <v>6</v>
      </c>
      <c r="B306" s="1006">
        <v>1</v>
      </c>
      <c r="C306" s="272"/>
      <c r="D306" s="272"/>
      <c r="E306" s="272"/>
      <c r="F306" s="272"/>
      <c r="G306" s="272"/>
      <c r="H306" s="272"/>
      <c r="I306" s="272"/>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6">
        <v>7</v>
      </c>
      <c r="B307" s="1006">
        <v>1</v>
      </c>
      <c r="C307" s="272"/>
      <c r="D307" s="272"/>
      <c r="E307" s="272"/>
      <c r="F307" s="272"/>
      <c r="G307" s="272"/>
      <c r="H307" s="272"/>
      <c r="I307" s="272"/>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6">
        <v>8</v>
      </c>
      <c r="B308" s="1006">
        <v>1</v>
      </c>
      <c r="C308" s="272"/>
      <c r="D308" s="272"/>
      <c r="E308" s="272"/>
      <c r="F308" s="272"/>
      <c r="G308" s="272"/>
      <c r="H308" s="272"/>
      <c r="I308" s="272"/>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6">
        <v>9</v>
      </c>
      <c r="B309" s="1006">
        <v>1</v>
      </c>
      <c r="C309" s="272"/>
      <c r="D309" s="272"/>
      <c r="E309" s="272"/>
      <c r="F309" s="272"/>
      <c r="G309" s="272"/>
      <c r="H309" s="272"/>
      <c r="I309" s="272"/>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6">
        <v>10</v>
      </c>
      <c r="B310" s="1006">
        <v>1</v>
      </c>
      <c r="C310" s="272"/>
      <c r="D310" s="272"/>
      <c r="E310" s="272"/>
      <c r="F310" s="272"/>
      <c r="G310" s="272"/>
      <c r="H310" s="272"/>
      <c r="I310" s="272"/>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6">
        <v>11</v>
      </c>
      <c r="B311" s="1006">
        <v>1</v>
      </c>
      <c r="C311" s="272"/>
      <c r="D311" s="272"/>
      <c r="E311" s="272"/>
      <c r="F311" s="272"/>
      <c r="G311" s="272"/>
      <c r="H311" s="272"/>
      <c r="I311" s="272"/>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6">
        <v>12</v>
      </c>
      <c r="B312" s="1006">
        <v>1</v>
      </c>
      <c r="C312" s="272"/>
      <c r="D312" s="272"/>
      <c r="E312" s="272"/>
      <c r="F312" s="272"/>
      <c r="G312" s="272"/>
      <c r="H312" s="272"/>
      <c r="I312" s="272"/>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6">
        <v>13</v>
      </c>
      <c r="B313" s="1006">
        <v>1</v>
      </c>
      <c r="C313" s="272"/>
      <c r="D313" s="272"/>
      <c r="E313" s="272"/>
      <c r="F313" s="272"/>
      <c r="G313" s="272"/>
      <c r="H313" s="272"/>
      <c r="I313" s="272"/>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6">
        <v>14</v>
      </c>
      <c r="B314" s="1006">
        <v>1</v>
      </c>
      <c r="C314" s="272"/>
      <c r="D314" s="272"/>
      <c r="E314" s="272"/>
      <c r="F314" s="272"/>
      <c r="G314" s="272"/>
      <c r="H314" s="272"/>
      <c r="I314" s="272"/>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6">
        <v>15</v>
      </c>
      <c r="B315" s="1006">
        <v>1</v>
      </c>
      <c r="C315" s="272"/>
      <c r="D315" s="272"/>
      <c r="E315" s="272"/>
      <c r="F315" s="272"/>
      <c r="G315" s="272"/>
      <c r="H315" s="272"/>
      <c r="I315" s="272"/>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6">
        <v>16</v>
      </c>
      <c r="B316" s="1006">
        <v>1</v>
      </c>
      <c r="C316" s="272"/>
      <c r="D316" s="272"/>
      <c r="E316" s="272"/>
      <c r="F316" s="272"/>
      <c r="G316" s="272"/>
      <c r="H316" s="272"/>
      <c r="I316" s="272"/>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6">
        <v>17</v>
      </c>
      <c r="B317" s="1006">
        <v>1</v>
      </c>
      <c r="C317" s="272"/>
      <c r="D317" s="272"/>
      <c r="E317" s="272"/>
      <c r="F317" s="272"/>
      <c r="G317" s="272"/>
      <c r="H317" s="272"/>
      <c r="I317" s="272"/>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6">
        <v>18</v>
      </c>
      <c r="B318" s="1006">
        <v>1</v>
      </c>
      <c r="C318" s="272"/>
      <c r="D318" s="272"/>
      <c r="E318" s="272"/>
      <c r="F318" s="272"/>
      <c r="G318" s="272"/>
      <c r="H318" s="272"/>
      <c r="I318" s="272"/>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6">
        <v>19</v>
      </c>
      <c r="B319" s="1006">
        <v>1</v>
      </c>
      <c r="C319" s="272"/>
      <c r="D319" s="272"/>
      <c r="E319" s="272"/>
      <c r="F319" s="272"/>
      <c r="G319" s="272"/>
      <c r="H319" s="272"/>
      <c r="I319" s="272"/>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6">
        <v>20</v>
      </c>
      <c r="B320" s="1006">
        <v>1</v>
      </c>
      <c r="C320" s="272"/>
      <c r="D320" s="272"/>
      <c r="E320" s="272"/>
      <c r="F320" s="272"/>
      <c r="G320" s="272"/>
      <c r="H320" s="272"/>
      <c r="I320" s="272"/>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6">
        <v>21</v>
      </c>
      <c r="B321" s="1006">
        <v>1</v>
      </c>
      <c r="C321" s="272"/>
      <c r="D321" s="272"/>
      <c r="E321" s="272"/>
      <c r="F321" s="272"/>
      <c r="G321" s="272"/>
      <c r="H321" s="272"/>
      <c r="I321" s="272"/>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6">
        <v>22</v>
      </c>
      <c r="B322" s="1006">
        <v>1</v>
      </c>
      <c r="C322" s="272"/>
      <c r="D322" s="272"/>
      <c r="E322" s="272"/>
      <c r="F322" s="272"/>
      <c r="G322" s="272"/>
      <c r="H322" s="272"/>
      <c r="I322" s="272"/>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6">
        <v>23</v>
      </c>
      <c r="B323" s="1006">
        <v>1</v>
      </c>
      <c r="C323" s="272"/>
      <c r="D323" s="272"/>
      <c r="E323" s="272"/>
      <c r="F323" s="272"/>
      <c r="G323" s="272"/>
      <c r="H323" s="272"/>
      <c r="I323" s="272"/>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6">
        <v>24</v>
      </c>
      <c r="B324" s="1006">
        <v>1</v>
      </c>
      <c r="C324" s="272"/>
      <c r="D324" s="272"/>
      <c r="E324" s="272"/>
      <c r="F324" s="272"/>
      <c r="G324" s="272"/>
      <c r="H324" s="272"/>
      <c r="I324" s="272"/>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6">
        <v>25</v>
      </c>
      <c r="B325" s="1006">
        <v>1</v>
      </c>
      <c r="C325" s="272"/>
      <c r="D325" s="272"/>
      <c r="E325" s="272"/>
      <c r="F325" s="272"/>
      <c r="G325" s="272"/>
      <c r="H325" s="272"/>
      <c r="I325" s="272"/>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6">
        <v>26</v>
      </c>
      <c r="B326" s="1006">
        <v>1</v>
      </c>
      <c r="C326" s="272"/>
      <c r="D326" s="272"/>
      <c r="E326" s="272"/>
      <c r="F326" s="272"/>
      <c r="G326" s="272"/>
      <c r="H326" s="272"/>
      <c r="I326" s="272"/>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6">
        <v>27</v>
      </c>
      <c r="B327" s="1006">
        <v>1</v>
      </c>
      <c r="C327" s="272"/>
      <c r="D327" s="272"/>
      <c r="E327" s="272"/>
      <c r="F327" s="272"/>
      <c r="G327" s="272"/>
      <c r="H327" s="272"/>
      <c r="I327" s="272"/>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6">
        <v>28</v>
      </c>
      <c r="B328" s="1006">
        <v>1</v>
      </c>
      <c r="C328" s="272"/>
      <c r="D328" s="272"/>
      <c r="E328" s="272"/>
      <c r="F328" s="272"/>
      <c r="G328" s="272"/>
      <c r="H328" s="272"/>
      <c r="I328" s="272"/>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6">
        <v>29</v>
      </c>
      <c r="B329" s="1006">
        <v>1</v>
      </c>
      <c r="C329" s="272"/>
      <c r="D329" s="272"/>
      <c r="E329" s="272"/>
      <c r="F329" s="272"/>
      <c r="G329" s="272"/>
      <c r="H329" s="272"/>
      <c r="I329" s="272"/>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6">
        <v>30</v>
      </c>
      <c r="B330" s="1006">
        <v>1</v>
      </c>
      <c r="C330" s="272"/>
      <c r="D330" s="272"/>
      <c r="E330" s="272"/>
      <c r="F330" s="272"/>
      <c r="G330" s="272"/>
      <c r="H330" s="272"/>
      <c r="I330" s="272"/>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6"/>
      <c r="B333" s="276"/>
      <c r="C333" s="276" t="s">
        <v>24</v>
      </c>
      <c r="D333" s="276"/>
      <c r="E333" s="276"/>
      <c r="F333" s="276"/>
      <c r="G333" s="276"/>
      <c r="H333" s="276"/>
      <c r="I333" s="276"/>
      <c r="J333" s="1004" t="s">
        <v>272</v>
      </c>
      <c r="K333" s="1005"/>
      <c r="L333" s="1005"/>
      <c r="M333" s="1005"/>
      <c r="N333" s="1005"/>
      <c r="O333" s="1005"/>
      <c r="P333" s="134" t="s">
        <v>25</v>
      </c>
      <c r="Q333" s="134"/>
      <c r="R333" s="134"/>
      <c r="S333" s="134"/>
      <c r="T333" s="134"/>
      <c r="U333" s="134"/>
      <c r="V333" s="134"/>
      <c r="W333" s="134"/>
      <c r="X333" s="134"/>
      <c r="Y333" s="278" t="s">
        <v>313</v>
      </c>
      <c r="Z333" s="279"/>
      <c r="AA333" s="279"/>
      <c r="AB333" s="279"/>
      <c r="AC333" s="1004" t="s">
        <v>304</v>
      </c>
      <c r="AD333" s="1004"/>
      <c r="AE333" s="1004"/>
      <c r="AF333" s="1004"/>
      <c r="AG333" s="1004"/>
      <c r="AH333" s="278" t="s">
        <v>235</v>
      </c>
      <c r="AI333" s="276"/>
      <c r="AJ333" s="276"/>
      <c r="AK333" s="276"/>
      <c r="AL333" s="276" t="s">
        <v>19</v>
      </c>
      <c r="AM333" s="276"/>
      <c r="AN333" s="276"/>
      <c r="AO333" s="280"/>
      <c r="AP333" s="1003" t="s">
        <v>273</v>
      </c>
      <c r="AQ333" s="1003"/>
      <c r="AR333" s="1003"/>
      <c r="AS333" s="1003"/>
      <c r="AT333" s="1003"/>
      <c r="AU333" s="1003"/>
      <c r="AV333" s="1003"/>
      <c r="AW333" s="1003"/>
      <c r="AX333" s="1003"/>
      <c r="AY333" s="34">
        <f>$AY$331</f>
        <v>0</v>
      </c>
    </row>
    <row r="334" spans="1:51" ht="26.25" customHeight="1" x14ac:dyDescent="0.15">
      <c r="A334" s="1006">
        <v>1</v>
      </c>
      <c r="B334" s="1006">
        <v>1</v>
      </c>
      <c r="C334" s="272"/>
      <c r="D334" s="272"/>
      <c r="E334" s="272"/>
      <c r="F334" s="272"/>
      <c r="G334" s="272"/>
      <c r="H334" s="272"/>
      <c r="I334" s="272"/>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6">
        <v>2</v>
      </c>
      <c r="B335" s="1006">
        <v>1</v>
      </c>
      <c r="C335" s="272"/>
      <c r="D335" s="272"/>
      <c r="E335" s="272"/>
      <c r="F335" s="272"/>
      <c r="G335" s="272"/>
      <c r="H335" s="272"/>
      <c r="I335" s="272"/>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6">
        <v>3</v>
      </c>
      <c r="B336" s="1006">
        <v>1</v>
      </c>
      <c r="C336" s="272"/>
      <c r="D336" s="272"/>
      <c r="E336" s="272"/>
      <c r="F336" s="272"/>
      <c r="G336" s="272"/>
      <c r="H336" s="272"/>
      <c r="I336" s="272"/>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6">
        <v>4</v>
      </c>
      <c r="B337" s="1006">
        <v>1</v>
      </c>
      <c r="C337" s="272"/>
      <c r="D337" s="272"/>
      <c r="E337" s="272"/>
      <c r="F337" s="272"/>
      <c r="G337" s="272"/>
      <c r="H337" s="272"/>
      <c r="I337" s="272"/>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6">
        <v>5</v>
      </c>
      <c r="B338" s="1006">
        <v>1</v>
      </c>
      <c r="C338" s="272"/>
      <c r="D338" s="272"/>
      <c r="E338" s="272"/>
      <c r="F338" s="272"/>
      <c r="G338" s="272"/>
      <c r="H338" s="272"/>
      <c r="I338" s="272"/>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6">
        <v>6</v>
      </c>
      <c r="B339" s="1006">
        <v>1</v>
      </c>
      <c r="C339" s="272"/>
      <c r="D339" s="272"/>
      <c r="E339" s="272"/>
      <c r="F339" s="272"/>
      <c r="G339" s="272"/>
      <c r="H339" s="272"/>
      <c r="I339" s="272"/>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6">
        <v>7</v>
      </c>
      <c r="B340" s="1006">
        <v>1</v>
      </c>
      <c r="C340" s="272"/>
      <c r="D340" s="272"/>
      <c r="E340" s="272"/>
      <c r="F340" s="272"/>
      <c r="G340" s="272"/>
      <c r="H340" s="272"/>
      <c r="I340" s="272"/>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6">
        <v>8</v>
      </c>
      <c r="B341" s="1006">
        <v>1</v>
      </c>
      <c r="C341" s="272"/>
      <c r="D341" s="272"/>
      <c r="E341" s="272"/>
      <c r="F341" s="272"/>
      <c r="G341" s="272"/>
      <c r="H341" s="272"/>
      <c r="I341" s="272"/>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6">
        <v>9</v>
      </c>
      <c r="B342" s="1006">
        <v>1</v>
      </c>
      <c r="C342" s="272"/>
      <c r="D342" s="272"/>
      <c r="E342" s="272"/>
      <c r="F342" s="272"/>
      <c r="G342" s="272"/>
      <c r="H342" s="272"/>
      <c r="I342" s="272"/>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6">
        <v>10</v>
      </c>
      <c r="B343" s="1006">
        <v>1</v>
      </c>
      <c r="C343" s="272"/>
      <c r="D343" s="272"/>
      <c r="E343" s="272"/>
      <c r="F343" s="272"/>
      <c r="G343" s="272"/>
      <c r="H343" s="272"/>
      <c r="I343" s="272"/>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6">
        <v>11</v>
      </c>
      <c r="B344" s="1006">
        <v>1</v>
      </c>
      <c r="C344" s="272"/>
      <c r="D344" s="272"/>
      <c r="E344" s="272"/>
      <c r="F344" s="272"/>
      <c r="G344" s="272"/>
      <c r="H344" s="272"/>
      <c r="I344" s="272"/>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6">
        <v>12</v>
      </c>
      <c r="B345" s="1006">
        <v>1</v>
      </c>
      <c r="C345" s="272"/>
      <c r="D345" s="272"/>
      <c r="E345" s="272"/>
      <c r="F345" s="272"/>
      <c r="G345" s="272"/>
      <c r="H345" s="272"/>
      <c r="I345" s="272"/>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6">
        <v>13</v>
      </c>
      <c r="B346" s="1006">
        <v>1</v>
      </c>
      <c r="C346" s="272"/>
      <c r="D346" s="272"/>
      <c r="E346" s="272"/>
      <c r="F346" s="272"/>
      <c r="G346" s="272"/>
      <c r="H346" s="272"/>
      <c r="I346" s="272"/>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6">
        <v>14</v>
      </c>
      <c r="B347" s="1006">
        <v>1</v>
      </c>
      <c r="C347" s="272"/>
      <c r="D347" s="272"/>
      <c r="E347" s="272"/>
      <c r="F347" s="272"/>
      <c r="G347" s="272"/>
      <c r="H347" s="272"/>
      <c r="I347" s="272"/>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6">
        <v>15</v>
      </c>
      <c r="B348" s="1006">
        <v>1</v>
      </c>
      <c r="C348" s="272"/>
      <c r="D348" s="272"/>
      <c r="E348" s="272"/>
      <c r="F348" s="272"/>
      <c r="G348" s="272"/>
      <c r="H348" s="272"/>
      <c r="I348" s="272"/>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6">
        <v>16</v>
      </c>
      <c r="B349" s="1006">
        <v>1</v>
      </c>
      <c r="C349" s="272"/>
      <c r="D349" s="272"/>
      <c r="E349" s="272"/>
      <c r="F349" s="272"/>
      <c r="G349" s="272"/>
      <c r="H349" s="272"/>
      <c r="I349" s="272"/>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6">
        <v>17</v>
      </c>
      <c r="B350" s="1006">
        <v>1</v>
      </c>
      <c r="C350" s="272"/>
      <c r="D350" s="272"/>
      <c r="E350" s="272"/>
      <c r="F350" s="272"/>
      <c r="G350" s="272"/>
      <c r="H350" s="272"/>
      <c r="I350" s="272"/>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6">
        <v>18</v>
      </c>
      <c r="B351" s="1006">
        <v>1</v>
      </c>
      <c r="C351" s="272"/>
      <c r="D351" s="272"/>
      <c r="E351" s="272"/>
      <c r="F351" s="272"/>
      <c r="G351" s="272"/>
      <c r="H351" s="272"/>
      <c r="I351" s="272"/>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6">
        <v>19</v>
      </c>
      <c r="B352" s="1006">
        <v>1</v>
      </c>
      <c r="C352" s="272"/>
      <c r="D352" s="272"/>
      <c r="E352" s="272"/>
      <c r="F352" s="272"/>
      <c r="G352" s="272"/>
      <c r="H352" s="272"/>
      <c r="I352" s="272"/>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6">
        <v>20</v>
      </c>
      <c r="B353" s="1006">
        <v>1</v>
      </c>
      <c r="C353" s="272"/>
      <c r="D353" s="272"/>
      <c r="E353" s="272"/>
      <c r="F353" s="272"/>
      <c r="G353" s="272"/>
      <c r="H353" s="272"/>
      <c r="I353" s="272"/>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6">
        <v>21</v>
      </c>
      <c r="B354" s="1006">
        <v>1</v>
      </c>
      <c r="C354" s="272"/>
      <c r="D354" s="272"/>
      <c r="E354" s="272"/>
      <c r="F354" s="272"/>
      <c r="G354" s="272"/>
      <c r="H354" s="272"/>
      <c r="I354" s="272"/>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6">
        <v>22</v>
      </c>
      <c r="B355" s="1006">
        <v>1</v>
      </c>
      <c r="C355" s="272"/>
      <c r="D355" s="272"/>
      <c r="E355" s="272"/>
      <c r="F355" s="272"/>
      <c r="G355" s="272"/>
      <c r="H355" s="272"/>
      <c r="I355" s="272"/>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6">
        <v>23</v>
      </c>
      <c r="B356" s="1006">
        <v>1</v>
      </c>
      <c r="C356" s="272"/>
      <c r="D356" s="272"/>
      <c r="E356" s="272"/>
      <c r="F356" s="272"/>
      <c r="G356" s="272"/>
      <c r="H356" s="272"/>
      <c r="I356" s="272"/>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6">
        <v>24</v>
      </c>
      <c r="B357" s="1006">
        <v>1</v>
      </c>
      <c r="C357" s="272"/>
      <c r="D357" s="272"/>
      <c r="E357" s="272"/>
      <c r="F357" s="272"/>
      <c r="G357" s="272"/>
      <c r="H357" s="272"/>
      <c r="I357" s="272"/>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6">
        <v>25</v>
      </c>
      <c r="B358" s="1006">
        <v>1</v>
      </c>
      <c r="C358" s="272"/>
      <c r="D358" s="272"/>
      <c r="E358" s="272"/>
      <c r="F358" s="272"/>
      <c r="G358" s="272"/>
      <c r="H358" s="272"/>
      <c r="I358" s="272"/>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6">
        <v>26</v>
      </c>
      <c r="B359" s="1006">
        <v>1</v>
      </c>
      <c r="C359" s="272"/>
      <c r="D359" s="272"/>
      <c r="E359" s="272"/>
      <c r="F359" s="272"/>
      <c r="G359" s="272"/>
      <c r="H359" s="272"/>
      <c r="I359" s="272"/>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6">
        <v>27</v>
      </c>
      <c r="B360" s="1006">
        <v>1</v>
      </c>
      <c r="C360" s="272"/>
      <c r="D360" s="272"/>
      <c r="E360" s="272"/>
      <c r="F360" s="272"/>
      <c r="G360" s="272"/>
      <c r="H360" s="272"/>
      <c r="I360" s="272"/>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6">
        <v>28</v>
      </c>
      <c r="B361" s="1006">
        <v>1</v>
      </c>
      <c r="C361" s="272"/>
      <c r="D361" s="272"/>
      <c r="E361" s="272"/>
      <c r="F361" s="272"/>
      <c r="G361" s="272"/>
      <c r="H361" s="272"/>
      <c r="I361" s="272"/>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6">
        <v>29</v>
      </c>
      <c r="B362" s="1006">
        <v>1</v>
      </c>
      <c r="C362" s="272"/>
      <c r="D362" s="272"/>
      <c r="E362" s="272"/>
      <c r="F362" s="272"/>
      <c r="G362" s="272"/>
      <c r="H362" s="272"/>
      <c r="I362" s="272"/>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6">
        <v>30</v>
      </c>
      <c r="B363" s="1006">
        <v>1</v>
      </c>
      <c r="C363" s="272"/>
      <c r="D363" s="272"/>
      <c r="E363" s="272"/>
      <c r="F363" s="272"/>
      <c r="G363" s="272"/>
      <c r="H363" s="272"/>
      <c r="I363" s="272"/>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6"/>
      <c r="B366" s="276"/>
      <c r="C366" s="276" t="s">
        <v>24</v>
      </c>
      <c r="D366" s="276"/>
      <c r="E366" s="276"/>
      <c r="F366" s="276"/>
      <c r="G366" s="276"/>
      <c r="H366" s="276"/>
      <c r="I366" s="276"/>
      <c r="J366" s="1004" t="s">
        <v>272</v>
      </c>
      <c r="K366" s="1005"/>
      <c r="L366" s="1005"/>
      <c r="M366" s="1005"/>
      <c r="N366" s="1005"/>
      <c r="O366" s="1005"/>
      <c r="P366" s="134" t="s">
        <v>25</v>
      </c>
      <c r="Q366" s="134"/>
      <c r="R366" s="134"/>
      <c r="S366" s="134"/>
      <c r="T366" s="134"/>
      <c r="U366" s="134"/>
      <c r="V366" s="134"/>
      <c r="W366" s="134"/>
      <c r="X366" s="134"/>
      <c r="Y366" s="278" t="s">
        <v>313</v>
      </c>
      <c r="Z366" s="279"/>
      <c r="AA366" s="279"/>
      <c r="AB366" s="279"/>
      <c r="AC366" s="1004" t="s">
        <v>304</v>
      </c>
      <c r="AD366" s="1004"/>
      <c r="AE366" s="1004"/>
      <c r="AF366" s="1004"/>
      <c r="AG366" s="1004"/>
      <c r="AH366" s="278" t="s">
        <v>235</v>
      </c>
      <c r="AI366" s="276"/>
      <c r="AJ366" s="276"/>
      <c r="AK366" s="276"/>
      <c r="AL366" s="276" t="s">
        <v>19</v>
      </c>
      <c r="AM366" s="276"/>
      <c r="AN366" s="276"/>
      <c r="AO366" s="280"/>
      <c r="AP366" s="1003" t="s">
        <v>273</v>
      </c>
      <c r="AQ366" s="1003"/>
      <c r="AR366" s="1003"/>
      <c r="AS366" s="1003"/>
      <c r="AT366" s="1003"/>
      <c r="AU366" s="1003"/>
      <c r="AV366" s="1003"/>
      <c r="AW366" s="1003"/>
      <c r="AX366" s="1003"/>
      <c r="AY366" s="34">
        <f>$AY$364</f>
        <v>0</v>
      </c>
    </row>
    <row r="367" spans="1:51" ht="26.25" customHeight="1" x14ac:dyDescent="0.15">
      <c r="A367" s="1006">
        <v>1</v>
      </c>
      <c r="B367" s="1006">
        <v>1</v>
      </c>
      <c r="C367" s="272"/>
      <c r="D367" s="272"/>
      <c r="E367" s="272"/>
      <c r="F367" s="272"/>
      <c r="G367" s="272"/>
      <c r="H367" s="272"/>
      <c r="I367" s="272"/>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6">
        <v>2</v>
      </c>
      <c r="B368" s="1006">
        <v>1</v>
      </c>
      <c r="C368" s="272"/>
      <c r="D368" s="272"/>
      <c r="E368" s="272"/>
      <c r="F368" s="272"/>
      <c r="G368" s="272"/>
      <c r="H368" s="272"/>
      <c r="I368" s="272"/>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6">
        <v>3</v>
      </c>
      <c r="B369" s="1006">
        <v>1</v>
      </c>
      <c r="C369" s="272"/>
      <c r="D369" s="272"/>
      <c r="E369" s="272"/>
      <c r="F369" s="272"/>
      <c r="G369" s="272"/>
      <c r="H369" s="272"/>
      <c r="I369" s="272"/>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6">
        <v>4</v>
      </c>
      <c r="B370" s="1006">
        <v>1</v>
      </c>
      <c r="C370" s="272"/>
      <c r="D370" s="272"/>
      <c r="E370" s="272"/>
      <c r="F370" s="272"/>
      <c r="G370" s="272"/>
      <c r="H370" s="272"/>
      <c r="I370" s="272"/>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6">
        <v>5</v>
      </c>
      <c r="B371" s="1006">
        <v>1</v>
      </c>
      <c r="C371" s="272"/>
      <c r="D371" s="272"/>
      <c r="E371" s="272"/>
      <c r="F371" s="272"/>
      <c r="G371" s="272"/>
      <c r="H371" s="272"/>
      <c r="I371" s="272"/>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6">
        <v>6</v>
      </c>
      <c r="B372" s="1006">
        <v>1</v>
      </c>
      <c r="C372" s="272"/>
      <c r="D372" s="272"/>
      <c r="E372" s="272"/>
      <c r="F372" s="272"/>
      <c r="G372" s="272"/>
      <c r="H372" s="272"/>
      <c r="I372" s="272"/>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6">
        <v>7</v>
      </c>
      <c r="B373" s="1006">
        <v>1</v>
      </c>
      <c r="C373" s="272"/>
      <c r="D373" s="272"/>
      <c r="E373" s="272"/>
      <c r="F373" s="272"/>
      <c r="G373" s="272"/>
      <c r="H373" s="272"/>
      <c r="I373" s="272"/>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6">
        <v>8</v>
      </c>
      <c r="B374" s="1006">
        <v>1</v>
      </c>
      <c r="C374" s="272"/>
      <c r="D374" s="272"/>
      <c r="E374" s="272"/>
      <c r="F374" s="272"/>
      <c r="G374" s="272"/>
      <c r="H374" s="272"/>
      <c r="I374" s="272"/>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6">
        <v>9</v>
      </c>
      <c r="B375" s="1006">
        <v>1</v>
      </c>
      <c r="C375" s="272"/>
      <c r="D375" s="272"/>
      <c r="E375" s="272"/>
      <c r="F375" s="272"/>
      <c r="G375" s="272"/>
      <c r="H375" s="272"/>
      <c r="I375" s="272"/>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6">
        <v>10</v>
      </c>
      <c r="B376" s="1006">
        <v>1</v>
      </c>
      <c r="C376" s="272"/>
      <c r="D376" s="272"/>
      <c r="E376" s="272"/>
      <c r="F376" s="272"/>
      <c r="G376" s="272"/>
      <c r="H376" s="272"/>
      <c r="I376" s="272"/>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6">
        <v>11</v>
      </c>
      <c r="B377" s="1006">
        <v>1</v>
      </c>
      <c r="C377" s="272"/>
      <c r="D377" s="272"/>
      <c r="E377" s="272"/>
      <c r="F377" s="272"/>
      <c r="G377" s="272"/>
      <c r="H377" s="272"/>
      <c r="I377" s="272"/>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6">
        <v>12</v>
      </c>
      <c r="B378" s="1006">
        <v>1</v>
      </c>
      <c r="C378" s="272"/>
      <c r="D378" s="272"/>
      <c r="E378" s="272"/>
      <c r="F378" s="272"/>
      <c r="G378" s="272"/>
      <c r="H378" s="272"/>
      <c r="I378" s="272"/>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6">
        <v>13</v>
      </c>
      <c r="B379" s="1006">
        <v>1</v>
      </c>
      <c r="C379" s="272"/>
      <c r="D379" s="272"/>
      <c r="E379" s="272"/>
      <c r="F379" s="272"/>
      <c r="G379" s="272"/>
      <c r="H379" s="272"/>
      <c r="I379" s="272"/>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6">
        <v>14</v>
      </c>
      <c r="B380" s="1006">
        <v>1</v>
      </c>
      <c r="C380" s="272"/>
      <c r="D380" s="272"/>
      <c r="E380" s="272"/>
      <c r="F380" s="272"/>
      <c r="G380" s="272"/>
      <c r="H380" s="272"/>
      <c r="I380" s="272"/>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6">
        <v>15</v>
      </c>
      <c r="B381" s="1006">
        <v>1</v>
      </c>
      <c r="C381" s="272"/>
      <c r="D381" s="272"/>
      <c r="E381" s="272"/>
      <c r="F381" s="272"/>
      <c r="G381" s="272"/>
      <c r="H381" s="272"/>
      <c r="I381" s="272"/>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6">
        <v>16</v>
      </c>
      <c r="B382" s="1006">
        <v>1</v>
      </c>
      <c r="C382" s="272"/>
      <c r="D382" s="272"/>
      <c r="E382" s="272"/>
      <c r="F382" s="272"/>
      <c r="G382" s="272"/>
      <c r="H382" s="272"/>
      <c r="I382" s="272"/>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6">
        <v>17</v>
      </c>
      <c r="B383" s="1006">
        <v>1</v>
      </c>
      <c r="C383" s="272"/>
      <c r="D383" s="272"/>
      <c r="E383" s="272"/>
      <c r="F383" s="272"/>
      <c r="G383" s="272"/>
      <c r="H383" s="272"/>
      <c r="I383" s="272"/>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6">
        <v>18</v>
      </c>
      <c r="B384" s="1006">
        <v>1</v>
      </c>
      <c r="C384" s="272"/>
      <c r="D384" s="272"/>
      <c r="E384" s="272"/>
      <c r="F384" s="272"/>
      <c r="G384" s="272"/>
      <c r="H384" s="272"/>
      <c r="I384" s="272"/>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6">
        <v>19</v>
      </c>
      <c r="B385" s="1006">
        <v>1</v>
      </c>
      <c r="C385" s="272"/>
      <c r="D385" s="272"/>
      <c r="E385" s="272"/>
      <c r="F385" s="272"/>
      <c r="G385" s="272"/>
      <c r="H385" s="272"/>
      <c r="I385" s="272"/>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6">
        <v>20</v>
      </c>
      <c r="B386" s="1006">
        <v>1</v>
      </c>
      <c r="C386" s="272"/>
      <c r="D386" s="272"/>
      <c r="E386" s="272"/>
      <c r="F386" s="272"/>
      <c r="G386" s="272"/>
      <c r="H386" s="272"/>
      <c r="I386" s="272"/>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6">
        <v>21</v>
      </c>
      <c r="B387" s="1006">
        <v>1</v>
      </c>
      <c r="C387" s="272"/>
      <c r="D387" s="272"/>
      <c r="E387" s="272"/>
      <c r="F387" s="272"/>
      <c r="G387" s="272"/>
      <c r="H387" s="272"/>
      <c r="I387" s="272"/>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6">
        <v>22</v>
      </c>
      <c r="B388" s="1006">
        <v>1</v>
      </c>
      <c r="C388" s="272"/>
      <c r="D388" s="272"/>
      <c r="E388" s="272"/>
      <c r="F388" s="272"/>
      <c r="G388" s="272"/>
      <c r="H388" s="272"/>
      <c r="I388" s="272"/>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6">
        <v>23</v>
      </c>
      <c r="B389" s="1006">
        <v>1</v>
      </c>
      <c r="C389" s="272"/>
      <c r="D389" s="272"/>
      <c r="E389" s="272"/>
      <c r="F389" s="272"/>
      <c r="G389" s="272"/>
      <c r="H389" s="272"/>
      <c r="I389" s="272"/>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6">
        <v>24</v>
      </c>
      <c r="B390" s="1006">
        <v>1</v>
      </c>
      <c r="C390" s="272"/>
      <c r="D390" s="272"/>
      <c r="E390" s="272"/>
      <c r="F390" s="272"/>
      <c r="G390" s="272"/>
      <c r="H390" s="272"/>
      <c r="I390" s="272"/>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6">
        <v>25</v>
      </c>
      <c r="B391" s="1006">
        <v>1</v>
      </c>
      <c r="C391" s="272"/>
      <c r="D391" s="272"/>
      <c r="E391" s="272"/>
      <c r="F391" s="272"/>
      <c r="G391" s="272"/>
      <c r="H391" s="272"/>
      <c r="I391" s="272"/>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6">
        <v>26</v>
      </c>
      <c r="B392" s="1006">
        <v>1</v>
      </c>
      <c r="C392" s="272"/>
      <c r="D392" s="272"/>
      <c r="E392" s="272"/>
      <c r="F392" s="272"/>
      <c r="G392" s="272"/>
      <c r="H392" s="272"/>
      <c r="I392" s="272"/>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6">
        <v>27</v>
      </c>
      <c r="B393" s="1006">
        <v>1</v>
      </c>
      <c r="C393" s="272"/>
      <c r="D393" s="272"/>
      <c r="E393" s="272"/>
      <c r="F393" s="272"/>
      <c r="G393" s="272"/>
      <c r="H393" s="272"/>
      <c r="I393" s="272"/>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6">
        <v>28</v>
      </c>
      <c r="B394" s="1006">
        <v>1</v>
      </c>
      <c r="C394" s="272"/>
      <c r="D394" s="272"/>
      <c r="E394" s="272"/>
      <c r="F394" s="272"/>
      <c r="G394" s="272"/>
      <c r="H394" s="272"/>
      <c r="I394" s="272"/>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6">
        <v>29</v>
      </c>
      <c r="B395" s="1006">
        <v>1</v>
      </c>
      <c r="C395" s="272"/>
      <c r="D395" s="272"/>
      <c r="E395" s="272"/>
      <c r="F395" s="272"/>
      <c r="G395" s="272"/>
      <c r="H395" s="272"/>
      <c r="I395" s="272"/>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6">
        <v>30</v>
      </c>
      <c r="B396" s="1006">
        <v>1</v>
      </c>
      <c r="C396" s="272"/>
      <c r="D396" s="272"/>
      <c r="E396" s="272"/>
      <c r="F396" s="272"/>
      <c r="G396" s="272"/>
      <c r="H396" s="272"/>
      <c r="I396" s="272"/>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6"/>
      <c r="B399" s="276"/>
      <c r="C399" s="276" t="s">
        <v>24</v>
      </c>
      <c r="D399" s="276"/>
      <c r="E399" s="276"/>
      <c r="F399" s="276"/>
      <c r="G399" s="276"/>
      <c r="H399" s="276"/>
      <c r="I399" s="276"/>
      <c r="J399" s="1004" t="s">
        <v>272</v>
      </c>
      <c r="K399" s="1005"/>
      <c r="L399" s="1005"/>
      <c r="M399" s="1005"/>
      <c r="N399" s="1005"/>
      <c r="O399" s="1005"/>
      <c r="P399" s="134" t="s">
        <v>25</v>
      </c>
      <c r="Q399" s="134"/>
      <c r="R399" s="134"/>
      <c r="S399" s="134"/>
      <c r="T399" s="134"/>
      <c r="U399" s="134"/>
      <c r="V399" s="134"/>
      <c r="W399" s="134"/>
      <c r="X399" s="134"/>
      <c r="Y399" s="278" t="s">
        <v>313</v>
      </c>
      <c r="Z399" s="279"/>
      <c r="AA399" s="279"/>
      <c r="AB399" s="279"/>
      <c r="AC399" s="1004" t="s">
        <v>304</v>
      </c>
      <c r="AD399" s="1004"/>
      <c r="AE399" s="1004"/>
      <c r="AF399" s="1004"/>
      <c r="AG399" s="1004"/>
      <c r="AH399" s="278" t="s">
        <v>235</v>
      </c>
      <c r="AI399" s="276"/>
      <c r="AJ399" s="276"/>
      <c r="AK399" s="276"/>
      <c r="AL399" s="276" t="s">
        <v>19</v>
      </c>
      <c r="AM399" s="276"/>
      <c r="AN399" s="276"/>
      <c r="AO399" s="280"/>
      <c r="AP399" s="1003" t="s">
        <v>273</v>
      </c>
      <c r="AQ399" s="1003"/>
      <c r="AR399" s="1003"/>
      <c r="AS399" s="1003"/>
      <c r="AT399" s="1003"/>
      <c r="AU399" s="1003"/>
      <c r="AV399" s="1003"/>
      <c r="AW399" s="1003"/>
      <c r="AX399" s="1003"/>
      <c r="AY399" s="34">
        <f>$AY$397</f>
        <v>0</v>
      </c>
    </row>
    <row r="400" spans="1:51" ht="26.25" customHeight="1" x14ac:dyDescent="0.15">
      <c r="A400" s="1006">
        <v>1</v>
      </c>
      <c r="B400" s="1006">
        <v>1</v>
      </c>
      <c r="C400" s="272"/>
      <c r="D400" s="272"/>
      <c r="E400" s="272"/>
      <c r="F400" s="272"/>
      <c r="G400" s="272"/>
      <c r="H400" s="272"/>
      <c r="I400" s="272"/>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6">
        <v>2</v>
      </c>
      <c r="B401" s="1006">
        <v>1</v>
      </c>
      <c r="C401" s="272"/>
      <c r="D401" s="272"/>
      <c r="E401" s="272"/>
      <c r="F401" s="272"/>
      <c r="G401" s="272"/>
      <c r="H401" s="272"/>
      <c r="I401" s="272"/>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6">
        <v>3</v>
      </c>
      <c r="B402" s="1006">
        <v>1</v>
      </c>
      <c r="C402" s="272"/>
      <c r="D402" s="272"/>
      <c r="E402" s="272"/>
      <c r="F402" s="272"/>
      <c r="G402" s="272"/>
      <c r="H402" s="272"/>
      <c r="I402" s="272"/>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6">
        <v>4</v>
      </c>
      <c r="B403" s="1006">
        <v>1</v>
      </c>
      <c r="C403" s="272"/>
      <c r="D403" s="272"/>
      <c r="E403" s="272"/>
      <c r="F403" s="272"/>
      <c r="G403" s="272"/>
      <c r="H403" s="272"/>
      <c r="I403" s="272"/>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6">
        <v>5</v>
      </c>
      <c r="B404" s="1006">
        <v>1</v>
      </c>
      <c r="C404" s="272"/>
      <c r="D404" s="272"/>
      <c r="E404" s="272"/>
      <c r="F404" s="272"/>
      <c r="G404" s="272"/>
      <c r="H404" s="272"/>
      <c r="I404" s="272"/>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6">
        <v>6</v>
      </c>
      <c r="B405" s="1006">
        <v>1</v>
      </c>
      <c r="C405" s="272"/>
      <c r="D405" s="272"/>
      <c r="E405" s="272"/>
      <c r="F405" s="272"/>
      <c r="G405" s="272"/>
      <c r="H405" s="272"/>
      <c r="I405" s="272"/>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6">
        <v>7</v>
      </c>
      <c r="B406" s="1006">
        <v>1</v>
      </c>
      <c r="C406" s="272"/>
      <c r="D406" s="272"/>
      <c r="E406" s="272"/>
      <c r="F406" s="272"/>
      <c r="G406" s="272"/>
      <c r="H406" s="272"/>
      <c r="I406" s="272"/>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6">
        <v>8</v>
      </c>
      <c r="B407" s="1006">
        <v>1</v>
      </c>
      <c r="C407" s="272"/>
      <c r="D407" s="272"/>
      <c r="E407" s="272"/>
      <c r="F407" s="272"/>
      <c r="G407" s="272"/>
      <c r="H407" s="272"/>
      <c r="I407" s="272"/>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6">
        <v>9</v>
      </c>
      <c r="B408" s="1006">
        <v>1</v>
      </c>
      <c r="C408" s="272"/>
      <c r="D408" s="272"/>
      <c r="E408" s="272"/>
      <c r="F408" s="272"/>
      <c r="G408" s="272"/>
      <c r="H408" s="272"/>
      <c r="I408" s="272"/>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6">
        <v>10</v>
      </c>
      <c r="B409" s="1006">
        <v>1</v>
      </c>
      <c r="C409" s="272"/>
      <c r="D409" s="272"/>
      <c r="E409" s="272"/>
      <c r="F409" s="272"/>
      <c r="G409" s="272"/>
      <c r="H409" s="272"/>
      <c r="I409" s="272"/>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6">
        <v>11</v>
      </c>
      <c r="B410" s="1006">
        <v>1</v>
      </c>
      <c r="C410" s="272"/>
      <c r="D410" s="272"/>
      <c r="E410" s="272"/>
      <c r="F410" s="272"/>
      <c r="G410" s="272"/>
      <c r="H410" s="272"/>
      <c r="I410" s="272"/>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6">
        <v>12</v>
      </c>
      <c r="B411" s="1006">
        <v>1</v>
      </c>
      <c r="C411" s="272"/>
      <c r="D411" s="272"/>
      <c r="E411" s="272"/>
      <c r="F411" s="272"/>
      <c r="G411" s="272"/>
      <c r="H411" s="272"/>
      <c r="I411" s="272"/>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6">
        <v>13</v>
      </c>
      <c r="B412" s="1006">
        <v>1</v>
      </c>
      <c r="C412" s="272"/>
      <c r="D412" s="272"/>
      <c r="E412" s="272"/>
      <c r="F412" s="272"/>
      <c r="G412" s="272"/>
      <c r="H412" s="272"/>
      <c r="I412" s="272"/>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6">
        <v>14</v>
      </c>
      <c r="B413" s="1006">
        <v>1</v>
      </c>
      <c r="C413" s="272"/>
      <c r="D413" s="272"/>
      <c r="E413" s="272"/>
      <c r="F413" s="272"/>
      <c r="G413" s="272"/>
      <c r="H413" s="272"/>
      <c r="I413" s="272"/>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6">
        <v>15</v>
      </c>
      <c r="B414" s="1006">
        <v>1</v>
      </c>
      <c r="C414" s="272"/>
      <c r="D414" s="272"/>
      <c r="E414" s="272"/>
      <c r="F414" s="272"/>
      <c r="G414" s="272"/>
      <c r="H414" s="272"/>
      <c r="I414" s="272"/>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6">
        <v>16</v>
      </c>
      <c r="B415" s="1006">
        <v>1</v>
      </c>
      <c r="C415" s="272"/>
      <c r="D415" s="272"/>
      <c r="E415" s="272"/>
      <c r="F415" s="272"/>
      <c r="G415" s="272"/>
      <c r="H415" s="272"/>
      <c r="I415" s="272"/>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6">
        <v>17</v>
      </c>
      <c r="B416" s="1006">
        <v>1</v>
      </c>
      <c r="C416" s="272"/>
      <c r="D416" s="272"/>
      <c r="E416" s="272"/>
      <c r="F416" s="272"/>
      <c r="G416" s="272"/>
      <c r="H416" s="272"/>
      <c r="I416" s="272"/>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6">
        <v>18</v>
      </c>
      <c r="B417" s="1006">
        <v>1</v>
      </c>
      <c r="C417" s="272"/>
      <c r="D417" s="272"/>
      <c r="E417" s="272"/>
      <c r="F417" s="272"/>
      <c r="G417" s="272"/>
      <c r="H417" s="272"/>
      <c r="I417" s="272"/>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6">
        <v>19</v>
      </c>
      <c r="B418" s="1006">
        <v>1</v>
      </c>
      <c r="C418" s="272"/>
      <c r="D418" s="272"/>
      <c r="E418" s="272"/>
      <c r="F418" s="272"/>
      <c r="G418" s="272"/>
      <c r="H418" s="272"/>
      <c r="I418" s="272"/>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6">
        <v>20</v>
      </c>
      <c r="B419" s="1006">
        <v>1</v>
      </c>
      <c r="C419" s="272"/>
      <c r="D419" s="272"/>
      <c r="E419" s="272"/>
      <c r="F419" s="272"/>
      <c r="G419" s="272"/>
      <c r="H419" s="272"/>
      <c r="I419" s="272"/>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6">
        <v>21</v>
      </c>
      <c r="B420" s="1006">
        <v>1</v>
      </c>
      <c r="C420" s="272"/>
      <c r="D420" s="272"/>
      <c r="E420" s="272"/>
      <c r="F420" s="272"/>
      <c r="G420" s="272"/>
      <c r="H420" s="272"/>
      <c r="I420" s="272"/>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6">
        <v>22</v>
      </c>
      <c r="B421" s="1006">
        <v>1</v>
      </c>
      <c r="C421" s="272"/>
      <c r="D421" s="272"/>
      <c r="E421" s="272"/>
      <c r="F421" s="272"/>
      <c r="G421" s="272"/>
      <c r="H421" s="272"/>
      <c r="I421" s="272"/>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6">
        <v>23</v>
      </c>
      <c r="B422" s="1006">
        <v>1</v>
      </c>
      <c r="C422" s="272"/>
      <c r="D422" s="272"/>
      <c r="E422" s="272"/>
      <c r="F422" s="272"/>
      <c r="G422" s="272"/>
      <c r="H422" s="272"/>
      <c r="I422" s="272"/>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6">
        <v>24</v>
      </c>
      <c r="B423" s="1006">
        <v>1</v>
      </c>
      <c r="C423" s="272"/>
      <c r="D423" s="272"/>
      <c r="E423" s="272"/>
      <c r="F423" s="272"/>
      <c r="G423" s="272"/>
      <c r="H423" s="272"/>
      <c r="I423" s="272"/>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6">
        <v>25</v>
      </c>
      <c r="B424" s="1006">
        <v>1</v>
      </c>
      <c r="C424" s="272"/>
      <c r="D424" s="272"/>
      <c r="E424" s="272"/>
      <c r="F424" s="272"/>
      <c r="G424" s="272"/>
      <c r="H424" s="272"/>
      <c r="I424" s="272"/>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6">
        <v>26</v>
      </c>
      <c r="B425" s="1006">
        <v>1</v>
      </c>
      <c r="C425" s="272"/>
      <c r="D425" s="272"/>
      <c r="E425" s="272"/>
      <c r="F425" s="272"/>
      <c r="G425" s="272"/>
      <c r="H425" s="272"/>
      <c r="I425" s="272"/>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6">
        <v>27</v>
      </c>
      <c r="B426" s="1006">
        <v>1</v>
      </c>
      <c r="C426" s="272"/>
      <c r="D426" s="272"/>
      <c r="E426" s="272"/>
      <c r="F426" s="272"/>
      <c r="G426" s="272"/>
      <c r="H426" s="272"/>
      <c r="I426" s="272"/>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6">
        <v>28</v>
      </c>
      <c r="B427" s="1006">
        <v>1</v>
      </c>
      <c r="C427" s="272"/>
      <c r="D427" s="272"/>
      <c r="E427" s="272"/>
      <c r="F427" s="272"/>
      <c r="G427" s="272"/>
      <c r="H427" s="272"/>
      <c r="I427" s="272"/>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6">
        <v>29</v>
      </c>
      <c r="B428" s="1006">
        <v>1</v>
      </c>
      <c r="C428" s="272"/>
      <c r="D428" s="272"/>
      <c r="E428" s="272"/>
      <c r="F428" s="272"/>
      <c r="G428" s="272"/>
      <c r="H428" s="272"/>
      <c r="I428" s="272"/>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6">
        <v>30</v>
      </c>
      <c r="B429" s="1006">
        <v>1</v>
      </c>
      <c r="C429" s="272"/>
      <c r="D429" s="272"/>
      <c r="E429" s="272"/>
      <c r="F429" s="272"/>
      <c r="G429" s="272"/>
      <c r="H429" s="272"/>
      <c r="I429" s="272"/>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6"/>
      <c r="B432" s="276"/>
      <c r="C432" s="276" t="s">
        <v>24</v>
      </c>
      <c r="D432" s="276"/>
      <c r="E432" s="276"/>
      <c r="F432" s="276"/>
      <c r="G432" s="276"/>
      <c r="H432" s="276"/>
      <c r="I432" s="276"/>
      <c r="J432" s="1004" t="s">
        <v>272</v>
      </c>
      <c r="K432" s="1005"/>
      <c r="L432" s="1005"/>
      <c r="M432" s="1005"/>
      <c r="N432" s="1005"/>
      <c r="O432" s="1005"/>
      <c r="P432" s="134" t="s">
        <v>25</v>
      </c>
      <c r="Q432" s="134"/>
      <c r="R432" s="134"/>
      <c r="S432" s="134"/>
      <c r="T432" s="134"/>
      <c r="U432" s="134"/>
      <c r="V432" s="134"/>
      <c r="W432" s="134"/>
      <c r="X432" s="134"/>
      <c r="Y432" s="278" t="s">
        <v>313</v>
      </c>
      <c r="Z432" s="279"/>
      <c r="AA432" s="279"/>
      <c r="AB432" s="279"/>
      <c r="AC432" s="1004" t="s">
        <v>304</v>
      </c>
      <c r="AD432" s="1004"/>
      <c r="AE432" s="1004"/>
      <c r="AF432" s="1004"/>
      <c r="AG432" s="1004"/>
      <c r="AH432" s="278" t="s">
        <v>235</v>
      </c>
      <c r="AI432" s="276"/>
      <c r="AJ432" s="276"/>
      <c r="AK432" s="276"/>
      <c r="AL432" s="276" t="s">
        <v>19</v>
      </c>
      <c r="AM432" s="276"/>
      <c r="AN432" s="276"/>
      <c r="AO432" s="280"/>
      <c r="AP432" s="1003" t="s">
        <v>273</v>
      </c>
      <c r="AQ432" s="1003"/>
      <c r="AR432" s="1003"/>
      <c r="AS432" s="1003"/>
      <c r="AT432" s="1003"/>
      <c r="AU432" s="1003"/>
      <c r="AV432" s="1003"/>
      <c r="AW432" s="1003"/>
      <c r="AX432" s="1003"/>
      <c r="AY432" s="34">
        <f>$AY$430</f>
        <v>0</v>
      </c>
    </row>
    <row r="433" spans="1:51" ht="26.25" customHeight="1" x14ac:dyDescent="0.15">
      <c r="A433" s="1006">
        <v>1</v>
      </c>
      <c r="B433" s="1006">
        <v>1</v>
      </c>
      <c r="C433" s="272"/>
      <c r="D433" s="272"/>
      <c r="E433" s="272"/>
      <c r="F433" s="272"/>
      <c r="G433" s="272"/>
      <c r="H433" s="272"/>
      <c r="I433" s="272"/>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6">
        <v>2</v>
      </c>
      <c r="B434" s="1006">
        <v>1</v>
      </c>
      <c r="C434" s="272"/>
      <c r="D434" s="272"/>
      <c r="E434" s="272"/>
      <c r="F434" s="272"/>
      <c r="G434" s="272"/>
      <c r="H434" s="272"/>
      <c r="I434" s="272"/>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6">
        <v>3</v>
      </c>
      <c r="B435" s="1006">
        <v>1</v>
      </c>
      <c r="C435" s="272"/>
      <c r="D435" s="272"/>
      <c r="E435" s="272"/>
      <c r="F435" s="272"/>
      <c r="G435" s="272"/>
      <c r="H435" s="272"/>
      <c r="I435" s="272"/>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6">
        <v>4</v>
      </c>
      <c r="B436" s="1006">
        <v>1</v>
      </c>
      <c r="C436" s="272"/>
      <c r="D436" s="272"/>
      <c r="E436" s="272"/>
      <c r="F436" s="272"/>
      <c r="G436" s="272"/>
      <c r="H436" s="272"/>
      <c r="I436" s="272"/>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6">
        <v>5</v>
      </c>
      <c r="B437" s="1006">
        <v>1</v>
      </c>
      <c r="C437" s="272"/>
      <c r="D437" s="272"/>
      <c r="E437" s="272"/>
      <c r="F437" s="272"/>
      <c r="G437" s="272"/>
      <c r="H437" s="272"/>
      <c r="I437" s="272"/>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6">
        <v>6</v>
      </c>
      <c r="B438" s="1006">
        <v>1</v>
      </c>
      <c r="C438" s="272"/>
      <c r="D438" s="272"/>
      <c r="E438" s="272"/>
      <c r="F438" s="272"/>
      <c r="G438" s="272"/>
      <c r="H438" s="272"/>
      <c r="I438" s="272"/>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6">
        <v>7</v>
      </c>
      <c r="B439" s="1006">
        <v>1</v>
      </c>
      <c r="C439" s="272"/>
      <c r="D439" s="272"/>
      <c r="E439" s="272"/>
      <c r="F439" s="272"/>
      <c r="G439" s="272"/>
      <c r="H439" s="272"/>
      <c r="I439" s="272"/>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6">
        <v>8</v>
      </c>
      <c r="B440" s="1006">
        <v>1</v>
      </c>
      <c r="C440" s="272"/>
      <c r="D440" s="272"/>
      <c r="E440" s="272"/>
      <c r="F440" s="272"/>
      <c r="G440" s="272"/>
      <c r="H440" s="272"/>
      <c r="I440" s="272"/>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6">
        <v>9</v>
      </c>
      <c r="B441" s="1006">
        <v>1</v>
      </c>
      <c r="C441" s="272"/>
      <c r="D441" s="272"/>
      <c r="E441" s="272"/>
      <c r="F441" s="272"/>
      <c r="G441" s="272"/>
      <c r="H441" s="272"/>
      <c r="I441" s="272"/>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6">
        <v>10</v>
      </c>
      <c r="B442" s="1006">
        <v>1</v>
      </c>
      <c r="C442" s="272"/>
      <c r="D442" s="272"/>
      <c r="E442" s="272"/>
      <c r="F442" s="272"/>
      <c r="G442" s="272"/>
      <c r="H442" s="272"/>
      <c r="I442" s="272"/>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6">
        <v>11</v>
      </c>
      <c r="B443" s="1006">
        <v>1</v>
      </c>
      <c r="C443" s="272"/>
      <c r="D443" s="272"/>
      <c r="E443" s="272"/>
      <c r="F443" s="272"/>
      <c r="G443" s="272"/>
      <c r="H443" s="272"/>
      <c r="I443" s="272"/>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6">
        <v>12</v>
      </c>
      <c r="B444" s="1006">
        <v>1</v>
      </c>
      <c r="C444" s="272"/>
      <c r="D444" s="272"/>
      <c r="E444" s="272"/>
      <c r="F444" s="272"/>
      <c r="G444" s="272"/>
      <c r="H444" s="272"/>
      <c r="I444" s="272"/>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6">
        <v>13</v>
      </c>
      <c r="B445" s="1006">
        <v>1</v>
      </c>
      <c r="C445" s="272"/>
      <c r="D445" s="272"/>
      <c r="E445" s="272"/>
      <c r="F445" s="272"/>
      <c r="G445" s="272"/>
      <c r="H445" s="272"/>
      <c r="I445" s="272"/>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6">
        <v>14</v>
      </c>
      <c r="B446" s="1006">
        <v>1</v>
      </c>
      <c r="C446" s="272"/>
      <c r="D446" s="272"/>
      <c r="E446" s="272"/>
      <c r="F446" s="272"/>
      <c r="G446" s="272"/>
      <c r="H446" s="272"/>
      <c r="I446" s="272"/>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6">
        <v>15</v>
      </c>
      <c r="B447" s="1006">
        <v>1</v>
      </c>
      <c r="C447" s="272"/>
      <c r="D447" s="272"/>
      <c r="E447" s="272"/>
      <c r="F447" s="272"/>
      <c r="G447" s="272"/>
      <c r="H447" s="272"/>
      <c r="I447" s="272"/>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6">
        <v>16</v>
      </c>
      <c r="B448" s="1006">
        <v>1</v>
      </c>
      <c r="C448" s="272"/>
      <c r="D448" s="272"/>
      <c r="E448" s="272"/>
      <c r="F448" s="272"/>
      <c r="G448" s="272"/>
      <c r="H448" s="272"/>
      <c r="I448" s="272"/>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6">
        <v>17</v>
      </c>
      <c r="B449" s="1006">
        <v>1</v>
      </c>
      <c r="C449" s="272"/>
      <c r="D449" s="272"/>
      <c r="E449" s="272"/>
      <c r="F449" s="272"/>
      <c r="G449" s="272"/>
      <c r="H449" s="272"/>
      <c r="I449" s="272"/>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6">
        <v>18</v>
      </c>
      <c r="B450" s="1006">
        <v>1</v>
      </c>
      <c r="C450" s="272"/>
      <c r="D450" s="272"/>
      <c r="E450" s="272"/>
      <c r="F450" s="272"/>
      <c r="G450" s="272"/>
      <c r="H450" s="272"/>
      <c r="I450" s="272"/>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6">
        <v>19</v>
      </c>
      <c r="B451" s="1006">
        <v>1</v>
      </c>
      <c r="C451" s="272"/>
      <c r="D451" s="272"/>
      <c r="E451" s="272"/>
      <c r="F451" s="272"/>
      <c r="G451" s="272"/>
      <c r="H451" s="272"/>
      <c r="I451" s="272"/>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6">
        <v>20</v>
      </c>
      <c r="B452" s="1006">
        <v>1</v>
      </c>
      <c r="C452" s="272"/>
      <c r="D452" s="272"/>
      <c r="E452" s="272"/>
      <c r="F452" s="272"/>
      <c r="G452" s="272"/>
      <c r="H452" s="272"/>
      <c r="I452" s="272"/>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6">
        <v>21</v>
      </c>
      <c r="B453" s="1006">
        <v>1</v>
      </c>
      <c r="C453" s="272"/>
      <c r="D453" s="272"/>
      <c r="E453" s="272"/>
      <c r="F453" s="272"/>
      <c r="G453" s="272"/>
      <c r="H453" s="272"/>
      <c r="I453" s="272"/>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6">
        <v>22</v>
      </c>
      <c r="B454" s="1006">
        <v>1</v>
      </c>
      <c r="C454" s="272"/>
      <c r="D454" s="272"/>
      <c r="E454" s="272"/>
      <c r="F454" s="272"/>
      <c r="G454" s="272"/>
      <c r="H454" s="272"/>
      <c r="I454" s="272"/>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6">
        <v>23</v>
      </c>
      <c r="B455" s="1006">
        <v>1</v>
      </c>
      <c r="C455" s="272"/>
      <c r="D455" s="272"/>
      <c r="E455" s="272"/>
      <c r="F455" s="272"/>
      <c r="G455" s="272"/>
      <c r="H455" s="272"/>
      <c r="I455" s="272"/>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6">
        <v>24</v>
      </c>
      <c r="B456" s="1006">
        <v>1</v>
      </c>
      <c r="C456" s="272"/>
      <c r="D456" s="272"/>
      <c r="E456" s="272"/>
      <c r="F456" s="272"/>
      <c r="G456" s="272"/>
      <c r="H456" s="272"/>
      <c r="I456" s="272"/>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6">
        <v>25</v>
      </c>
      <c r="B457" s="1006">
        <v>1</v>
      </c>
      <c r="C457" s="272"/>
      <c r="D457" s="272"/>
      <c r="E457" s="272"/>
      <c r="F457" s="272"/>
      <c r="G457" s="272"/>
      <c r="H457" s="272"/>
      <c r="I457" s="272"/>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6">
        <v>26</v>
      </c>
      <c r="B458" s="1006">
        <v>1</v>
      </c>
      <c r="C458" s="272"/>
      <c r="D458" s="272"/>
      <c r="E458" s="272"/>
      <c r="F458" s="272"/>
      <c r="G458" s="272"/>
      <c r="H458" s="272"/>
      <c r="I458" s="272"/>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6">
        <v>27</v>
      </c>
      <c r="B459" s="1006">
        <v>1</v>
      </c>
      <c r="C459" s="272"/>
      <c r="D459" s="272"/>
      <c r="E459" s="272"/>
      <c r="F459" s="272"/>
      <c r="G459" s="272"/>
      <c r="H459" s="272"/>
      <c r="I459" s="272"/>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6">
        <v>28</v>
      </c>
      <c r="B460" s="1006">
        <v>1</v>
      </c>
      <c r="C460" s="272"/>
      <c r="D460" s="272"/>
      <c r="E460" s="272"/>
      <c r="F460" s="272"/>
      <c r="G460" s="272"/>
      <c r="H460" s="272"/>
      <c r="I460" s="272"/>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6">
        <v>29</v>
      </c>
      <c r="B461" s="1006">
        <v>1</v>
      </c>
      <c r="C461" s="272"/>
      <c r="D461" s="272"/>
      <c r="E461" s="272"/>
      <c r="F461" s="272"/>
      <c r="G461" s="272"/>
      <c r="H461" s="272"/>
      <c r="I461" s="272"/>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6">
        <v>30</v>
      </c>
      <c r="B462" s="1006">
        <v>1</v>
      </c>
      <c r="C462" s="272"/>
      <c r="D462" s="272"/>
      <c r="E462" s="272"/>
      <c r="F462" s="272"/>
      <c r="G462" s="272"/>
      <c r="H462" s="272"/>
      <c r="I462" s="272"/>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6"/>
      <c r="B465" s="276"/>
      <c r="C465" s="276" t="s">
        <v>24</v>
      </c>
      <c r="D465" s="276"/>
      <c r="E465" s="276"/>
      <c r="F465" s="276"/>
      <c r="G465" s="276"/>
      <c r="H465" s="276"/>
      <c r="I465" s="276"/>
      <c r="J465" s="1004" t="s">
        <v>272</v>
      </c>
      <c r="K465" s="1005"/>
      <c r="L465" s="1005"/>
      <c r="M465" s="1005"/>
      <c r="N465" s="1005"/>
      <c r="O465" s="1005"/>
      <c r="P465" s="134" t="s">
        <v>25</v>
      </c>
      <c r="Q465" s="134"/>
      <c r="R465" s="134"/>
      <c r="S465" s="134"/>
      <c r="T465" s="134"/>
      <c r="U465" s="134"/>
      <c r="V465" s="134"/>
      <c r="W465" s="134"/>
      <c r="X465" s="134"/>
      <c r="Y465" s="278" t="s">
        <v>313</v>
      </c>
      <c r="Z465" s="279"/>
      <c r="AA465" s="279"/>
      <c r="AB465" s="279"/>
      <c r="AC465" s="1004" t="s">
        <v>304</v>
      </c>
      <c r="AD465" s="1004"/>
      <c r="AE465" s="1004"/>
      <c r="AF465" s="1004"/>
      <c r="AG465" s="1004"/>
      <c r="AH465" s="278" t="s">
        <v>235</v>
      </c>
      <c r="AI465" s="276"/>
      <c r="AJ465" s="276"/>
      <c r="AK465" s="276"/>
      <c r="AL465" s="276" t="s">
        <v>19</v>
      </c>
      <c r="AM465" s="276"/>
      <c r="AN465" s="276"/>
      <c r="AO465" s="280"/>
      <c r="AP465" s="1003" t="s">
        <v>273</v>
      </c>
      <c r="AQ465" s="1003"/>
      <c r="AR465" s="1003"/>
      <c r="AS465" s="1003"/>
      <c r="AT465" s="1003"/>
      <c r="AU465" s="1003"/>
      <c r="AV465" s="1003"/>
      <c r="AW465" s="1003"/>
      <c r="AX465" s="1003"/>
      <c r="AY465" s="34">
        <f>$AY$463</f>
        <v>0</v>
      </c>
    </row>
    <row r="466" spans="1:51" ht="26.25" customHeight="1" x14ac:dyDescent="0.15">
      <c r="A466" s="1006">
        <v>1</v>
      </c>
      <c r="B466" s="1006">
        <v>1</v>
      </c>
      <c r="C466" s="272"/>
      <c r="D466" s="272"/>
      <c r="E466" s="272"/>
      <c r="F466" s="272"/>
      <c r="G466" s="272"/>
      <c r="H466" s="272"/>
      <c r="I466" s="272"/>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6">
        <v>2</v>
      </c>
      <c r="B467" s="1006">
        <v>1</v>
      </c>
      <c r="C467" s="272"/>
      <c r="D467" s="272"/>
      <c r="E467" s="272"/>
      <c r="F467" s="272"/>
      <c r="G467" s="272"/>
      <c r="H467" s="272"/>
      <c r="I467" s="272"/>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6">
        <v>3</v>
      </c>
      <c r="B468" s="1006">
        <v>1</v>
      </c>
      <c r="C468" s="272"/>
      <c r="D468" s="272"/>
      <c r="E468" s="272"/>
      <c r="F468" s="272"/>
      <c r="G468" s="272"/>
      <c r="H468" s="272"/>
      <c r="I468" s="272"/>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6">
        <v>4</v>
      </c>
      <c r="B469" s="1006">
        <v>1</v>
      </c>
      <c r="C469" s="272"/>
      <c r="D469" s="272"/>
      <c r="E469" s="272"/>
      <c r="F469" s="272"/>
      <c r="G469" s="272"/>
      <c r="H469" s="272"/>
      <c r="I469" s="272"/>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6">
        <v>5</v>
      </c>
      <c r="B470" s="1006">
        <v>1</v>
      </c>
      <c r="C470" s="272"/>
      <c r="D470" s="272"/>
      <c r="E470" s="272"/>
      <c r="F470" s="272"/>
      <c r="G470" s="272"/>
      <c r="H470" s="272"/>
      <c r="I470" s="272"/>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6">
        <v>6</v>
      </c>
      <c r="B471" s="1006">
        <v>1</v>
      </c>
      <c r="C471" s="272"/>
      <c r="D471" s="272"/>
      <c r="E471" s="272"/>
      <c r="F471" s="272"/>
      <c r="G471" s="272"/>
      <c r="H471" s="272"/>
      <c r="I471" s="272"/>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6">
        <v>7</v>
      </c>
      <c r="B472" s="1006">
        <v>1</v>
      </c>
      <c r="C472" s="272"/>
      <c r="D472" s="272"/>
      <c r="E472" s="272"/>
      <c r="F472" s="272"/>
      <c r="G472" s="272"/>
      <c r="H472" s="272"/>
      <c r="I472" s="272"/>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6">
        <v>8</v>
      </c>
      <c r="B473" s="1006">
        <v>1</v>
      </c>
      <c r="C473" s="272"/>
      <c r="D473" s="272"/>
      <c r="E473" s="272"/>
      <c r="F473" s="272"/>
      <c r="G473" s="272"/>
      <c r="H473" s="272"/>
      <c r="I473" s="272"/>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6">
        <v>9</v>
      </c>
      <c r="B474" s="1006">
        <v>1</v>
      </c>
      <c r="C474" s="272"/>
      <c r="D474" s="272"/>
      <c r="E474" s="272"/>
      <c r="F474" s="272"/>
      <c r="G474" s="272"/>
      <c r="H474" s="272"/>
      <c r="I474" s="272"/>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6">
        <v>10</v>
      </c>
      <c r="B475" s="1006">
        <v>1</v>
      </c>
      <c r="C475" s="272"/>
      <c r="D475" s="272"/>
      <c r="E475" s="272"/>
      <c r="F475" s="272"/>
      <c r="G475" s="272"/>
      <c r="H475" s="272"/>
      <c r="I475" s="272"/>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6">
        <v>11</v>
      </c>
      <c r="B476" s="1006">
        <v>1</v>
      </c>
      <c r="C476" s="272"/>
      <c r="D476" s="272"/>
      <c r="E476" s="272"/>
      <c r="F476" s="272"/>
      <c r="G476" s="272"/>
      <c r="H476" s="272"/>
      <c r="I476" s="272"/>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6">
        <v>12</v>
      </c>
      <c r="B477" s="1006">
        <v>1</v>
      </c>
      <c r="C477" s="272"/>
      <c r="D477" s="272"/>
      <c r="E477" s="272"/>
      <c r="F477" s="272"/>
      <c r="G477" s="272"/>
      <c r="H477" s="272"/>
      <c r="I477" s="272"/>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6">
        <v>13</v>
      </c>
      <c r="B478" s="1006">
        <v>1</v>
      </c>
      <c r="C478" s="272"/>
      <c r="D478" s="272"/>
      <c r="E478" s="272"/>
      <c r="F478" s="272"/>
      <c r="G478" s="272"/>
      <c r="H478" s="272"/>
      <c r="I478" s="272"/>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6">
        <v>14</v>
      </c>
      <c r="B479" s="1006">
        <v>1</v>
      </c>
      <c r="C479" s="272"/>
      <c r="D479" s="272"/>
      <c r="E479" s="272"/>
      <c r="F479" s="272"/>
      <c r="G479" s="272"/>
      <c r="H479" s="272"/>
      <c r="I479" s="272"/>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6">
        <v>15</v>
      </c>
      <c r="B480" s="1006">
        <v>1</v>
      </c>
      <c r="C480" s="272"/>
      <c r="D480" s="272"/>
      <c r="E480" s="272"/>
      <c r="F480" s="272"/>
      <c r="G480" s="272"/>
      <c r="H480" s="272"/>
      <c r="I480" s="272"/>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6">
        <v>16</v>
      </c>
      <c r="B481" s="1006">
        <v>1</v>
      </c>
      <c r="C481" s="272"/>
      <c r="D481" s="272"/>
      <c r="E481" s="272"/>
      <c r="F481" s="272"/>
      <c r="G481" s="272"/>
      <c r="H481" s="272"/>
      <c r="I481" s="272"/>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6">
        <v>17</v>
      </c>
      <c r="B482" s="1006">
        <v>1</v>
      </c>
      <c r="C482" s="272"/>
      <c r="D482" s="272"/>
      <c r="E482" s="272"/>
      <c r="F482" s="272"/>
      <c r="G482" s="272"/>
      <c r="H482" s="272"/>
      <c r="I482" s="272"/>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6">
        <v>18</v>
      </c>
      <c r="B483" s="1006">
        <v>1</v>
      </c>
      <c r="C483" s="272"/>
      <c r="D483" s="272"/>
      <c r="E483" s="272"/>
      <c r="F483" s="272"/>
      <c r="G483" s="272"/>
      <c r="H483" s="272"/>
      <c r="I483" s="272"/>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6">
        <v>19</v>
      </c>
      <c r="B484" s="1006">
        <v>1</v>
      </c>
      <c r="C484" s="272"/>
      <c r="D484" s="272"/>
      <c r="E484" s="272"/>
      <c r="F484" s="272"/>
      <c r="G484" s="272"/>
      <c r="H484" s="272"/>
      <c r="I484" s="272"/>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6">
        <v>20</v>
      </c>
      <c r="B485" s="1006">
        <v>1</v>
      </c>
      <c r="C485" s="272"/>
      <c r="D485" s="272"/>
      <c r="E485" s="272"/>
      <c r="F485" s="272"/>
      <c r="G485" s="272"/>
      <c r="H485" s="272"/>
      <c r="I485" s="272"/>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6">
        <v>21</v>
      </c>
      <c r="B486" s="1006">
        <v>1</v>
      </c>
      <c r="C486" s="272"/>
      <c r="D486" s="272"/>
      <c r="E486" s="272"/>
      <c r="F486" s="272"/>
      <c r="G486" s="272"/>
      <c r="H486" s="272"/>
      <c r="I486" s="272"/>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6">
        <v>22</v>
      </c>
      <c r="B487" s="1006">
        <v>1</v>
      </c>
      <c r="C487" s="272"/>
      <c r="D487" s="272"/>
      <c r="E487" s="272"/>
      <c r="F487" s="272"/>
      <c r="G487" s="272"/>
      <c r="H487" s="272"/>
      <c r="I487" s="272"/>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6">
        <v>23</v>
      </c>
      <c r="B488" s="1006">
        <v>1</v>
      </c>
      <c r="C488" s="272"/>
      <c r="D488" s="272"/>
      <c r="E488" s="272"/>
      <c r="F488" s="272"/>
      <c r="G488" s="272"/>
      <c r="H488" s="272"/>
      <c r="I488" s="272"/>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6">
        <v>24</v>
      </c>
      <c r="B489" s="1006">
        <v>1</v>
      </c>
      <c r="C489" s="272"/>
      <c r="D489" s="272"/>
      <c r="E489" s="272"/>
      <c r="F489" s="272"/>
      <c r="G489" s="272"/>
      <c r="H489" s="272"/>
      <c r="I489" s="272"/>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6">
        <v>25</v>
      </c>
      <c r="B490" s="1006">
        <v>1</v>
      </c>
      <c r="C490" s="272"/>
      <c r="D490" s="272"/>
      <c r="E490" s="272"/>
      <c r="F490" s="272"/>
      <c r="G490" s="272"/>
      <c r="H490" s="272"/>
      <c r="I490" s="272"/>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6">
        <v>26</v>
      </c>
      <c r="B491" s="1006">
        <v>1</v>
      </c>
      <c r="C491" s="272"/>
      <c r="D491" s="272"/>
      <c r="E491" s="272"/>
      <c r="F491" s="272"/>
      <c r="G491" s="272"/>
      <c r="H491" s="272"/>
      <c r="I491" s="272"/>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6">
        <v>27</v>
      </c>
      <c r="B492" s="1006">
        <v>1</v>
      </c>
      <c r="C492" s="272"/>
      <c r="D492" s="272"/>
      <c r="E492" s="272"/>
      <c r="F492" s="272"/>
      <c r="G492" s="272"/>
      <c r="H492" s="272"/>
      <c r="I492" s="272"/>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6">
        <v>28</v>
      </c>
      <c r="B493" s="1006">
        <v>1</v>
      </c>
      <c r="C493" s="272"/>
      <c r="D493" s="272"/>
      <c r="E493" s="272"/>
      <c r="F493" s="272"/>
      <c r="G493" s="272"/>
      <c r="H493" s="272"/>
      <c r="I493" s="272"/>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6">
        <v>29</v>
      </c>
      <c r="B494" s="1006">
        <v>1</v>
      </c>
      <c r="C494" s="272"/>
      <c r="D494" s="272"/>
      <c r="E494" s="272"/>
      <c r="F494" s="272"/>
      <c r="G494" s="272"/>
      <c r="H494" s="272"/>
      <c r="I494" s="272"/>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6">
        <v>30</v>
      </c>
      <c r="B495" s="1006">
        <v>1</v>
      </c>
      <c r="C495" s="272"/>
      <c r="D495" s="272"/>
      <c r="E495" s="272"/>
      <c r="F495" s="272"/>
      <c r="G495" s="272"/>
      <c r="H495" s="272"/>
      <c r="I495" s="272"/>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6"/>
      <c r="B498" s="276"/>
      <c r="C498" s="276" t="s">
        <v>24</v>
      </c>
      <c r="D498" s="276"/>
      <c r="E498" s="276"/>
      <c r="F498" s="276"/>
      <c r="G498" s="276"/>
      <c r="H498" s="276"/>
      <c r="I498" s="276"/>
      <c r="J498" s="1004" t="s">
        <v>272</v>
      </c>
      <c r="K498" s="1005"/>
      <c r="L498" s="1005"/>
      <c r="M498" s="1005"/>
      <c r="N498" s="1005"/>
      <c r="O498" s="1005"/>
      <c r="P498" s="134" t="s">
        <v>25</v>
      </c>
      <c r="Q498" s="134"/>
      <c r="R498" s="134"/>
      <c r="S498" s="134"/>
      <c r="T498" s="134"/>
      <c r="U498" s="134"/>
      <c r="V498" s="134"/>
      <c r="W498" s="134"/>
      <c r="X498" s="134"/>
      <c r="Y498" s="278" t="s">
        <v>313</v>
      </c>
      <c r="Z498" s="279"/>
      <c r="AA498" s="279"/>
      <c r="AB498" s="279"/>
      <c r="AC498" s="1004" t="s">
        <v>304</v>
      </c>
      <c r="AD498" s="1004"/>
      <c r="AE498" s="1004"/>
      <c r="AF498" s="1004"/>
      <c r="AG498" s="1004"/>
      <c r="AH498" s="278" t="s">
        <v>235</v>
      </c>
      <c r="AI498" s="276"/>
      <c r="AJ498" s="276"/>
      <c r="AK498" s="276"/>
      <c r="AL498" s="276" t="s">
        <v>19</v>
      </c>
      <c r="AM498" s="276"/>
      <c r="AN498" s="276"/>
      <c r="AO498" s="280"/>
      <c r="AP498" s="1003" t="s">
        <v>273</v>
      </c>
      <c r="AQ498" s="1003"/>
      <c r="AR498" s="1003"/>
      <c r="AS498" s="1003"/>
      <c r="AT498" s="1003"/>
      <c r="AU498" s="1003"/>
      <c r="AV498" s="1003"/>
      <c r="AW498" s="1003"/>
      <c r="AX498" s="1003"/>
      <c r="AY498" s="34">
        <f>$AY$496</f>
        <v>0</v>
      </c>
    </row>
    <row r="499" spans="1:51" ht="26.25" customHeight="1" x14ac:dyDescent="0.15">
      <c r="A499" s="1006">
        <v>1</v>
      </c>
      <c r="B499" s="1006">
        <v>1</v>
      </c>
      <c r="C499" s="272"/>
      <c r="D499" s="272"/>
      <c r="E499" s="272"/>
      <c r="F499" s="272"/>
      <c r="G499" s="272"/>
      <c r="H499" s="272"/>
      <c r="I499" s="272"/>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6">
        <v>2</v>
      </c>
      <c r="B500" s="1006">
        <v>1</v>
      </c>
      <c r="C500" s="272"/>
      <c r="D500" s="272"/>
      <c r="E500" s="272"/>
      <c r="F500" s="272"/>
      <c r="G500" s="272"/>
      <c r="H500" s="272"/>
      <c r="I500" s="272"/>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6">
        <v>3</v>
      </c>
      <c r="B501" s="1006">
        <v>1</v>
      </c>
      <c r="C501" s="272"/>
      <c r="D501" s="272"/>
      <c r="E501" s="272"/>
      <c r="F501" s="272"/>
      <c r="G501" s="272"/>
      <c r="H501" s="272"/>
      <c r="I501" s="272"/>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6">
        <v>4</v>
      </c>
      <c r="B502" s="1006">
        <v>1</v>
      </c>
      <c r="C502" s="272"/>
      <c r="D502" s="272"/>
      <c r="E502" s="272"/>
      <c r="F502" s="272"/>
      <c r="G502" s="272"/>
      <c r="H502" s="272"/>
      <c r="I502" s="272"/>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6">
        <v>5</v>
      </c>
      <c r="B503" s="1006">
        <v>1</v>
      </c>
      <c r="C503" s="272"/>
      <c r="D503" s="272"/>
      <c r="E503" s="272"/>
      <c r="F503" s="272"/>
      <c r="G503" s="272"/>
      <c r="H503" s="272"/>
      <c r="I503" s="272"/>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6">
        <v>6</v>
      </c>
      <c r="B504" s="1006">
        <v>1</v>
      </c>
      <c r="C504" s="272"/>
      <c r="D504" s="272"/>
      <c r="E504" s="272"/>
      <c r="F504" s="272"/>
      <c r="G504" s="272"/>
      <c r="H504" s="272"/>
      <c r="I504" s="272"/>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6">
        <v>7</v>
      </c>
      <c r="B505" s="1006">
        <v>1</v>
      </c>
      <c r="C505" s="272"/>
      <c r="D505" s="272"/>
      <c r="E505" s="272"/>
      <c r="F505" s="272"/>
      <c r="G505" s="272"/>
      <c r="H505" s="272"/>
      <c r="I505" s="272"/>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6">
        <v>8</v>
      </c>
      <c r="B506" s="1006">
        <v>1</v>
      </c>
      <c r="C506" s="272"/>
      <c r="D506" s="272"/>
      <c r="E506" s="272"/>
      <c r="F506" s="272"/>
      <c r="G506" s="272"/>
      <c r="H506" s="272"/>
      <c r="I506" s="272"/>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6">
        <v>9</v>
      </c>
      <c r="B507" s="1006">
        <v>1</v>
      </c>
      <c r="C507" s="272"/>
      <c r="D507" s="272"/>
      <c r="E507" s="272"/>
      <c r="F507" s="272"/>
      <c r="G507" s="272"/>
      <c r="H507" s="272"/>
      <c r="I507" s="272"/>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6">
        <v>10</v>
      </c>
      <c r="B508" s="1006">
        <v>1</v>
      </c>
      <c r="C508" s="272"/>
      <c r="D508" s="272"/>
      <c r="E508" s="272"/>
      <c r="F508" s="272"/>
      <c r="G508" s="272"/>
      <c r="H508" s="272"/>
      <c r="I508" s="272"/>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6">
        <v>11</v>
      </c>
      <c r="B509" s="1006">
        <v>1</v>
      </c>
      <c r="C509" s="272"/>
      <c r="D509" s="272"/>
      <c r="E509" s="272"/>
      <c r="F509" s="272"/>
      <c r="G509" s="272"/>
      <c r="H509" s="272"/>
      <c r="I509" s="272"/>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6">
        <v>12</v>
      </c>
      <c r="B510" s="1006">
        <v>1</v>
      </c>
      <c r="C510" s="272"/>
      <c r="D510" s="272"/>
      <c r="E510" s="272"/>
      <c r="F510" s="272"/>
      <c r="G510" s="272"/>
      <c r="H510" s="272"/>
      <c r="I510" s="272"/>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6">
        <v>13</v>
      </c>
      <c r="B511" s="1006">
        <v>1</v>
      </c>
      <c r="C511" s="272"/>
      <c r="D511" s="272"/>
      <c r="E511" s="272"/>
      <c r="F511" s="272"/>
      <c r="G511" s="272"/>
      <c r="H511" s="272"/>
      <c r="I511" s="272"/>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6">
        <v>14</v>
      </c>
      <c r="B512" s="1006">
        <v>1</v>
      </c>
      <c r="C512" s="272"/>
      <c r="D512" s="272"/>
      <c r="E512" s="272"/>
      <c r="F512" s="272"/>
      <c r="G512" s="272"/>
      <c r="H512" s="272"/>
      <c r="I512" s="272"/>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6">
        <v>15</v>
      </c>
      <c r="B513" s="1006">
        <v>1</v>
      </c>
      <c r="C513" s="272"/>
      <c r="D513" s="272"/>
      <c r="E513" s="272"/>
      <c r="F513" s="272"/>
      <c r="G513" s="272"/>
      <c r="H513" s="272"/>
      <c r="I513" s="272"/>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6">
        <v>16</v>
      </c>
      <c r="B514" s="1006">
        <v>1</v>
      </c>
      <c r="C514" s="272"/>
      <c r="D514" s="272"/>
      <c r="E514" s="272"/>
      <c r="F514" s="272"/>
      <c r="G514" s="272"/>
      <c r="H514" s="272"/>
      <c r="I514" s="272"/>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6">
        <v>17</v>
      </c>
      <c r="B515" s="1006">
        <v>1</v>
      </c>
      <c r="C515" s="272"/>
      <c r="D515" s="272"/>
      <c r="E515" s="272"/>
      <c r="F515" s="272"/>
      <c r="G515" s="272"/>
      <c r="H515" s="272"/>
      <c r="I515" s="272"/>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6">
        <v>18</v>
      </c>
      <c r="B516" s="1006">
        <v>1</v>
      </c>
      <c r="C516" s="272"/>
      <c r="D516" s="272"/>
      <c r="E516" s="272"/>
      <c r="F516" s="272"/>
      <c r="G516" s="272"/>
      <c r="H516" s="272"/>
      <c r="I516" s="272"/>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6">
        <v>19</v>
      </c>
      <c r="B517" s="1006">
        <v>1</v>
      </c>
      <c r="C517" s="272"/>
      <c r="D517" s="272"/>
      <c r="E517" s="272"/>
      <c r="F517" s="272"/>
      <c r="G517" s="272"/>
      <c r="H517" s="272"/>
      <c r="I517" s="272"/>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6">
        <v>20</v>
      </c>
      <c r="B518" s="1006">
        <v>1</v>
      </c>
      <c r="C518" s="272"/>
      <c r="D518" s="272"/>
      <c r="E518" s="272"/>
      <c r="F518" s="272"/>
      <c r="G518" s="272"/>
      <c r="H518" s="272"/>
      <c r="I518" s="272"/>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6">
        <v>21</v>
      </c>
      <c r="B519" s="1006">
        <v>1</v>
      </c>
      <c r="C519" s="272"/>
      <c r="D519" s="272"/>
      <c r="E519" s="272"/>
      <c r="F519" s="272"/>
      <c r="G519" s="272"/>
      <c r="H519" s="272"/>
      <c r="I519" s="272"/>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6">
        <v>22</v>
      </c>
      <c r="B520" s="1006">
        <v>1</v>
      </c>
      <c r="C520" s="272"/>
      <c r="D520" s="272"/>
      <c r="E520" s="272"/>
      <c r="F520" s="272"/>
      <c r="G520" s="272"/>
      <c r="H520" s="272"/>
      <c r="I520" s="272"/>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6">
        <v>23</v>
      </c>
      <c r="B521" s="1006">
        <v>1</v>
      </c>
      <c r="C521" s="272"/>
      <c r="D521" s="272"/>
      <c r="E521" s="272"/>
      <c r="F521" s="272"/>
      <c r="G521" s="272"/>
      <c r="H521" s="272"/>
      <c r="I521" s="272"/>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6">
        <v>24</v>
      </c>
      <c r="B522" s="1006">
        <v>1</v>
      </c>
      <c r="C522" s="272"/>
      <c r="D522" s="272"/>
      <c r="E522" s="272"/>
      <c r="F522" s="272"/>
      <c r="G522" s="272"/>
      <c r="H522" s="272"/>
      <c r="I522" s="272"/>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6">
        <v>25</v>
      </c>
      <c r="B523" s="1006">
        <v>1</v>
      </c>
      <c r="C523" s="272"/>
      <c r="D523" s="272"/>
      <c r="E523" s="272"/>
      <c r="F523" s="272"/>
      <c r="G523" s="272"/>
      <c r="H523" s="272"/>
      <c r="I523" s="272"/>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6">
        <v>26</v>
      </c>
      <c r="B524" s="1006">
        <v>1</v>
      </c>
      <c r="C524" s="272"/>
      <c r="D524" s="272"/>
      <c r="E524" s="272"/>
      <c r="F524" s="272"/>
      <c r="G524" s="272"/>
      <c r="H524" s="272"/>
      <c r="I524" s="272"/>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6">
        <v>27</v>
      </c>
      <c r="B525" s="1006">
        <v>1</v>
      </c>
      <c r="C525" s="272"/>
      <c r="D525" s="272"/>
      <c r="E525" s="272"/>
      <c r="F525" s="272"/>
      <c r="G525" s="272"/>
      <c r="H525" s="272"/>
      <c r="I525" s="272"/>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6">
        <v>28</v>
      </c>
      <c r="B526" s="1006">
        <v>1</v>
      </c>
      <c r="C526" s="272"/>
      <c r="D526" s="272"/>
      <c r="E526" s="272"/>
      <c r="F526" s="272"/>
      <c r="G526" s="272"/>
      <c r="H526" s="272"/>
      <c r="I526" s="272"/>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6">
        <v>29</v>
      </c>
      <c r="B527" s="1006">
        <v>1</v>
      </c>
      <c r="C527" s="272"/>
      <c r="D527" s="272"/>
      <c r="E527" s="272"/>
      <c r="F527" s="272"/>
      <c r="G527" s="272"/>
      <c r="H527" s="272"/>
      <c r="I527" s="272"/>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6">
        <v>30</v>
      </c>
      <c r="B528" s="1006">
        <v>1</v>
      </c>
      <c r="C528" s="272"/>
      <c r="D528" s="272"/>
      <c r="E528" s="272"/>
      <c r="F528" s="272"/>
      <c r="G528" s="272"/>
      <c r="H528" s="272"/>
      <c r="I528" s="272"/>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6"/>
      <c r="B531" s="276"/>
      <c r="C531" s="276" t="s">
        <v>24</v>
      </c>
      <c r="D531" s="276"/>
      <c r="E531" s="276"/>
      <c r="F531" s="276"/>
      <c r="G531" s="276"/>
      <c r="H531" s="276"/>
      <c r="I531" s="276"/>
      <c r="J531" s="1004" t="s">
        <v>272</v>
      </c>
      <c r="K531" s="1005"/>
      <c r="L531" s="1005"/>
      <c r="M531" s="1005"/>
      <c r="N531" s="1005"/>
      <c r="O531" s="1005"/>
      <c r="P531" s="134" t="s">
        <v>25</v>
      </c>
      <c r="Q531" s="134"/>
      <c r="R531" s="134"/>
      <c r="S531" s="134"/>
      <c r="T531" s="134"/>
      <c r="U531" s="134"/>
      <c r="V531" s="134"/>
      <c r="W531" s="134"/>
      <c r="X531" s="134"/>
      <c r="Y531" s="278" t="s">
        <v>313</v>
      </c>
      <c r="Z531" s="279"/>
      <c r="AA531" s="279"/>
      <c r="AB531" s="279"/>
      <c r="AC531" s="1004" t="s">
        <v>304</v>
      </c>
      <c r="AD531" s="1004"/>
      <c r="AE531" s="1004"/>
      <c r="AF531" s="1004"/>
      <c r="AG531" s="1004"/>
      <c r="AH531" s="278" t="s">
        <v>235</v>
      </c>
      <c r="AI531" s="276"/>
      <c r="AJ531" s="276"/>
      <c r="AK531" s="276"/>
      <c r="AL531" s="276" t="s">
        <v>19</v>
      </c>
      <c r="AM531" s="276"/>
      <c r="AN531" s="276"/>
      <c r="AO531" s="280"/>
      <c r="AP531" s="1003" t="s">
        <v>273</v>
      </c>
      <c r="AQ531" s="1003"/>
      <c r="AR531" s="1003"/>
      <c r="AS531" s="1003"/>
      <c r="AT531" s="1003"/>
      <c r="AU531" s="1003"/>
      <c r="AV531" s="1003"/>
      <c r="AW531" s="1003"/>
      <c r="AX531" s="1003"/>
      <c r="AY531" s="34">
        <f>$AY$529</f>
        <v>0</v>
      </c>
    </row>
    <row r="532" spans="1:51" ht="26.25" customHeight="1" x14ac:dyDescent="0.15">
      <c r="A532" s="1006">
        <v>1</v>
      </c>
      <c r="B532" s="1006">
        <v>1</v>
      </c>
      <c r="C532" s="272"/>
      <c r="D532" s="272"/>
      <c r="E532" s="272"/>
      <c r="F532" s="272"/>
      <c r="G532" s="272"/>
      <c r="H532" s="272"/>
      <c r="I532" s="272"/>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6">
        <v>2</v>
      </c>
      <c r="B533" s="1006">
        <v>1</v>
      </c>
      <c r="C533" s="272"/>
      <c r="D533" s="272"/>
      <c r="E533" s="272"/>
      <c r="F533" s="272"/>
      <c r="G533" s="272"/>
      <c r="H533" s="272"/>
      <c r="I533" s="272"/>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6">
        <v>3</v>
      </c>
      <c r="B534" s="1006">
        <v>1</v>
      </c>
      <c r="C534" s="272"/>
      <c r="D534" s="272"/>
      <c r="E534" s="272"/>
      <c r="F534" s="272"/>
      <c r="G534" s="272"/>
      <c r="H534" s="272"/>
      <c r="I534" s="272"/>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6">
        <v>4</v>
      </c>
      <c r="B535" s="1006">
        <v>1</v>
      </c>
      <c r="C535" s="272"/>
      <c r="D535" s="272"/>
      <c r="E535" s="272"/>
      <c r="F535" s="272"/>
      <c r="G535" s="272"/>
      <c r="H535" s="272"/>
      <c r="I535" s="272"/>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6">
        <v>5</v>
      </c>
      <c r="B536" s="1006">
        <v>1</v>
      </c>
      <c r="C536" s="272"/>
      <c r="D536" s="272"/>
      <c r="E536" s="272"/>
      <c r="F536" s="272"/>
      <c r="G536" s="272"/>
      <c r="H536" s="272"/>
      <c r="I536" s="272"/>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6">
        <v>6</v>
      </c>
      <c r="B537" s="1006">
        <v>1</v>
      </c>
      <c r="C537" s="272"/>
      <c r="D537" s="272"/>
      <c r="E537" s="272"/>
      <c r="F537" s="272"/>
      <c r="G537" s="272"/>
      <c r="H537" s="272"/>
      <c r="I537" s="272"/>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6">
        <v>7</v>
      </c>
      <c r="B538" s="1006">
        <v>1</v>
      </c>
      <c r="C538" s="272"/>
      <c r="D538" s="272"/>
      <c r="E538" s="272"/>
      <c r="F538" s="272"/>
      <c r="G538" s="272"/>
      <c r="H538" s="272"/>
      <c r="I538" s="272"/>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6">
        <v>8</v>
      </c>
      <c r="B539" s="1006">
        <v>1</v>
      </c>
      <c r="C539" s="272"/>
      <c r="D539" s="272"/>
      <c r="E539" s="272"/>
      <c r="F539" s="272"/>
      <c r="G539" s="272"/>
      <c r="H539" s="272"/>
      <c r="I539" s="272"/>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6">
        <v>9</v>
      </c>
      <c r="B540" s="1006">
        <v>1</v>
      </c>
      <c r="C540" s="272"/>
      <c r="D540" s="272"/>
      <c r="E540" s="272"/>
      <c r="F540" s="272"/>
      <c r="G540" s="272"/>
      <c r="H540" s="272"/>
      <c r="I540" s="272"/>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6">
        <v>10</v>
      </c>
      <c r="B541" s="1006">
        <v>1</v>
      </c>
      <c r="C541" s="272"/>
      <c r="D541" s="272"/>
      <c r="E541" s="272"/>
      <c r="F541" s="272"/>
      <c r="G541" s="272"/>
      <c r="H541" s="272"/>
      <c r="I541" s="272"/>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6">
        <v>11</v>
      </c>
      <c r="B542" s="1006">
        <v>1</v>
      </c>
      <c r="C542" s="272"/>
      <c r="D542" s="272"/>
      <c r="E542" s="272"/>
      <c r="F542" s="272"/>
      <c r="G542" s="272"/>
      <c r="H542" s="272"/>
      <c r="I542" s="272"/>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6">
        <v>12</v>
      </c>
      <c r="B543" s="1006">
        <v>1</v>
      </c>
      <c r="C543" s="272"/>
      <c r="D543" s="272"/>
      <c r="E543" s="272"/>
      <c r="F543" s="272"/>
      <c r="G543" s="272"/>
      <c r="H543" s="272"/>
      <c r="I543" s="272"/>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6">
        <v>13</v>
      </c>
      <c r="B544" s="1006">
        <v>1</v>
      </c>
      <c r="C544" s="272"/>
      <c r="D544" s="272"/>
      <c r="E544" s="272"/>
      <c r="F544" s="272"/>
      <c r="G544" s="272"/>
      <c r="H544" s="272"/>
      <c r="I544" s="272"/>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6">
        <v>14</v>
      </c>
      <c r="B545" s="1006">
        <v>1</v>
      </c>
      <c r="C545" s="272"/>
      <c r="D545" s="272"/>
      <c r="E545" s="272"/>
      <c r="F545" s="272"/>
      <c r="G545" s="272"/>
      <c r="H545" s="272"/>
      <c r="I545" s="272"/>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6">
        <v>15</v>
      </c>
      <c r="B546" s="1006">
        <v>1</v>
      </c>
      <c r="C546" s="272"/>
      <c r="D546" s="272"/>
      <c r="E546" s="272"/>
      <c r="F546" s="272"/>
      <c r="G546" s="272"/>
      <c r="H546" s="272"/>
      <c r="I546" s="272"/>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6">
        <v>16</v>
      </c>
      <c r="B547" s="1006">
        <v>1</v>
      </c>
      <c r="C547" s="272"/>
      <c r="D547" s="272"/>
      <c r="E547" s="272"/>
      <c r="F547" s="272"/>
      <c r="G547" s="272"/>
      <c r="H547" s="272"/>
      <c r="I547" s="272"/>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6">
        <v>17</v>
      </c>
      <c r="B548" s="1006">
        <v>1</v>
      </c>
      <c r="C548" s="272"/>
      <c r="D548" s="272"/>
      <c r="E548" s="272"/>
      <c r="F548" s="272"/>
      <c r="G548" s="272"/>
      <c r="H548" s="272"/>
      <c r="I548" s="272"/>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6">
        <v>18</v>
      </c>
      <c r="B549" s="1006">
        <v>1</v>
      </c>
      <c r="C549" s="272"/>
      <c r="D549" s="272"/>
      <c r="E549" s="272"/>
      <c r="F549" s="272"/>
      <c r="G549" s="272"/>
      <c r="H549" s="272"/>
      <c r="I549" s="272"/>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6">
        <v>19</v>
      </c>
      <c r="B550" s="1006">
        <v>1</v>
      </c>
      <c r="C550" s="272"/>
      <c r="D550" s="272"/>
      <c r="E550" s="272"/>
      <c r="F550" s="272"/>
      <c r="G550" s="272"/>
      <c r="H550" s="272"/>
      <c r="I550" s="272"/>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6">
        <v>20</v>
      </c>
      <c r="B551" s="1006">
        <v>1</v>
      </c>
      <c r="C551" s="272"/>
      <c r="D551" s="272"/>
      <c r="E551" s="272"/>
      <c r="F551" s="272"/>
      <c r="G551" s="272"/>
      <c r="H551" s="272"/>
      <c r="I551" s="272"/>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6">
        <v>21</v>
      </c>
      <c r="B552" s="1006">
        <v>1</v>
      </c>
      <c r="C552" s="272"/>
      <c r="D552" s="272"/>
      <c r="E552" s="272"/>
      <c r="F552" s="272"/>
      <c r="G552" s="272"/>
      <c r="H552" s="272"/>
      <c r="I552" s="272"/>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6">
        <v>22</v>
      </c>
      <c r="B553" s="1006">
        <v>1</v>
      </c>
      <c r="C553" s="272"/>
      <c r="D553" s="272"/>
      <c r="E553" s="272"/>
      <c r="F553" s="272"/>
      <c r="G553" s="272"/>
      <c r="H553" s="272"/>
      <c r="I553" s="272"/>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6">
        <v>23</v>
      </c>
      <c r="B554" s="1006">
        <v>1</v>
      </c>
      <c r="C554" s="272"/>
      <c r="D554" s="272"/>
      <c r="E554" s="272"/>
      <c r="F554" s="272"/>
      <c r="G554" s="272"/>
      <c r="H554" s="272"/>
      <c r="I554" s="272"/>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6">
        <v>24</v>
      </c>
      <c r="B555" s="1006">
        <v>1</v>
      </c>
      <c r="C555" s="272"/>
      <c r="D555" s="272"/>
      <c r="E555" s="272"/>
      <c r="F555" s="272"/>
      <c r="G555" s="272"/>
      <c r="H555" s="272"/>
      <c r="I555" s="272"/>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6">
        <v>25</v>
      </c>
      <c r="B556" s="1006">
        <v>1</v>
      </c>
      <c r="C556" s="272"/>
      <c r="D556" s="272"/>
      <c r="E556" s="272"/>
      <c r="F556" s="272"/>
      <c r="G556" s="272"/>
      <c r="H556" s="272"/>
      <c r="I556" s="272"/>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6">
        <v>26</v>
      </c>
      <c r="B557" s="1006">
        <v>1</v>
      </c>
      <c r="C557" s="272"/>
      <c r="D557" s="272"/>
      <c r="E557" s="272"/>
      <c r="F557" s="272"/>
      <c r="G557" s="272"/>
      <c r="H557" s="272"/>
      <c r="I557" s="272"/>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6">
        <v>27</v>
      </c>
      <c r="B558" s="1006">
        <v>1</v>
      </c>
      <c r="C558" s="272"/>
      <c r="D558" s="272"/>
      <c r="E558" s="272"/>
      <c r="F558" s="272"/>
      <c r="G558" s="272"/>
      <c r="H558" s="272"/>
      <c r="I558" s="272"/>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6">
        <v>28</v>
      </c>
      <c r="B559" s="1006">
        <v>1</v>
      </c>
      <c r="C559" s="272"/>
      <c r="D559" s="272"/>
      <c r="E559" s="272"/>
      <c r="F559" s="272"/>
      <c r="G559" s="272"/>
      <c r="H559" s="272"/>
      <c r="I559" s="272"/>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6">
        <v>29</v>
      </c>
      <c r="B560" s="1006">
        <v>1</v>
      </c>
      <c r="C560" s="272"/>
      <c r="D560" s="272"/>
      <c r="E560" s="272"/>
      <c r="F560" s="272"/>
      <c r="G560" s="272"/>
      <c r="H560" s="272"/>
      <c r="I560" s="272"/>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6">
        <v>30</v>
      </c>
      <c r="B561" s="1006">
        <v>1</v>
      </c>
      <c r="C561" s="272"/>
      <c r="D561" s="272"/>
      <c r="E561" s="272"/>
      <c r="F561" s="272"/>
      <c r="G561" s="272"/>
      <c r="H561" s="272"/>
      <c r="I561" s="272"/>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6"/>
      <c r="B564" s="276"/>
      <c r="C564" s="276" t="s">
        <v>24</v>
      </c>
      <c r="D564" s="276"/>
      <c r="E564" s="276"/>
      <c r="F564" s="276"/>
      <c r="G564" s="276"/>
      <c r="H564" s="276"/>
      <c r="I564" s="276"/>
      <c r="J564" s="1004" t="s">
        <v>272</v>
      </c>
      <c r="K564" s="1005"/>
      <c r="L564" s="1005"/>
      <c r="M564" s="1005"/>
      <c r="N564" s="1005"/>
      <c r="O564" s="1005"/>
      <c r="P564" s="134" t="s">
        <v>25</v>
      </c>
      <c r="Q564" s="134"/>
      <c r="R564" s="134"/>
      <c r="S564" s="134"/>
      <c r="T564" s="134"/>
      <c r="U564" s="134"/>
      <c r="V564" s="134"/>
      <c r="W564" s="134"/>
      <c r="X564" s="134"/>
      <c r="Y564" s="278" t="s">
        <v>313</v>
      </c>
      <c r="Z564" s="279"/>
      <c r="AA564" s="279"/>
      <c r="AB564" s="279"/>
      <c r="AC564" s="1004" t="s">
        <v>304</v>
      </c>
      <c r="AD564" s="1004"/>
      <c r="AE564" s="1004"/>
      <c r="AF564" s="1004"/>
      <c r="AG564" s="1004"/>
      <c r="AH564" s="278" t="s">
        <v>235</v>
      </c>
      <c r="AI564" s="276"/>
      <c r="AJ564" s="276"/>
      <c r="AK564" s="276"/>
      <c r="AL564" s="276" t="s">
        <v>19</v>
      </c>
      <c r="AM564" s="276"/>
      <c r="AN564" s="276"/>
      <c r="AO564" s="280"/>
      <c r="AP564" s="1003" t="s">
        <v>273</v>
      </c>
      <c r="AQ564" s="1003"/>
      <c r="AR564" s="1003"/>
      <c r="AS564" s="1003"/>
      <c r="AT564" s="1003"/>
      <c r="AU564" s="1003"/>
      <c r="AV564" s="1003"/>
      <c r="AW564" s="1003"/>
      <c r="AX564" s="1003"/>
      <c r="AY564" s="34">
        <f>$AY$562</f>
        <v>0</v>
      </c>
    </row>
    <row r="565" spans="1:51" ht="26.25" customHeight="1" x14ac:dyDescent="0.15">
      <c r="A565" s="1006">
        <v>1</v>
      </c>
      <c r="B565" s="1006">
        <v>1</v>
      </c>
      <c r="C565" s="272"/>
      <c r="D565" s="272"/>
      <c r="E565" s="272"/>
      <c r="F565" s="272"/>
      <c r="G565" s="272"/>
      <c r="H565" s="272"/>
      <c r="I565" s="272"/>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6">
        <v>2</v>
      </c>
      <c r="B566" s="1006">
        <v>1</v>
      </c>
      <c r="C566" s="272"/>
      <c r="D566" s="272"/>
      <c r="E566" s="272"/>
      <c r="F566" s="272"/>
      <c r="G566" s="272"/>
      <c r="H566" s="272"/>
      <c r="I566" s="272"/>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6">
        <v>3</v>
      </c>
      <c r="B567" s="1006">
        <v>1</v>
      </c>
      <c r="C567" s="272"/>
      <c r="D567" s="272"/>
      <c r="E567" s="272"/>
      <c r="F567" s="272"/>
      <c r="G567" s="272"/>
      <c r="H567" s="272"/>
      <c r="I567" s="272"/>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6">
        <v>4</v>
      </c>
      <c r="B568" s="1006">
        <v>1</v>
      </c>
      <c r="C568" s="272"/>
      <c r="D568" s="272"/>
      <c r="E568" s="272"/>
      <c r="F568" s="272"/>
      <c r="G568" s="272"/>
      <c r="H568" s="272"/>
      <c r="I568" s="272"/>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6">
        <v>5</v>
      </c>
      <c r="B569" s="1006">
        <v>1</v>
      </c>
      <c r="C569" s="272"/>
      <c r="D569" s="272"/>
      <c r="E569" s="272"/>
      <c r="F569" s="272"/>
      <c r="G569" s="272"/>
      <c r="H569" s="272"/>
      <c r="I569" s="272"/>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6">
        <v>6</v>
      </c>
      <c r="B570" s="1006">
        <v>1</v>
      </c>
      <c r="C570" s="272"/>
      <c r="D570" s="272"/>
      <c r="E570" s="272"/>
      <c r="F570" s="272"/>
      <c r="G570" s="272"/>
      <c r="H570" s="272"/>
      <c r="I570" s="272"/>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6">
        <v>7</v>
      </c>
      <c r="B571" s="1006">
        <v>1</v>
      </c>
      <c r="C571" s="272"/>
      <c r="D571" s="272"/>
      <c r="E571" s="272"/>
      <c r="F571" s="272"/>
      <c r="G571" s="272"/>
      <c r="H571" s="272"/>
      <c r="I571" s="272"/>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6">
        <v>8</v>
      </c>
      <c r="B572" s="1006">
        <v>1</v>
      </c>
      <c r="C572" s="272"/>
      <c r="D572" s="272"/>
      <c r="E572" s="272"/>
      <c r="F572" s="272"/>
      <c r="G572" s="272"/>
      <c r="H572" s="272"/>
      <c r="I572" s="272"/>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6">
        <v>9</v>
      </c>
      <c r="B573" s="1006">
        <v>1</v>
      </c>
      <c r="C573" s="272"/>
      <c r="D573" s="272"/>
      <c r="E573" s="272"/>
      <c r="F573" s="272"/>
      <c r="G573" s="272"/>
      <c r="H573" s="272"/>
      <c r="I573" s="272"/>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6">
        <v>10</v>
      </c>
      <c r="B574" s="1006">
        <v>1</v>
      </c>
      <c r="C574" s="272"/>
      <c r="D574" s="272"/>
      <c r="E574" s="272"/>
      <c r="F574" s="272"/>
      <c r="G574" s="272"/>
      <c r="H574" s="272"/>
      <c r="I574" s="272"/>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6">
        <v>11</v>
      </c>
      <c r="B575" s="1006">
        <v>1</v>
      </c>
      <c r="C575" s="272"/>
      <c r="D575" s="272"/>
      <c r="E575" s="272"/>
      <c r="F575" s="272"/>
      <c r="G575" s="272"/>
      <c r="H575" s="272"/>
      <c r="I575" s="272"/>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6">
        <v>12</v>
      </c>
      <c r="B576" s="1006">
        <v>1</v>
      </c>
      <c r="C576" s="272"/>
      <c r="D576" s="272"/>
      <c r="E576" s="272"/>
      <c r="F576" s="272"/>
      <c r="G576" s="272"/>
      <c r="H576" s="272"/>
      <c r="I576" s="272"/>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6">
        <v>13</v>
      </c>
      <c r="B577" s="1006">
        <v>1</v>
      </c>
      <c r="C577" s="272"/>
      <c r="D577" s="272"/>
      <c r="E577" s="272"/>
      <c r="F577" s="272"/>
      <c r="G577" s="272"/>
      <c r="H577" s="272"/>
      <c r="I577" s="272"/>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6">
        <v>14</v>
      </c>
      <c r="B578" s="1006">
        <v>1</v>
      </c>
      <c r="C578" s="272"/>
      <c r="D578" s="272"/>
      <c r="E578" s="272"/>
      <c r="F578" s="272"/>
      <c r="G578" s="272"/>
      <c r="H578" s="272"/>
      <c r="I578" s="272"/>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6">
        <v>15</v>
      </c>
      <c r="B579" s="1006">
        <v>1</v>
      </c>
      <c r="C579" s="272"/>
      <c r="D579" s="272"/>
      <c r="E579" s="272"/>
      <c r="F579" s="272"/>
      <c r="G579" s="272"/>
      <c r="H579" s="272"/>
      <c r="I579" s="272"/>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6">
        <v>16</v>
      </c>
      <c r="B580" s="1006">
        <v>1</v>
      </c>
      <c r="C580" s="272"/>
      <c r="D580" s="272"/>
      <c r="E580" s="272"/>
      <c r="F580" s="272"/>
      <c r="G580" s="272"/>
      <c r="H580" s="272"/>
      <c r="I580" s="272"/>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6">
        <v>17</v>
      </c>
      <c r="B581" s="1006">
        <v>1</v>
      </c>
      <c r="C581" s="272"/>
      <c r="D581" s="272"/>
      <c r="E581" s="272"/>
      <c r="F581" s="272"/>
      <c r="G581" s="272"/>
      <c r="H581" s="272"/>
      <c r="I581" s="272"/>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6">
        <v>18</v>
      </c>
      <c r="B582" s="1006">
        <v>1</v>
      </c>
      <c r="C582" s="272"/>
      <c r="D582" s="272"/>
      <c r="E582" s="272"/>
      <c r="F582" s="272"/>
      <c r="G582" s="272"/>
      <c r="H582" s="272"/>
      <c r="I582" s="272"/>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6">
        <v>19</v>
      </c>
      <c r="B583" s="1006">
        <v>1</v>
      </c>
      <c r="C583" s="272"/>
      <c r="D583" s="272"/>
      <c r="E583" s="272"/>
      <c r="F583" s="272"/>
      <c r="G583" s="272"/>
      <c r="H583" s="272"/>
      <c r="I583" s="272"/>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6">
        <v>20</v>
      </c>
      <c r="B584" s="1006">
        <v>1</v>
      </c>
      <c r="C584" s="272"/>
      <c r="D584" s="272"/>
      <c r="E584" s="272"/>
      <c r="F584" s="272"/>
      <c r="G584" s="272"/>
      <c r="H584" s="272"/>
      <c r="I584" s="272"/>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6">
        <v>21</v>
      </c>
      <c r="B585" s="1006">
        <v>1</v>
      </c>
      <c r="C585" s="272"/>
      <c r="D585" s="272"/>
      <c r="E585" s="272"/>
      <c r="F585" s="272"/>
      <c r="G585" s="272"/>
      <c r="H585" s="272"/>
      <c r="I585" s="272"/>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6">
        <v>22</v>
      </c>
      <c r="B586" s="1006">
        <v>1</v>
      </c>
      <c r="C586" s="272"/>
      <c r="D586" s="272"/>
      <c r="E586" s="272"/>
      <c r="F586" s="272"/>
      <c r="G586" s="272"/>
      <c r="H586" s="272"/>
      <c r="I586" s="272"/>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6">
        <v>23</v>
      </c>
      <c r="B587" s="1006">
        <v>1</v>
      </c>
      <c r="C587" s="272"/>
      <c r="D587" s="272"/>
      <c r="E587" s="272"/>
      <c r="F587" s="272"/>
      <c r="G587" s="272"/>
      <c r="H587" s="272"/>
      <c r="I587" s="272"/>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6">
        <v>24</v>
      </c>
      <c r="B588" s="1006">
        <v>1</v>
      </c>
      <c r="C588" s="272"/>
      <c r="D588" s="272"/>
      <c r="E588" s="272"/>
      <c r="F588" s="272"/>
      <c r="G588" s="272"/>
      <c r="H588" s="272"/>
      <c r="I588" s="272"/>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6">
        <v>25</v>
      </c>
      <c r="B589" s="1006">
        <v>1</v>
      </c>
      <c r="C589" s="272"/>
      <c r="D589" s="272"/>
      <c r="E589" s="272"/>
      <c r="F589" s="272"/>
      <c r="G589" s="272"/>
      <c r="H589" s="272"/>
      <c r="I589" s="272"/>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6">
        <v>26</v>
      </c>
      <c r="B590" s="1006">
        <v>1</v>
      </c>
      <c r="C590" s="272"/>
      <c r="D590" s="272"/>
      <c r="E590" s="272"/>
      <c r="F590" s="272"/>
      <c r="G590" s="272"/>
      <c r="H590" s="272"/>
      <c r="I590" s="272"/>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6">
        <v>27</v>
      </c>
      <c r="B591" s="1006">
        <v>1</v>
      </c>
      <c r="C591" s="272"/>
      <c r="D591" s="272"/>
      <c r="E591" s="272"/>
      <c r="F591" s="272"/>
      <c r="G591" s="272"/>
      <c r="H591" s="272"/>
      <c r="I591" s="272"/>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6">
        <v>28</v>
      </c>
      <c r="B592" s="1006">
        <v>1</v>
      </c>
      <c r="C592" s="272"/>
      <c r="D592" s="272"/>
      <c r="E592" s="272"/>
      <c r="F592" s="272"/>
      <c r="G592" s="272"/>
      <c r="H592" s="272"/>
      <c r="I592" s="272"/>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6">
        <v>29</v>
      </c>
      <c r="B593" s="1006">
        <v>1</v>
      </c>
      <c r="C593" s="272"/>
      <c r="D593" s="272"/>
      <c r="E593" s="272"/>
      <c r="F593" s="272"/>
      <c r="G593" s="272"/>
      <c r="H593" s="272"/>
      <c r="I593" s="272"/>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6">
        <v>30</v>
      </c>
      <c r="B594" s="1006">
        <v>1</v>
      </c>
      <c r="C594" s="272"/>
      <c r="D594" s="272"/>
      <c r="E594" s="272"/>
      <c r="F594" s="272"/>
      <c r="G594" s="272"/>
      <c r="H594" s="272"/>
      <c r="I594" s="272"/>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6"/>
      <c r="B597" s="276"/>
      <c r="C597" s="276" t="s">
        <v>24</v>
      </c>
      <c r="D597" s="276"/>
      <c r="E597" s="276"/>
      <c r="F597" s="276"/>
      <c r="G597" s="276"/>
      <c r="H597" s="276"/>
      <c r="I597" s="276"/>
      <c r="J597" s="1004" t="s">
        <v>272</v>
      </c>
      <c r="K597" s="1005"/>
      <c r="L597" s="1005"/>
      <c r="M597" s="1005"/>
      <c r="N597" s="1005"/>
      <c r="O597" s="1005"/>
      <c r="P597" s="134" t="s">
        <v>25</v>
      </c>
      <c r="Q597" s="134"/>
      <c r="R597" s="134"/>
      <c r="S597" s="134"/>
      <c r="T597" s="134"/>
      <c r="U597" s="134"/>
      <c r="V597" s="134"/>
      <c r="W597" s="134"/>
      <c r="X597" s="134"/>
      <c r="Y597" s="278" t="s">
        <v>313</v>
      </c>
      <c r="Z597" s="279"/>
      <c r="AA597" s="279"/>
      <c r="AB597" s="279"/>
      <c r="AC597" s="1004" t="s">
        <v>304</v>
      </c>
      <c r="AD597" s="1004"/>
      <c r="AE597" s="1004"/>
      <c r="AF597" s="1004"/>
      <c r="AG597" s="1004"/>
      <c r="AH597" s="278" t="s">
        <v>235</v>
      </c>
      <c r="AI597" s="276"/>
      <c r="AJ597" s="276"/>
      <c r="AK597" s="276"/>
      <c r="AL597" s="276" t="s">
        <v>19</v>
      </c>
      <c r="AM597" s="276"/>
      <c r="AN597" s="276"/>
      <c r="AO597" s="280"/>
      <c r="AP597" s="1003" t="s">
        <v>273</v>
      </c>
      <c r="AQ597" s="1003"/>
      <c r="AR597" s="1003"/>
      <c r="AS597" s="1003"/>
      <c r="AT597" s="1003"/>
      <c r="AU597" s="1003"/>
      <c r="AV597" s="1003"/>
      <c r="AW597" s="1003"/>
      <c r="AX597" s="1003"/>
      <c r="AY597" s="34">
        <f>$AY$595</f>
        <v>0</v>
      </c>
    </row>
    <row r="598" spans="1:51" ht="26.25" customHeight="1" x14ac:dyDescent="0.15">
      <c r="A598" s="1006">
        <v>1</v>
      </c>
      <c r="B598" s="1006">
        <v>1</v>
      </c>
      <c r="C598" s="272"/>
      <c r="D598" s="272"/>
      <c r="E598" s="272"/>
      <c r="F598" s="272"/>
      <c r="G598" s="272"/>
      <c r="H598" s="272"/>
      <c r="I598" s="272"/>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6">
        <v>2</v>
      </c>
      <c r="B599" s="1006">
        <v>1</v>
      </c>
      <c r="C599" s="272"/>
      <c r="D599" s="272"/>
      <c r="E599" s="272"/>
      <c r="F599" s="272"/>
      <c r="G599" s="272"/>
      <c r="H599" s="272"/>
      <c r="I599" s="272"/>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6">
        <v>3</v>
      </c>
      <c r="B600" s="1006">
        <v>1</v>
      </c>
      <c r="C600" s="272"/>
      <c r="D600" s="272"/>
      <c r="E600" s="272"/>
      <c r="F600" s="272"/>
      <c r="G600" s="272"/>
      <c r="H600" s="272"/>
      <c r="I600" s="272"/>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6">
        <v>4</v>
      </c>
      <c r="B601" s="1006">
        <v>1</v>
      </c>
      <c r="C601" s="272"/>
      <c r="D601" s="272"/>
      <c r="E601" s="272"/>
      <c r="F601" s="272"/>
      <c r="G601" s="272"/>
      <c r="H601" s="272"/>
      <c r="I601" s="272"/>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6">
        <v>5</v>
      </c>
      <c r="B602" s="1006">
        <v>1</v>
      </c>
      <c r="C602" s="272"/>
      <c r="D602" s="272"/>
      <c r="E602" s="272"/>
      <c r="F602" s="272"/>
      <c r="G602" s="272"/>
      <c r="H602" s="272"/>
      <c r="I602" s="272"/>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6">
        <v>6</v>
      </c>
      <c r="B603" s="1006">
        <v>1</v>
      </c>
      <c r="C603" s="272"/>
      <c r="D603" s="272"/>
      <c r="E603" s="272"/>
      <c r="F603" s="272"/>
      <c r="G603" s="272"/>
      <c r="H603" s="272"/>
      <c r="I603" s="272"/>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6">
        <v>7</v>
      </c>
      <c r="B604" s="1006">
        <v>1</v>
      </c>
      <c r="C604" s="272"/>
      <c r="D604" s="272"/>
      <c r="E604" s="272"/>
      <c r="F604" s="272"/>
      <c r="G604" s="272"/>
      <c r="H604" s="272"/>
      <c r="I604" s="272"/>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6">
        <v>8</v>
      </c>
      <c r="B605" s="1006">
        <v>1</v>
      </c>
      <c r="C605" s="272"/>
      <c r="D605" s="272"/>
      <c r="E605" s="272"/>
      <c r="F605" s="272"/>
      <c r="G605" s="272"/>
      <c r="H605" s="272"/>
      <c r="I605" s="272"/>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6">
        <v>9</v>
      </c>
      <c r="B606" s="1006">
        <v>1</v>
      </c>
      <c r="C606" s="272"/>
      <c r="D606" s="272"/>
      <c r="E606" s="272"/>
      <c r="F606" s="272"/>
      <c r="G606" s="272"/>
      <c r="H606" s="272"/>
      <c r="I606" s="272"/>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6">
        <v>10</v>
      </c>
      <c r="B607" s="1006">
        <v>1</v>
      </c>
      <c r="C607" s="272"/>
      <c r="D607" s="272"/>
      <c r="E607" s="272"/>
      <c r="F607" s="272"/>
      <c r="G607" s="272"/>
      <c r="H607" s="272"/>
      <c r="I607" s="272"/>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6">
        <v>11</v>
      </c>
      <c r="B608" s="1006">
        <v>1</v>
      </c>
      <c r="C608" s="272"/>
      <c r="D608" s="272"/>
      <c r="E608" s="272"/>
      <c r="F608" s="272"/>
      <c r="G608" s="272"/>
      <c r="H608" s="272"/>
      <c r="I608" s="272"/>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6">
        <v>12</v>
      </c>
      <c r="B609" s="1006">
        <v>1</v>
      </c>
      <c r="C609" s="272"/>
      <c r="D609" s="272"/>
      <c r="E609" s="272"/>
      <c r="F609" s="272"/>
      <c r="G609" s="272"/>
      <c r="H609" s="272"/>
      <c r="I609" s="272"/>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6">
        <v>13</v>
      </c>
      <c r="B610" s="1006">
        <v>1</v>
      </c>
      <c r="C610" s="272"/>
      <c r="D610" s="272"/>
      <c r="E610" s="272"/>
      <c r="F610" s="272"/>
      <c r="G610" s="272"/>
      <c r="H610" s="272"/>
      <c r="I610" s="272"/>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6">
        <v>14</v>
      </c>
      <c r="B611" s="1006">
        <v>1</v>
      </c>
      <c r="C611" s="272"/>
      <c r="D611" s="272"/>
      <c r="E611" s="272"/>
      <c r="F611" s="272"/>
      <c r="G611" s="272"/>
      <c r="H611" s="272"/>
      <c r="I611" s="272"/>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6">
        <v>15</v>
      </c>
      <c r="B612" s="1006">
        <v>1</v>
      </c>
      <c r="C612" s="272"/>
      <c r="D612" s="272"/>
      <c r="E612" s="272"/>
      <c r="F612" s="272"/>
      <c r="G612" s="272"/>
      <c r="H612" s="272"/>
      <c r="I612" s="272"/>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6">
        <v>16</v>
      </c>
      <c r="B613" s="1006">
        <v>1</v>
      </c>
      <c r="C613" s="272"/>
      <c r="D613" s="272"/>
      <c r="E613" s="272"/>
      <c r="F613" s="272"/>
      <c r="G613" s="272"/>
      <c r="H613" s="272"/>
      <c r="I613" s="272"/>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6">
        <v>17</v>
      </c>
      <c r="B614" s="1006">
        <v>1</v>
      </c>
      <c r="C614" s="272"/>
      <c r="D614" s="272"/>
      <c r="E614" s="272"/>
      <c r="F614" s="272"/>
      <c r="G614" s="272"/>
      <c r="H614" s="272"/>
      <c r="I614" s="272"/>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6">
        <v>18</v>
      </c>
      <c r="B615" s="1006">
        <v>1</v>
      </c>
      <c r="C615" s="272"/>
      <c r="D615" s="272"/>
      <c r="E615" s="272"/>
      <c r="F615" s="272"/>
      <c r="G615" s="272"/>
      <c r="H615" s="272"/>
      <c r="I615" s="272"/>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6">
        <v>19</v>
      </c>
      <c r="B616" s="1006">
        <v>1</v>
      </c>
      <c r="C616" s="272"/>
      <c r="D616" s="272"/>
      <c r="E616" s="272"/>
      <c r="F616" s="272"/>
      <c r="G616" s="272"/>
      <c r="H616" s="272"/>
      <c r="I616" s="272"/>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6">
        <v>20</v>
      </c>
      <c r="B617" s="1006">
        <v>1</v>
      </c>
      <c r="C617" s="272"/>
      <c r="D617" s="272"/>
      <c r="E617" s="272"/>
      <c r="F617" s="272"/>
      <c r="G617" s="272"/>
      <c r="H617" s="272"/>
      <c r="I617" s="272"/>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6">
        <v>21</v>
      </c>
      <c r="B618" s="1006">
        <v>1</v>
      </c>
      <c r="C618" s="272"/>
      <c r="D618" s="272"/>
      <c r="E618" s="272"/>
      <c r="F618" s="272"/>
      <c r="G618" s="272"/>
      <c r="H618" s="272"/>
      <c r="I618" s="272"/>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6">
        <v>22</v>
      </c>
      <c r="B619" s="1006">
        <v>1</v>
      </c>
      <c r="C619" s="272"/>
      <c r="D619" s="272"/>
      <c r="E619" s="272"/>
      <c r="F619" s="272"/>
      <c r="G619" s="272"/>
      <c r="H619" s="272"/>
      <c r="I619" s="272"/>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6">
        <v>23</v>
      </c>
      <c r="B620" s="1006">
        <v>1</v>
      </c>
      <c r="C620" s="272"/>
      <c r="D620" s="272"/>
      <c r="E620" s="272"/>
      <c r="F620" s="272"/>
      <c r="G620" s="272"/>
      <c r="H620" s="272"/>
      <c r="I620" s="272"/>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6">
        <v>24</v>
      </c>
      <c r="B621" s="1006">
        <v>1</v>
      </c>
      <c r="C621" s="272"/>
      <c r="D621" s="272"/>
      <c r="E621" s="272"/>
      <c r="F621" s="272"/>
      <c r="G621" s="272"/>
      <c r="H621" s="272"/>
      <c r="I621" s="272"/>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6">
        <v>25</v>
      </c>
      <c r="B622" s="1006">
        <v>1</v>
      </c>
      <c r="C622" s="272"/>
      <c r="D622" s="272"/>
      <c r="E622" s="272"/>
      <c r="F622" s="272"/>
      <c r="G622" s="272"/>
      <c r="H622" s="272"/>
      <c r="I622" s="272"/>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6">
        <v>26</v>
      </c>
      <c r="B623" s="1006">
        <v>1</v>
      </c>
      <c r="C623" s="272"/>
      <c r="D623" s="272"/>
      <c r="E623" s="272"/>
      <c r="F623" s="272"/>
      <c r="G623" s="272"/>
      <c r="H623" s="272"/>
      <c r="I623" s="272"/>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6">
        <v>27</v>
      </c>
      <c r="B624" s="1006">
        <v>1</v>
      </c>
      <c r="C624" s="272"/>
      <c r="D624" s="272"/>
      <c r="E624" s="272"/>
      <c r="F624" s="272"/>
      <c r="G624" s="272"/>
      <c r="H624" s="272"/>
      <c r="I624" s="272"/>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6">
        <v>28</v>
      </c>
      <c r="B625" s="1006">
        <v>1</v>
      </c>
      <c r="C625" s="272"/>
      <c r="D625" s="272"/>
      <c r="E625" s="272"/>
      <c r="F625" s="272"/>
      <c r="G625" s="272"/>
      <c r="H625" s="272"/>
      <c r="I625" s="272"/>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6">
        <v>29</v>
      </c>
      <c r="B626" s="1006">
        <v>1</v>
      </c>
      <c r="C626" s="272"/>
      <c r="D626" s="272"/>
      <c r="E626" s="272"/>
      <c r="F626" s="272"/>
      <c r="G626" s="272"/>
      <c r="H626" s="272"/>
      <c r="I626" s="272"/>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6">
        <v>30</v>
      </c>
      <c r="B627" s="1006">
        <v>1</v>
      </c>
      <c r="C627" s="272"/>
      <c r="D627" s="272"/>
      <c r="E627" s="272"/>
      <c r="F627" s="272"/>
      <c r="G627" s="272"/>
      <c r="H627" s="272"/>
      <c r="I627" s="272"/>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6"/>
      <c r="B630" s="276"/>
      <c r="C630" s="276" t="s">
        <v>24</v>
      </c>
      <c r="D630" s="276"/>
      <c r="E630" s="276"/>
      <c r="F630" s="276"/>
      <c r="G630" s="276"/>
      <c r="H630" s="276"/>
      <c r="I630" s="276"/>
      <c r="J630" s="1004" t="s">
        <v>272</v>
      </c>
      <c r="K630" s="1005"/>
      <c r="L630" s="1005"/>
      <c r="M630" s="1005"/>
      <c r="N630" s="1005"/>
      <c r="O630" s="1005"/>
      <c r="P630" s="134" t="s">
        <v>25</v>
      </c>
      <c r="Q630" s="134"/>
      <c r="R630" s="134"/>
      <c r="S630" s="134"/>
      <c r="T630" s="134"/>
      <c r="U630" s="134"/>
      <c r="V630" s="134"/>
      <c r="W630" s="134"/>
      <c r="X630" s="134"/>
      <c r="Y630" s="278" t="s">
        <v>313</v>
      </c>
      <c r="Z630" s="279"/>
      <c r="AA630" s="279"/>
      <c r="AB630" s="279"/>
      <c r="AC630" s="1004" t="s">
        <v>304</v>
      </c>
      <c r="AD630" s="1004"/>
      <c r="AE630" s="1004"/>
      <c r="AF630" s="1004"/>
      <c r="AG630" s="1004"/>
      <c r="AH630" s="278" t="s">
        <v>235</v>
      </c>
      <c r="AI630" s="276"/>
      <c r="AJ630" s="276"/>
      <c r="AK630" s="276"/>
      <c r="AL630" s="276" t="s">
        <v>19</v>
      </c>
      <c r="AM630" s="276"/>
      <c r="AN630" s="276"/>
      <c r="AO630" s="280"/>
      <c r="AP630" s="1003" t="s">
        <v>273</v>
      </c>
      <c r="AQ630" s="1003"/>
      <c r="AR630" s="1003"/>
      <c r="AS630" s="1003"/>
      <c r="AT630" s="1003"/>
      <c r="AU630" s="1003"/>
      <c r="AV630" s="1003"/>
      <c r="AW630" s="1003"/>
      <c r="AX630" s="1003"/>
      <c r="AY630" s="34">
        <f>$AY$628</f>
        <v>0</v>
      </c>
    </row>
    <row r="631" spans="1:51" ht="26.25" customHeight="1" x14ac:dyDescent="0.15">
      <c r="A631" s="1006">
        <v>1</v>
      </c>
      <c r="B631" s="1006">
        <v>1</v>
      </c>
      <c r="C631" s="272"/>
      <c r="D631" s="272"/>
      <c r="E631" s="272"/>
      <c r="F631" s="272"/>
      <c r="G631" s="272"/>
      <c r="H631" s="272"/>
      <c r="I631" s="272"/>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6">
        <v>2</v>
      </c>
      <c r="B632" s="1006">
        <v>1</v>
      </c>
      <c r="C632" s="272"/>
      <c r="D632" s="272"/>
      <c r="E632" s="272"/>
      <c r="F632" s="272"/>
      <c r="G632" s="272"/>
      <c r="H632" s="272"/>
      <c r="I632" s="272"/>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6">
        <v>3</v>
      </c>
      <c r="B633" s="1006">
        <v>1</v>
      </c>
      <c r="C633" s="272"/>
      <c r="D633" s="272"/>
      <c r="E633" s="272"/>
      <c r="F633" s="272"/>
      <c r="G633" s="272"/>
      <c r="H633" s="272"/>
      <c r="I633" s="272"/>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6">
        <v>4</v>
      </c>
      <c r="B634" s="1006">
        <v>1</v>
      </c>
      <c r="C634" s="272"/>
      <c r="D634" s="272"/>
      <c r="E634" s="272"/>
      <c r="F634" s="272"/>
      <c r="G634" s="272"/>
      <c r="H634" s="272"/>
      <c r="I634" s="272"/>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6">
        <v>5</v>
      </c>
      <c r="B635" s="1006">
        <v>1</v>
      </c>
      <c r="C635" s="272"/>
      <c r="D635" s="272"/>
      <c r="E635" s="272"/>
      <c r="F635" s="272"/>
      <c r="G635" s="272"/>
      <c r="H635" s="272"/>
      <c r="I635" s="272"/>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6">
        <v>6</v>
      </c>
      <c r="B636" s="1006">
        <v>1</v>
      </c>
      <c r="C636" s="272"/>
      <c r="D636" s="272"/>
      <c r="E636" s="272"/>
      <c r="F636" s="272"/>
      <c r="G636" s="272"/>
      <c r="H636" s="272"/>
      <c r="I636" s="272"/>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6">
        <v>7</v>
      </c>
      <c r="B637" s="1006">
        <v>1</v>
      </c>
      <c r="C637" s="272"/>
      <c r="D637" s="272"/>
      <c r="E637" s="272"/>
      <c r="F637" s="272"/>
      <c r="G637" s="272"/>
      <c r="H637" s="272"/>
      <c r="I637" s="272"/>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6">
        <v>8</v>
      </c>
      <c r="B638" s="1006">
        <v>1</v>
      </c>
      <c r="C638" s="272"/>
      <c r="D638" s="272"/>
      <c r="E638" s="272"/>
      <c r="F638" s="272"/>
      <c r="G638" s="272"/>
      <c r="H638" s="272"/>
      <c r="I638" s="272"/>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6">
        <v>9</v>
      </c>
      <c r="B639" s="1006">
        <v>1</v>
      </c>
      <c r="C639" s="272"/>
      <c r="D639" s="272"/>
      <c r="E639" s="272"/>
      <c r="F639" s="272"/>
      <c r="G639" s="272"/>
      <c r="H639" s="272"/>
      <c r="I639" s="272"/>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6">
        <v>10</v>
      </c>
      <c r="B640" s="1006">
        <v>1</v>
      </c>
      <c r="C640" s="272"/>
      <c r="D640" s="272"/>
      <c r="E640" s="272"/>
      <c r="F640" s="272"/>
      <c r="G640" s="272"/>
      <c r="H640" s="272"/>
      <c r="I640" s="272"/>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6">
        <v>11</v>
      </c>
      <c r="B641" s="1006">
        <v>1</v>
      </c>
      <c r="C641" s="272"/>
      <c r="D641" s="272"/>
      <c r="E641" s="272"/>
      <c r="F641" s="272"/>
      <c r="G641" s="272"/>
      <c r="H641" s="272"/>
      <c r="I641" s="272"/>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6">
        <v>12</v>
      </c>
      <c r="B642" s="1006">
        <v>1</v>
      </c>
      <c r="C642" s="272"/>
      <c r="D642" s="272"/>
      <c r="E642" s="272"/>
      <c r="F642" s="272"/>
      <c r="G642" s="272"/>
      <c r="H642" s="272"/>
      <c r="I642" s="272"/>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6">
        <v>13</v>
      </c>
      <c r="B643" s="1006">
        <v>1</v>
      </c>
      <c r="C643" s="272"/>
      <c r="D643" s="272"/>
      <c r="E643" s="272"/>
      <c r="F643" s="272"/>
      <c r="G643" s="272"/>
      <c r="H643" s="272"/>
      <c r="I643" s="272"/>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6">
        <v>14</v>
      </c>
      <c r="B644" s="1006">
        <v>1</v>
      </c>
      <c r="C644" s="272"/>
      <c r="D644" s="272"/>
      <c r="E644" s="272"/>
      <c r="F644" s="272"/>
      <c r="G644" s="272"/>
      <c r="H644" s="272"/>
      <c r="I644" s="272"/>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6">
        <v>15</v>
      </c>
      <c r="B645" s="1006">
        <v>1</v>
      </c>
      <c r="C645" s="272"/>
      <c r="D645" s="272"/>
      <c r="E645" s="272"/>
      <c r="F645" s="272"/>
      <c r="G645" s="272"/>
      <c r="H645" s="272"/>
      <c r="I645" s="272"/>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6">
        <v>16</v>
      </c>
      <c r="B646" s="1006">
        <v>1</v>
      </c>
      <c r="C646" s="272"/>
      <c r="D646" s="272"/>
      <c r="E646" s="272"/>
      <c r="F646" s="272"/>
      <c r="G646" s="272"/>
      <c r="H646" s="272"/>
      <c r="I646" s="272"/>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6">
        <v>17</v>
      </c>
      <c r="B647" s="1006">
        <v>1</v>
      </c>
      <c r="C647" s="275"/>
      <c r="D647" s="272"/>
      <c r="E647" s="272"/>
      <c r="F647" s="272"/>
      <c r="G647" s="272"/>
      <c r="H647" s="272"/>
      <c r="I647" s="272"/>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6">
        <v>18</v>
      </c>
      <c r="B648" s="1006">
        <v>1</v>
      </c>
      <c r="C648" s="272"/>
      <c r="D648" s="272"/>
      <c r="E648" s="272"/>
      <c r="F648" s="272"/>
      <c r="G648" s="272"/>
      <c r="H648" s="272"/>
      <c r="I648" s="272"/>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6">
        <v>19</v>
      </c>
      <c r="B649" s="1006">
        <v>1</v>
      </c>
      <c r="C649" s="272"/>
      <c r="D649" s="272"/>
      <c r="E649" s="272"/>
      <c r="F649" s="272"/>
      <c r="G649" s="272"/>
      <c r="H649" s="272"/>
      <c r="I649" s="272"/>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6">
        <v>20</v>
      </c>
      <c r="B650" s="1006">
        <v>1</v>
      </c>
      <c r="C650" s="272"/>
      <c r="D650" s="272"/>
      <c r="E650" s="272"/>
      <c r="F650" s="272"/>
      <c r="G650" s="272"/>
      <c r="H650" s="272"/>
      <c r="I650" s="272"/>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6">
        <v>21</v>
      </c>
      <c r="B651" s="1006">
        <v>1</v>
      </c>
      <c r="C651" s="272"/>
      <c r="D651" s="272"/>
      <c r="E651" s="272"/>
      <c r="F651" s="272"/>
      <c r="G651" s="272"/>
      <c r="H651" s="272"/>
      <c r="I651" s="272"/>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6">
        <v>22</v>
      </c>
      <c r="B652" s="1006">
        <v>1</v>
      </c>
      <c r="C652" s="272"/>
      <c r="D652" s="272"/>
      <c r="E652" s="272"/>
      <c r="F652" s="272"/>
      <c r="G652" s="272"/>
      <c r="H652" s="272"/>
      <c r="I652" s="272"/>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6">
        <v>23</v>
      </c>
      <c r="B653" s="1006">
        <v>1</v>
      </c>
      <c r="C653" s="272"/>
      <c r="D653" s="272"/>
      <c r="E653" s="272"/>
      <c r="F653" s="272"/>
      <c r="G653" s="272"/>
      <c r="H653" s="272"/>
      <c r="I653" s="272"/>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6">
        <v>24</v>
      </c>
      <c r="B654" s="1006">
        <v>1</v>
      </c>
      <c r="C654" s="272"/>
      <c r="D654" s="272"/>
      <c r="E654" s="272"/>
      <c r="F654" s="272"/>
      <c r="G654" s="272"/>
      <c r="H654" s="272"/>
      <c r="I654" s="272"/>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6">
        <v>25</v>
      </c>
      <c r="B655" s="1006">
        <v>1</v>
      </c>
      <c r="C655" s="272"/>
      <c r="D655" s="272"/>
      <c r="E655" s="272"/>
      <c r="F655" s="272"/>
      <c r="G655" s="272"/>
      <c r="H655" s="272"/>
      <c r="I655" s="272"/>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6">
        <v>26</v>
      </c>
      <c r="B656" s="1006">
        <v>1</v>
      </c>
      <c r="C656" s="272"/>
      <c r="D656" s="272"/>
      <c r="E656" s="272"/>
      <c r="F656" s="272"/>
      <c r="G656" s="272"/>
      <c r="H656" s="272"/>
      <c r="I656" s="272"/>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6">
        <v>27</v>
      </c>
      <c r="B657" s="1006">
        <v>1</v>
      </c>
      <c r="C657" s="272"/>
      <c r="D657" s="272"/>
      <c r="E657" s="272"/>
      <c r="F657" s="272"/>
      <c r="G657" s="272"/>
      <c r="H657" s="272"/>
      <c r="I657" s="272"/>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6">
        <v>28</v>
      </c>
      <c r="B658" s="1006">
        <v>1</v>
      </c>
      <c r="C658" s="272"/>
      <c r="D658" s="272"/>
      <c r="E658" s="272"/>
      <c r="F658" s="272"/>
      <c r="G658" s="272"/>
      <c r="H658" s="272"/>
      <c r="I658" s="272"/>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6">
        <v>29</v>
      </c>
      <c r="B659" s="1006">
        <v>1</v>
      </c>
      <c r="C659" s="272"/>
      <c r="D659" s="272"/>
      <c r="E659" s="272"/>
      <c r="F659" s="272"/>
      <c r="G659" s="272"/>
      <c r="H659" s="272"/>
      <c r="I659" s="272"/>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6">
        <v>30</v>
      </c>
      <c r="B660" s="1006">
        <v>1</v>
      </c>
      <c r="C660" s="272"/>
      <c r="D660" s="272"/>
      <c r="E660" s="272"/>
      <c r="F660" s="272"/>
      <c r="G660" s="272"/>
      <c r="H660" s="272"/>
      <c r="I660" s="272"/>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6"/>
      <c r="B663" s="276"/>
      <c r="C663" s="276" t="s">
        <v>24</v>
      </c>
      <c r="D663" s="276"/>
      <c r="E663" s="276"/>
      <c r="F663" s="276"/>
      <c r="G663" s="276"/>
      <c r="H663" s="276"/>
      <c r="I663" s="276"/>
      <c r="J663" s="1004" t="s">
        <v>272</v>
      </c>
      <c r="K663" s="1005"/>
      <c r="L663" s="1005"/>
      <c r="M663" s="1005"/>
      <c r="N663" s="1005"/>
      <c r="O663" s="1005"/>
      <c r="P663" s="134" t="s">
        <v>25</v>
      </c>
      <c r="Q663" s="134"/>
      <c r="R663" s="134"/>
      <c r="S663" s="134"/>
      <c r="T663" s="134"/>
      <c r="U663" s="134"/>
      <c r="V663" s="134"/>
      <c r="W663" s="134"/>
      <c r="X663" s="134"/>
      <c r="Y663" s="278" t="s">
        <v>313</v>
      </c>
      <c r="Z663" s="279"/>
      <c r="AA663" s="279"/>
      <c r="AB663" s="279"/>
      <c r="AC663" s="1004" t="s">
        <v>304</v>
      </c>
      <c r="AD663" s="1004"/>
      <c r="AE663" s="1004"/>
      <c r="AF663" s="1004"/>
      <c r="AG663" s="1004"/>
      <c r="AH663" s="278" t="s">
        <v>235</v>
      </c>
      <c r="AI663" s="276"/>
      <c r="AJ663" s="276"/>
      <c r="AK663" s="276"/>
      <c r="AL663" s="276" t="s">
        <v>19</v>
      </c>
      <c r="AM663" s="276"/>
      <c r="AN663" s="276"/>
      <c r="AO663" s="280"/>
      <c r="AP663" s="1003" t="s">
        <v>273</v>
      </c>
      <c r="AQ663" s="1003"/>
      <c r="AR663" s="1003"/>
      <c r="AS663" s="1003"/>
      <c r="AT663" s="1003"/>
      <c r="AU663" s="1003"/>
      <c r="AV663" s="1003"/>
      <c r="AW663" s="1003"/>
      <c r="AX663" s="1003"/>
      <c r="AY663" s="34">
        <f>$AY$661</f>
        <v>0</v>
      </c>
    </row>
    <row r="664" spans="1:51" ht="26.25" customHeight="1" x14ac:dyDescent="0.15">
      <c r="A664" s="1006">
        <v>1</v>
      </c>
      <c r="B664" s="1006">
        <v>1</v>
      </c>
      <c r="C664" s="272"/>
      <c r="D664" s="272"/>
      <c r="E664" s="272"/>
      <c r="F664" s="272"/>
      <c r="G664" s="272"/>
      <c r="H664" s="272"/>
      <c r="I664" s="272"/>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6">
        <v>2</v>
      </c>
      <c r="B665" s="1006">
        <v>1</v>
      </c>
      <c r="C665" s="272"/>
      <c r="D665" s="272"/>
      <c r="E665" s="272"/>
      <c r="F665" s="272"/>
      <c r="G665" s="272"/>
      <c r="H665" s="272"/>
      <c r="I665" s="272"/>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6">
        <v>3</v>
      </c>
      <c r="B666" s="1006">
        <v>1</v>
      </c>
      <c r="C666" s="272"/>
      <c r="D666" s="272"/>
      <c r="E666" s="272"/>
      <c r="F666" s="272"/>
      <c r="G666" s="272"/>
      <c r="H666" s="272"/>
      <c r="I666" s="272"/>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6">
        <v>4</v>
      </c>
      <c r="B667" s="1006">
        <v>1</v>
      </c>
      <c r="C667" s="272"/>
      <c r="D667" s="272"/>
      <c r="E667" s="272"/>
      <c r="F667" s="272"/>
      <c r="G667" s="272"/>
      <c r="H667" s="272"/>
      <c r="I667" s="272"/>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6">
        <v>5</v>
      </c>
      <c r="B668" s="1006">
        <v>1</v>
      </c>
      <c r="C668" s="272"/>
      <c r="D668" s="272"/>
      <c r="E668" s="272"/>
      <c r="F668" s="272"/>
      <c r="G668" s="272"/>
      <c r="H668" s="272"/>
      <c r="I668" s="272"/>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6">
        <v>6</v>
      </c>
      <c r="B669" s="1006">
        <v>1</v>
      </c>
      <c r="C669" s="272"/>
      <c r="D669" s="272"/>
      <c r="E669" s="272"/>
      <c r="F669" s="272"/>
      <c r="G669" s="272"/>
      <c r="H669" s="272"/>
      <c r="I669" s="272"/>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6">
        <v>7</v>
      </c>
      <c r="B670" s="1006">
        <v>1</v>
      </c>
      <c r="C670" s="272"/>
      <c r="D670" s="272"/>
      <c r="E670" s="272"/>
      <c r="F670" s="272"/>
      <c r="G670" s="272"/>
      <c r="H670" s="272"/>
      <c r="I670" s="272"/>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6">
        <v>8</v>
      </c>
      <c r="B671" s="1006">
        <v>1</v>
      </c>
      <c r="C671" s="272"/>
      <c r="D671" s="272"/>
      <c r="E671" s="272"/>
      <c r="F671" s="272"/>
      <c r="G671" s="272"/>
      <c r="H671" s="272"/>
      <c r="I671" s="272"/>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6">
        <v>9</v>
      </c>
      <c r="B672" s="1006">
        <v>1</v>
      </c>
      <c r="C672" s="272"/>
      <c r="D672" s="272"/>
      <c r="E672" s="272"/>
      <c r="F672" s="272"/>
      <c r="G672" s="272"/>
      <c r="H672" s="272"/>
      <c r="I672" s="272"/>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6">
        <v>10</v>
      </c>
      <c r="B673" s="1006">
        <v>1</v>
      </c>
      <c r="C673" s="272"/>
      <c r="D673" s="272"/>
      <c r="E673" s="272"/>
      <c r="F673" s="272"/>
      <c r="G673" s="272"/>
      <c r="H673" s="272"/>
      <c r="I673" s="272"/>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6">
        <v>11</v>
      </c>
      <c r="B674" s="1006">
        <v>1</v>
      </c>
      <c r="C674" s="272"/>
      <c r="D674" s="272"/>
      <c r="E674" s="272"/>
      <c r="F674" s="272"/>
      <c r="G674" s="272"/>
      <c r="H674" s="272"/>
      <c r="I674" s="272"/>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6">
        <v>12</v>
      </c>
      <c r="B675" s="1006">
        <v>1</v>
      </c>
      <c r="C675" s="272"/>
      <c r="D675" s="272"/>
      <c r="E675" s="272"/>
      <c r="F675" s="272"/>
      <c r="G675" s="272"/>
      <c r="H675" s="272"/>
      <c r="I675" s="272"/>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6">
        <v>13</v>
      </c>
      <c r="B676" s="1006">
        <v>1</v>
      </c>
      <c r="C676" s="272"/>
      <c r="D676" s="272"/>
      <c r="E676" s="272"/>
      <c r="F676" s="272"/>
      <c r="G676" s="272"/>
      <c r="H676" s="272"/>
      <c r="I676" s="272"/>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6">
        <v>14</v>
      </c>
      <c r="B677" s="1006">
        <v>1</v>
      </c>
      <c r="C677" s="272"/>
      <c r="D677" s="272"/>
      <c r="E677" s="272"/>
      <c r="F677" s="272"/>
      <c r="G677" s="272"/>
      <c r="H677" s="272"/>
      <c r="I677" s="272"/>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6">
        <v>15</v>
      </c>
      <c r="B678" s="1006">
        <v>1</v>
      </c>
      <c r="C678" s="272"/>
      <c r="D678" s="272"/>
      <c r="E678" s="272"/>
      <c r="F678" s="272"/>
      <c r="G678" s="272"/>
      <c r="H678" s="272"/>
      <c r="I678" s="272"/>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6">
        <v>16</v>
      </c>
      <c r="B679" s="1006">
        <v>1</v>
      </c>
      <c r="C679" s="272"/>
      <c r="D679" s="272"/>
      <c r="E679" s="272"/>
      <c r="F679" s="272"/>
      <c r="G679" s="272"/>
      <c r="H679" s="272"/>
      <c r="I679" s="272"/>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6">
        <v>17</v>
      </c>
      <c r="B680" s="1006">
        <v>1</v>
      </c>
      <c r="C680" s="272"/>
      <c r="D680" s="272"/>
      <c r="E680" s="272"/>
      <c r="F680" s="272"/>
      <c r="G680" s="272"/>
      <c r="H680" s="272"/>
      <c r="I680" s="272"/>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6">
        <v>18</v>
      </c>
      <c r="B681" s="1006">
        <v>1</v>
      </c>
      <c r="C681" s="272"/>
      <c r="D681" s="272"/>
      <c r="E681" s="272"/>
      <c r="F681" s="272"/>
      <c r="G681" s="272"/>
      <c r="H681" s="272"/>
      <c r="I681" s="272"/>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6">
        <v>19</v>
      </c>
      <c r="B682" s="1006">
        <v>1</v>
      </c>
      <c r="C682" s="272"/>
      <c r="D682" s="272"/>
      <c r="E682" s="272"/>
      <c r="F682" s="272"/>
      <c r="G682" s="272"/>
      <c r="H682" s="272"/>
      <c r="I682" s="272"/>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6">
        <v>20</v>
      </c>
      <c r="B683" s="1006">
        <v>1</v>
      </c>
      <c r="C683" s="272"/>
      <c r="D683" s="272"/>
      <c r="E683" s="272"/>
      <c r="F683" s="272"/>
      <c r="G683" s="272"/>
      <c r="H683" s="272"/>
      <c r="I683" s="272"/>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6">
        <v>21</v>
      </c>
      <c r="B684" s="1006">
        <v>1</v>
      </c>
      <c r="C684" s="272"/>
      <c r="D684" s="272"/>
      <c r="E684" s="272"/>
      <c r="F684" s="272"/>
      <c r="G684" s="272"/>
      <c r="H684" s="272"/>
      <c r="I684" s="272"/>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6">
        <v>22</v>
      </c>
      <c r="B685" s="1006">
        <v>1</v>
      </c>
      <c r="C685" s="272"/>
      <c r="D685" s="272"/>
      <c r="E685" s="272"/>
      <c r="F685" s="272"/>
      <c r="G685" s="272"/>
      <c r="H685" s="272"/>
      <c r="I685" s="272"/>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6">
        <v>23</v>
      </c>
      <c r="B686" s="1006">
        <v>1</v>
      </c>
      <c r="C686" s="272"/>
      <c r="D686" s="272"/>
      <c r="E686" s="272"/>
      <c r="F686" s="272"/>
      <c r="G686" s="272"/>
      <c r="H686" s="272"/>
      <c r="I686" s="272"/>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6">
        <v>24</v>
      </c>
      <c r="B687" s="1006">
        <v>1</v>
      </c>
      <c r="C687" s="272"/>
      <c r="D687" s="272"/>
      <c r="E687" s="272"/>
      <c r="F687" s="272"/>
      <c r="G687" s="272"/>
      <c r="H687" s="272"/>
      <c r="I687" s="272"/>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6">
        <v>25</v>
      </c>
      <c r="B688" s="1006">
        <v>1</v>
      </c>
      <c r="C688" s="272"/>
      <c r="D688" s="272"/>
      <c r="E688" s="272"/>
      <c r="F688" s="272"/>
      <c r="G688" s="272"/>
      <c r="H688" s="272"/>
      <c r="I688" s="272"/>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6">
        <v>26</v>
      </c>
      <c r="B689" s="1006">
        <v>1</v>
      </c>
      <c r="C689" s="272"/>
      <c r="D689" s="272"/>
      <c r="E689" s="272"/>
      <c r="F689" s="272"/>
      <c r="G689" s="272"/>
      <c r="H689" s="272"/>
      <c r="I689" s="272"/>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6">
        <v>27</v>
      </c>
      <c r="B690" s="1006">
        <v>1</v>
      </c>
      <c r="C690" s="272"/>
      <c r="D690" s="272"/>
      <c r="E690" s="272"/>
      <c r="F690" s="272"/>
      <c r="G690" s="272"/>
      <c r="H690" s="272"/>
      <c r="I690" s="272"/>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6">
        <v>28</v>
      </c>
      <c r="B691" s="1006">
        <v>1</v>
      </c>
      <c r="C691" s="272"/>
      <c r="D691" s="272"/>
      <c r="E691" s="272"/>
      <c r="F691" s="272"/>
      <c r="G691" s="272"/>
      <c r="H691" s="272"/>
      <c r="I691" s="272"/>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6">
        <v>29</v>
      </c>
      <c r="B692" s="1006">
        <v>1</v>
      </c>
      <c r="C692" s="272"/>
      <c r="D692" s="272"/>
      <c r="E692" s="272"/>
      <c r="F692" s="272"/>
      <c r="G692" s="272"/>
      <c r="H692" s="272"/>
      <c r="I692" s="272"/>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6">
        <v>30</v>
      </c>
      <c r="B693" s="1006">
        <v>1</v>
      </c>
      <c r="C693" s="272"/>
      <c r="D693" s="272"/>
      <c r="E693" s="272"/>
      <c r="F693" s="272"/>
      <c r="G693" s="272"/>
      <c r="H693" s="272"/>
      <c r="I693" s="272"/>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6"/>
      <c r="B696" s="276"/>
      <c r="C696" s="276" t="s">
        <v>24</v>
      </c>
      <c r="D696" s="276"/>
      <c r="E696" s="276"/>
      <c r="F696" s="276"/>
      <c r="G696" s="276"/>
      <c r="H696" s="276"/>
      <c r="I696" s="276"/>
      <c r="J696" s="1004" t="s">
        <v>272</v>
      </c>
      <c r="K696" s="1005"/>
      <c r="L696" s="1005"/>
      <c r="M696" s="1005"/>
      <c r="N696" s="1005"/>
      <c r="O696" s="1005"/>
      <c r="P696" s="134" t="s">
        <v>25</v>
      </c>
      <c r="Q696" s="134"/>
      <c r="R696" s="134"/>
      <c r="S696" s="134"/>
      <c r="T696" s="134"/>
      <c r="U696" s="134"/>
      <c r="V696" s="134"/>
      <c r="W696" s="134"/>
      <c r="X696" s="134"/>
      <c r="Y696" s="278" t="s">
        <v>313</v>
      </c>
      <c r="Z696" s="279"/>
      <c r="AA696" s="279"/>
      <c r="AB696" s="279"/>
      <c r="AC696" s="1004" t="s">
        <v>304</v>
      </c>
      <c r="AD696" s="1004"/>
      <c r="AE696" s="1004"/>
      <c r="AF696" s="1004"/>
      <c r="AG696" s="1004"/>
      <c r="AH696" s="278" t="s">
        <v>235</v>
      </c>
      <c r="AI696" s="276"/>
      <c r="AJ696" s="276"/>
      <c r="AK696" s="276"/>
      <c r="AL696" s="276" t="s">
        <v>19</v>
      </c>
      <c r="AM696" s="276"/>
      <c r="AN696" s="276"/>
      <c r="AO696" s="280"/>
      <c r="AP696" s="1003" t="s">
        <v>273</v>
      </c>
      <c r="AQ696" s="1003"/>
      <c r="AR696" s="1003"/>
      <c r="AS696" s="1003"/>
      <c r="AT696" s="1003"/>
      <c r="AU696" s="1003"/>
      <c r="AV696" s="1003"/>
      <c r="AW696" s="1003"/>
      <c r="AX696" s="1003"/>
      <c r="AY696" s="34">
        <f>$AY$694</f>
        <v>0</v>
      </c>
    </row>
    <row r="697" spans="1:51" ht="26.25" customHeight="1" x14ac:dyDescent="0.15">
      <c r="A697" s="1006">
        <v>1</v>
      </c>
      <c r="B697" s="1006">
        <v>1</v>
      </c>
      <c r="C697" s="272"/>
      <c r="D697" s="272"/>
      <c r="E697" s="272"/>
      <c r="F697" s="272"/>
      <c r="G697" s="272"/>
      <c r="H697" s="272"/>
      <c r="I697" s="272"/>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6">
        <v>2</v>
      </c>
      <c r="B698" s="1006">
        <v>1</v>
      </c>
      <c r="C698" s="272"/>
      <c r="D698" s="272"/>
      <c r="E698" s="272"/>
      <c r="F698" s="272"/>
      <c r="G698" s="272"/>
      <c r="H698" s="272"/>
      <c r="I698" s="272"/>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6">
        <v>3</v>
      </c>
      <c r="B699" s="1006">
        <v>1</v>
      </c>
      <c r="C699" s="272"/>
      <c r="D699" s="272"/>
      <c r="E699" s="272"/>
      <c r="F699" s="272"/>
      <c r="G699" s="272"/>
      <c r="H699" s="272"/>
      <c r="I699" s="272"/>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6">
        <v>4</v>
      </c>
      <c r="B700" s="1006">
        <v>1</v>
      </c>
      <c r="C700" s="272"/>
      <c r="D700" s="272"/>
      <c r="E700" s="272"/>
      <c r="F700" s="272"/>
      <c r="G700" s="272"/>
      <c r="H700" s="272"/>
      <c r="I700" s="272"/>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6">
        <v>5</v>
      </c>
      <c r="B701" s="1006">
        <v>1</v>
      </c>
      <c r="C701" s="272"/>
      <c r="D701" s="272"/>
      <c r="E701" s="272"/>
      <c r="F701" s="272"/>
      <c r="G701" s="272"/>
      <c r="H701" s="272"/>
      <c r="I701" s="272"/>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6">
        <v>6</v>
      </c>
      <c r="B702" s="1006">
        <v>1</v>
      </c>
      <c r="C702" s="272"/>
      <c r="D702" s="272"/>
      <c r="E702" s="272"/>
      <c r="F702" s="272"/>
      <c r="G702" s="272"/>
      <c r="H702" s="272"/>
      <c r="I702" s="272"/>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6">
        <v>7</v>
      </c>
      <c r="B703" s="1006">
        <v>1</v>
      </c>
      <c r="C703" s="272"/>
      <c r="D703" s="272"/>
      <c r="E703" s="272"/>
      <c r="F703" s="272"/>
      <c r="G703" s="272"/>
      <c r="H703" s="272"/>
      <c r="I703" s="272"/>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6">
        <v>8</v>
      </c>
      <c r="B704" s="1006">
        <v>1</v>
      </c>
      <c r="C704" s="272"/>
      <c r="D704" s="272"/>
      <c r="E704" s="272"/>
      <c r="F704" s="272"/>
      <c r="G704" s="272"/>
      <c r="H704" s="272"/>
      <c r="I704" s="272"/>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6">
        <v>9</v>
      </c>
      <c r="B705" s="1006">
        <v>1</v>
      </c>
      <c r="C705" s="272"/>
      <c r="D705" s="272"/>
      <c r="E705" s="272"/>
      <c r="F705" s="272"/>
      <c r="G705" s="272"/>
      <c r="H705" s="272"/>
      <c r="I705" s="272"/>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6">
        <v>10</v>
      </c>
      <c r="B706" s="1006">
        <v>1</v>
      </c>
      <c r="C706" s="272"/>
      <c r="D706" s="272"/>
      <c r="E706" s="272"/>
      <c r="F706" s="272"/>
      <c r="G706" s="272"/>
      <c r="H706" s="272"/>
      <c r="I706" s="272"/>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6">
        <v>11</v>
      </c>
      <c r="B707" s="1006">
        <v>1</v>
      </c>
      <c r="C707" s="272"/>
      <c r="D707" s="272"/>
      <c r="E707" s="272"/>
      <c r="F707" s="272"/>
      <c r="G707" s="272"/>
      <c r="H707" s="272"/>
      <c r="I707" s="272"/>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6">
        <v>12</v>
      </c>
      <c r="B708" s="1006">
        <v>1</v>
      </c>
      <c r="C708" s="272"/>
      <c r="D708" s="272"/>
      <c r="E708" s="272"/>
      <c r="F708" s="272"/>
      <c r="G708" s="272"/>
      <c r="H708" s="272"/>
      <c r="I708" s="272"/>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6">
        <v>13</v>
      </c>
      <c r="B709" s="1006">
        <v>1</v>
      </c>
      <c r="C709" s="272"/>
      <c r="D709" s="272"/>
      <c r="E709" s="272"/>
      <c r="F709" s="272"/>
      <c r="G709" s="272"/>
      <c r="H709" s="272"/>
      <c r="I709" s="272"/>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6">
        <v>14</v>
      </c>
      <c r="B710" s="1006">
        <v>1</v>
      </c>
      <c r="C710" s="272"/>
      <c r="D710" s="272"/>
      <c r="E710" s="272"/>
      <c r="F710" s="272"/>
      <c r="G710" s="272"/>
      <c r="H710" s="272"/>
      <c r="I710" s="272"/>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6">
        <v>15</v>
      </c>
      <c r="B711" s="1006">
        <v>1</v>
      </c>
      <c r="C711" s="272"/>
      <c r="D711" s="272"/>
      <c r="E711" s="272"/>
      <c r="F711" s="272"/>
      <c r="G711" s="272"/>
      <c r="H711" s="272"/>
      <c r="I711" s="272"/>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6">
        <v>16</v>
      </c>
      <c r="B712" s="1006">
        <v>1</v>
      </c>
      <c r="C712" s="272"/>
      <c r="D712" s="272"/>
      <c r="E712" s="272"/>
      <c r="F712" s="272"/>
      <c r="G712" s="272"/>
      <c r="H712" s="272"/>
      <c r="I712" s="272"/>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6">
        <v>17</v>
      </c>
      <c r="B713" s="1006">
        <v>1</v>
      </c>
      <c r="C713" s="272"/>
      <c r="D713" s="272"/>
      <c r="E713" s="272"/>
      <c r="F713" s="272"/>
      <c r="G713" s="272"/>
      <c r="H713" s="272"/>
      <c r="I713" s="272"/>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6">
        <v>18</v>
      </c>
      <c r="B714" s="1006">
        <v>1</v>
      </c>
      <c r="C714" s="272"/>
      <c r="D714" s="272"/>
      <c r="E714" s="272"/>
      <c r="F714" s="272"/>
      <c r="G714" s="272"/>
      <c r="H714" s="272"/>
      <c r="I714" s="272"/>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6">
        <v>19</v>
      </c>
      <c r="B715" s="1006">
        <v>1</v>
      </c>
      <c r="C715" s="272"/>
      <c r="D715" s="272"/>
      <c r="E715" s="272"/>
      <c r="F715" s="272"/>
      <c r="G715" s="272"/>
      <c r="H715" s="272"/>
      <c r="I715" s="272"/>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6">
        <v>20</v>
      </c>
      <c r="B716" s="1006">
        <v>1</v>
      </c>
      <c r="C716" s="272"/>
      <c r="D716" s="272"/>
      <c r="E716" s="272"/>
      <c r="F716" s="272"/>
      <c r="G716" s="272"/>
      <c r="H716" s="272"/>
      <c r="I716" s="272"/>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6">
        <v>21</v>
      </c>
      <c r="B717" s="1006">
        <v>1</v>
      </c>
      <c r="C717" s="272"/>
      <c r="D717" s="272"/>
      <c r="E717" s="272"/>
      <c r="F717" s="272"/>
      <c r="G717" s="272"/>
      <c r="H717" s="272"/>
      <c r="I717" s="272"/>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6">
        <v>22</v>
      </c>
      <c r="B718" s="1006">
        <v>1</v>
      </c>
      <c r="C718" s="272"/>
      <c r="D718" s="272"/>
      <c r="E718" s="272"/>
      <c r="F718" s="272"/>
      <c r="G718" s="272"/>
      <c r="H718" s="272"/>
      <c r="I718" s="272"/>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6">
        <v>23</v>
      </c>
      <c r="B719" s="1006">
        <v>1</v>
      </c>
      <c r="C719" s="272"/>
      <c r="D719" s="272"/>
      <c r="E719" s="272"/>
      <c r="F719" s="272"/>
      <c r="G719" s="272"/>
      <c r="H719" s="272"/>
      <c r="I719" s="272"/>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6">
        <v>24</v>
      </c>
      <c r="B720" s="1006">
        <v>1</v>
      </c>
      <c r="C720" s="272"/>
      <c r="D720" s="272"/>
      <c r="E720" s="272"/>
      <c r="F720" s="272"/>
      <c r="G720" s="272"/>
      <c r="H720" s="272"/>
      <c r="I720" s="272"/>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6">
        <v>25</v>
      </c>
      <c r="B721" s="1006">
        <v>1</v>
      </c>
      <c r="C721" s="272"/>
      <c r="D721" s="272"/>
      <c r="E721" s="272"/>
      <c r="F721" s="272"/>
      <c r="G721" s="272"/>
      <c r="H721" s="272"/>
      <c r="I721" s="272"/>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6">
        <v>26</v>
      </c>
      <c r="B722" s="1006">
        <v>1</v>
      </c>
      <c r="C722" s="272"/>
      <c r="D722" s="272"/>
      <c r="E722" s="272"/>
      <c r="F722" s="272"/>
      <c r="G722" s="272"/>
      <c r="H722" s="272"/>
      <c r="I722" s="272"/>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6">
        <v>27</v>
      </c>
      <c r="B723" s="1006">
        <v>1</v>
      </c>
      <c r="C723" s="272"/>
      <c r="D723" s="272"/>
      <c r="E723" s="272"/>
      <c r="F723" s="272"/>
      <c r="G723" s="272"/>
      <c r="H723" s="272"/>
      <c r="I723" s="272"/>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6">
        <v>28</v>
      </c>
      <c r="B724" s="1006">
        <v>1</v>
      </c>
      <c r="C724" s="272"/>
      <c r="D724" s="272"/>
      <c r="E724" s="272"/>
      <c r="F724" s="272"/>
      <c r="G724" s="272"/>
      <c r="H724" s="272"/>
      <c r="I724" s="272"/>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6">
        <v>29</v>
      </c>
      <c r="B725" s="1006">
        <v>1</v>
      </c>
      <c r="C725" s="272"/>
      <c r="D725" s="272"/>
      <c r="E725" s="272"/>
      <c r="F725" s="272"/>
      <c r="G725" s="272"/>
      <c r="H725" s="272"/>
      <c r="I725" s="272"/>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6">
        <v>30</v>
      </c>
      <c r="B726" s="1006">
        <v>1</v>
      </c>
      <c r="C726" s="272"/>
      <c r="D726" s="272"/>
      <c r="E726" s="272"/>
      <c r="F726" s="272"/>
      <c r="G726" s="272"/>
      <c r="H726" s="272"/>
      <c r="I726" s="272"/>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6"/>
      <c r="B729" s="276"/>
      <c r="C729" s="276" t="s">
        <v>24</v>
      </c>
      <c r="D729" s="276"/>
      <c r="E729" s="276"/>
      <c r="F729" s="276"/>
      <c r="G729" s="276"/>
      <c r="H729" s="276"/>
      <c r="I729" s="276"/>
      <c r="J729" s="1004" t="s">
        <v>272</v>
      </c>
      <c r="K729" s="1005"/>
      <c r="L729" s="1005"/>
      <c r="M729" s="1005"/>
      <c r="N729" s="1005"/>
      <c r="O729" s="1005"/>
      <c r="P729" s="134" t="s">
        <v>25</v>
      </c>
      <c r="Q729" s="134"/>
      <c r="R729" s="134"/>
      <c r="S729" s="134"/>
      <c r="T729" s="134"/>
      <c r="U729" s="134"/>
      <c r="V729" s="134"/>
      <c r="W729" s="134"/>
      <c r="X729" s="134"/>
      <c r="Y729" s="278" t="s">
        <v>313</v>
      </c>
      <c r="Z729" s="279"/>
      <c r="AA729" s="279"/>
      <c r="AB729" s="279"/>
      <c r="AC729" s="1004" t="s">
        <v>304</v>
      </c>
      <c r="AD729" s="1004"/>
      <c r="AE729" s="1004"/>
      <c r="AF729" s="1004"/>
      <c r="AG729" s="1004"/>
      <c r="AH729" s="278" t="s">
        <v>235</v>
      </c>
      <c r="AI729" s="276"/>
      <c r="AJ729" s="276"/>
      <c r="AK729" s="276"/>
      <c r="AL729" s="276" t="s">
        <v>19</v>
      </c>
      <c r="AM729" s="276"/>
      <c r="AN729" s="276"/>
      <c r="AO729" s="280"/>
      <c r="AP729" s="1003" t="s">
        <v>273</v>
      </c>
      <c r="AQ729" s="1003"/>
      <c r="AR729" s="1003"/>
      <c r="AS729" s="1003"/>
      <c r="AT729" s="1003"/>
      <c r="AU729" s="1003"/>
      <c r="AV729" s="1003"/>
      <c r="AW729" s="1003"/>
      <c r="AX729" s="1003"/>
      <c r="AY729" s="34">
        <f>$AY$727</f>
        <v>0</v>
      </c>
    </row>
    <row r="730" spans="1:51" ht="26.25" customHeight="1" x14ac:dyDescent="0.15">
      <c r="A730" s="1006">
        <v>1</v>
      </c>
      <c r="B730" s="1006">
        <v>1</v>
      </c>
      <c r="C730" s="272"/>
      <c r="D730" s="272"/>
      <c r="E730" s="272"/>
      <c r="F730" s="272"/>
      <c r="G730" s="272"/>
      <c r="H730" s="272"/>
      <c r="I730" s="272"/>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6">
        <v>2</v>
      </c>
      <c r="B731" s="1006">
        <v>1</v>
      </c>
      <c r="C731" s="272"/>
      <c r="D731" s="272"/>
      <c r="E731" s="272"/>
      <c r="F731" s="272"/>
      <c r="G731" s="272"/>
      <c r="H731" s="272"/>
      <c r="I731" s="272"/>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6">
        <v>3</v>
      </c>
      <c r="B732" s="1006">
        <v>1</v>
      </c>
      <c r="C732" s="272"/>
      <c r="D732" s="272"/>
      <c r="E732" s="272"/>
      <c r="F732" s="272"/>
      <c r="G732" s="272"/>
      <c r="H732" s="272"/>
      <c r="I732" s="272"/>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6">
        <v>4</v>
      </c>
      <c r="B733" s="1006">
        <v>1</v>
      </c>
      <c r="C733" s="272"/>
      <c r="D733" s="272"/>
      <c r="E733" s="272"/>
      <c r="F733" s="272"/>
      <c r="G733" s="272"/>
      <c r="H733" s="272"/>
      <c r="I733" s="272"/>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6">
        <v>5</v>
      </c>
      <c r="B734" s="1006">
        <v>1</v>
      </c>
      <c r="C734" s="272"/>
      <c r="D734" s="272"/>
      <c r="E734" s="272"/>
      <c r="F734" s="272"/>
      <c r="G734" s="272"/>
      <c r="H734" s="272"/>
      <c r="I734" s="272"/>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6">
        <v>6</v>
      </c>
      <c r="B735" s="1006">
        <v>1</v>
      </c>
      <c r="C735" s="272"/>
      <c r="D735" s="272"/>
      <c r="E735" s="272"/>
      <c r="F735" s="272"/>
      <c r="G735" s="272"/>
      <c r="H735" s="272"/>
      <c r="I735" s="272"/>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6">
        <v>7</v>
      </c>
      <c r="B736" s="1006">
        <v>1</v>
      </c>
      <c r="C736" s="272"/>
      <c r="D736" s="272"/>
      <c r="E736" s="272"/>
      <c r="F736" s="272"/>
      <c r="G736" s="272"/>
      <c r="H736" s="272"/>
      <c r="I736" s="272"/>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6">
        <v>8</v>
      </c>
      <c r="B737" s="1006">
        <v>1</v>
      </c>
      <c r="C737" s="272"/>
      <c r="D737" s="272"/>
      <c r="E737" s="272"/>
      <c r="F737" s="272"/>
      <c r="G737" s="272"/>
      <c r="H737" s="272"/>
      <c r="I737" s="272"/>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6">
        <v>9</v>
      </c>
      <c r="B738" s="1006">
        <v>1</v>
      </c>
      <c r="C738" s="272"/>
      <c r="D738" s="272"/>
      <c r="E738" s="272"/>
      <c r="F738" s="272"/>
      <c r="G738" s="272"/>
      <c r="H738" s="272"/>
      <c r="I738" s="272"/>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6">
        <v>10</v>
      </c>
      <c r="B739" s="1006">
        <v>1</v>
      </c>
      <c r="C739" s="272"/>
      <c r="D739" s="272"/>
      <c r="E739" s="272"/>
      <c r="F739" s="272"/>
      <c r="G739" s="272"/>
      <c r="H739" s="272"/>
      <c r="I739" s="272"/>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6">
        <v>11</v>
      </c>
      <c r="B740" s="1006">
        <v>1</v>
      </c>
      <c r="C740" s="272"/>
      <c r="D740" s="272"/>
      <c r="E740" s="272"/>
      <c r="F740" s="272"/>
      <c r="G740" s="272"/>
      <c r="H740" s="272"/>
      <c r="I740" s="272"/>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6">
        <v>12</v>
      </c>
      <c r="B741" s="1006">
        <v>1</v>
      </c>
      <c r="C741" s="272"/>
      <c r="D741" s="272"/>
      <c r="E741" s="272"/>
      <c r="F741" s="272"/>
      <c r="G741" s="272"/>
      <c r="H741" s="272"/>
      <c r="I741" s="272"/>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6">
        <v>13</v>
      </c>
      <c r="B742" s="1006">
        <v>1</v>
      </c>
      <c r="C742" s="272"/>
      <c r="D742" s="272"/>
      <c r="E742" s="272"/>
      <c r="F742" s="272"/>
      <c r="G742" s="272"/>
      <c r="H742" s="272"/>
      <c r="I742" s="272"/>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6">
        <v>14</v>
      </c>
      <c r="B743" s="1006">
        <v>1</v>
      </c>
      <c r="C743" s="272"/>
      <c r="D743" s="272"/>
      <c r="E743" s="272"/>
      <c r="F743" s="272"/>
      <c r="G743" s="272"/>
      <c r="H743" s="272"/>
      <c r="I743" s="272"/>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6">
        <v>15</v>
      </c>
      <c r="B744" s="1006">
        <v>1</v>
      </c>
      <c r="C744" s="272"/>
      <c r="D744" s="272"/>
      <c r="E744" s="272"/>
      <c r="F744" s="272"/>
      <c r="G744" s="272"/>
      <c r="H744" s="272"/>
      <c r="I744" s="272"/>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6">
        <v>16</v>
      </c>
      <c r="B745" s="1006">
        <v>1</v>
      </c>
      <c r="C745" s="272"/>
      <c r="D745" s="272"/>
      <c r="E745" s="272"/>
      <c r="F745" s="272"/>
      <c r="G745" s="272"/>
      <c r="H745" s="272"/>
      <c r="I745" s="272"/>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6">
        <v>17</v>
      </c>
      <c r="B746" s="1006">
        <v>1</v>
      </c>
      <c r="C746" s="272"/>
      <c r="D746" s="272"/>
      <c r="E746" s="272"/>
      <c r="F746" s="272"/>
      <c r="G746" s="272"/>
      <c r="H746" s="272"/>
      <c r="I746" s="272"/>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6">
        <v>18</v>
      </c>
      <c r="B747" s="1006">
        <v>1</v>
      </c>
      <c r="C747" s="272"/>
      <c r="D747" s="272"/>
      <c r="E747" s="272"/>
      <c r="F747" s="272"/>
      <c r="G747" s="272"/>
      <c r="H747" s="272"/>
      <c r="I747" s="272"/>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6">
        <v>19</v>
      </c>
      <c r="B748" s="1006">
        <v>1</v>
      </c>
      <c r="C748" s="272"/>
      <c r="D748" s="272"/>
      <c r="E748" s="272"/>
      <c r="F748" s="272"/>
      <c r="G748" s="272"/>
      <c r="H748" s="272"/>
      <c r="I748" s="272"/>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6">
        <v>20</v>
      </c>
      <c r="B749" s="1006">
        <v>1</v>
      </c>
      <c r="C749" s="272"/>
      <c r="D749" s="272"/>
      <c r="E749" s="272"/>
      <c r="F749" s="272"/>
      <c r="G749" s="272"/>
      <c r="H749" s="272"/>
      <c r="I749" s="272"/>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6">
        <v>21</v>
      </c>
      <c r="B750" s="1006">
        <v>1</v>
      </c>
      <c r="C750" s="272"/>
      <c r="D750" s="272"/>
      <c r="E750" s="272"/>
      <c r="F750" s="272"/>
      <c r="G750" s="272"/>
      <c r="H750" s="272"/>
      <c r="I750" s="272"/>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6">
        <v>22</v>
      </c>
      <c r="B751" s="1006">
        <v>1</v>
      </c>
      <c r="C751" s="272"/>
      <c r="D751" s="272"/>
      <c r="E751" s="272"/>
      <c r="F751" s="272"/>
      <c r="G751" s="272"/>
      <c r="H751" s="272"/>
      <c r="I751" s="272"/>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6">
        <v>23</v>
      </c>
      <c r="B752" s="1006">
        <v>1</v>
      </c>
      <c r="C752" s="272"/>
      <c r="D752" s="272"/>
      <c r="E752" s="272"/>
      <c r="F752" s="272"/>
      <c r="G752" s="272"/>
      <c r="H752" s="272"/>
      <c r="I752" s="272"/>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6">
        <v>24</v>
      </c>
      <c r="B753" s="1006">
        <v>1</v>
      </c>
      <c r="C753" s="272"/>
      <c r="D753" s="272"/>
      <c r="E753" s="272"/>
      <c r="F753" s="272"/>
      <c r="G753" s="272"/>
      <c r="H753" s="272"/>
      <c r="I753" s="272"/>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6">
        <v>25</v>
      </c>
      <c r="B754" s="1006">
        <v>1</v>
      </c>
      <c r="C754" s="272"/>
      <c r="D754" s="272"/>
      <c r="E754" s="272"/>
      <c r="F754" s="272"/>
      <c r="G754" s="272"/>
      <c r="H754" s="272"/>
      <c r="I754" s="272"/>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6">
        <v>26</v>
      </c>
      <c r="B755" s="1006">
        <v>1</v>
      </c>
      <c r="C755" s="272"/>
      <c r="D755" s="272"/>
      <c r="E755" s="272"/>
      <c r="F755" s="272"/>
      <c r="G755" s="272"/>
      <c r="H755" s="272"/>
      <c r="I755" s="272"/>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6">
        <v>27</v>
      </c>
      <c r="B756" s="1006">
        <v>1</v>
      </c>
      <c r="C756" s="272"/>
      <c r="D756" s="272"/>
      <c r="E756" s="272"/>
      <c r="F756" s="272"/>
      <c r="G756" s="272"/>
      <c r="H756" s="272"/>
      <c r="I756" s="272"/>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6">
        <v>28</v>
      </c>
      <c r="B757" s="1006">
        <v>1</v>
      </c>
      <c r="C757" s="272"/>
      <c r="D757" s="272"/>
      <c r="E757" s="272"/>
      <c r="F757" s="272"/>
      <c r="G757" s="272"/>
      <c r="H757" s="272"/>
      <c r="I757" s="272"/>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6">
        <v>29</v>
      </c>
      <c r="B758" s="1006">
        <v>1</v>
      </c>
      <c r="C758" s="272"/>
      <c r="D758" s="272"/>
      <c r="E758" s="272"/>
      <c r="F758" s="272"/>
      <c r="G758" s="272"/>
      <c r="H758" s="272"/>
      <c r="I758" s="272"/>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6">
        <v>30</v>
      </c>
      <c r="B759" s="1006">
        <v>1</v>
      </c>
      <c r="C759" s="272"/>
      <c r="D759" s="272"/>
      <c r="E759" s="272"/>
      <c r="F759" s="272"/>
      <c r="G759" s="272"/>
      <c r="H759" s="272"/>
      <c r="I759" s="272"/>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6"/>
      <c r="B762" s="276"/>
      <c r="C762" s="276" t="s">
        <v>24</v>
      </c>
      <c r="D762" s="276"/>
      <c r="E762" s="276"/>
      <c r="F762" s="276"/>
      <c r="G762" s="276"/>
      <c r="H762" s="276"/>
      <c r="I762" s="276"/>
      <c r="J762" s="1004" t="s">
        <v>272</v>
      </c>
      <c r="K762" s="1005"/>
      <c r="L762" s="1005"/>
      <c r="M762" s="1005"/>
      <c r="N762" s="1005"/>
      <c r="O762" s="1005"/>
      <c r="P762" s="134" t="s">
        <v>25</v>
      </c>
      <c r="Q762" s="134"/>
      <c r="R762" s="134"/>
      <c r="S762" s="134"/>
      <c r="T762" s="134"/>
      <c r="U762" s="134"/>
      <c r="V762" s="134"/>
      <c r="W762" s="134"/>
      <c r="X762" s="134"/>
      <c r="Y762" s="278" t="s">
        <v>313</v>
      </c>
      <c r="Z762" s="279"/>
      <c r="AA762" s="279"/>
      <c r="AB762" s="279"/>
      <c r="AC762" s="1004" t="s">
        <v>304</v>
      </c>
      <c r="AD762" s="1004"/>
      <c r="AE762" s="1004"/>
      <c r="AF762" s="1004"/>
      <c r="AG762" s="1004"/>
      <c r="AH762" s="278" t="s">
        <v>235</v>
      </c>
      <c r="AI762" s="276"/>
      <c r="AJ762" s="276"/>
      <c r="AK762" s="276"/>
      <c r="AL762" s="276" t="s">
        <v>19</v>
      </c>
      <c r="AM762" s="276"/>
      <c r="AN762" s="276"/>
      <c r="AO762" s="280"/>
      <c r="AP762" s="1003" t="s">
        <v>273</v>
      </c>
      <c r="AQ762" s="1003"/>
      <c r="AR762" s="1003"/>
      <c r="AS762" s="1003"/>
      <c r="AT762" s="1003"/>
      <c r="AU762" s="1003"/>
      <c r="AV762" s="1003"/>
      <c r="AW762" s="1003"/>
      <c r="AX762" s="1003"/>
      <c r="AY762" s="34">
        <f>$AY$760</f>
        <v>0</v>
      </c>
    </row>
    <row r="763" spans="1:51" ht="26.25" customHeight="1" x14ac:dyDescent="0.15">
      <c r="A763" s="1006">
        <v>1</v>
      </c>
      <c r="B763" s="1006">
        <v>1</v>
      </c>
      <c r="C763" s="272"/>
      <c r="D763" s="272"/>
      <c r="E763" s="272"/>
      <c r="F763" s="272"/>
      <c r="G763" s="272"/>
      <c r="H763" s="272"/>
      <c r="I763" s="272"/>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6">
        <v>2</v>
      </c>
      <c r="B764" s="1006">
        <v>1</v>
      </c>
      <c r="C764" s="272"/>
      <c r="D764" s="272"/>
      <c r="E764" s="272"/>
      <c r="F764" s="272"/>
      <c r="G764" s="272"/>
      <c r="H764" s="272"/>
      <c r="I764" s="272"/>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6">
        <v>3</v>
      </c>
      <c r="B765" s="1006">
        <v>1</v>
      </c>
      <c r="C765" s="272"/>
      <c r="D765" s="272"/>
      <c r="E765" s="272"/>
      <c r="F765" s="272"/>
      <c r="G765" s="272"/>
      <c r="H765" s="272"/>
      <c r="I765" s="272"/>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6">
        <v>4</v>
      </c>
      <c r="B766" s="1006">
        <v>1</v>
      </c>
      <c r="C766" s="272"/>
      <c r="D766" s="272"/>
      <c r="E766" s="272"/>
      <c r="F766" s="272"/>
      <c r="G766" s="272"/>
      <c r="H766" s="272"/>
      <c r="I766" s="272"/>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6">
        <v>5</v>
      </c>
      <c r="B767" s="1006">
        <v>1</v>
      </c>
      <c r="C767" s="272"/>
      <c r="D767" s="272"/>
      <c r="E767" s="272"/>
      <c r="F767" s="272"/>
      <c r="G767" s="272"/>
      <c r="H767" s="272"/>
      <c r="I767" s="272"/>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6">
        <v>6</v>
      </c>
      <c r="B768" s="1006">
        <v>1</v>
      </c>
      <c r="C768" s="272"/>
      <c r="D768" s="272"/>
      <c r="E768" s="272"/>
      <c r="F768" s="272"/>
      <c r="G768" s="272"/>
      <c r="H768" s="272"/>
      <c r="I768" s="272"/>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6">
        <v>7</v>
      </c>
      <c r="B769" s="1006">
        <v>1</v>
      </c>
      <c r="C769" s="272"/>
      <c r="D769" s="272"/>
      <c r="E769" s="272"/>
      <c r="F769" s="272"/>
      <c r="G769" s="272"/>
      <c r="H769" s="272"/>
      <c r="I769" s="272"/>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6">
        <v>8</v>
      </c>
      <c r="B770" s="1006">
        <v>1</v>
      </c>
      <c r="C770" s="272"/>
      <c r="D770" s="272"/>
      <c r="E770" s="272"/>
      <c r="F770" s="272"/>
      <c r="G770" s="272"/>
      <c r="H770" s="272"/>
      <c r="I770" s="272"/>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6">
        <v>9</v>
      </c>
      <c r="B771" s="1006">
        <v>1</v>
      </c>
      <c r="C771" s="272"/>
      <c r="D771" s="272"/>
      <c r="E771" s="272"/>
      <c r="F771" s="272"/>
      <c r="G771" s="272"/>
      <c r="H771" s="272"/>
      <c r="I771" s="272"/>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6">
        <v>10</v>
      </c>
      <c r="B772" s="1006">
        <v>1</v>
      </c>
      <c r="C772" s="272"/>
      <c r="D772" s="272"/>
      <c r="E772" s="272"/>
      <c r="F772" s="272"/>
      <c r="G772" s="272"/>
      <c r="H772" s="272"/>
      <c r="I772" s="272"/>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6">
        <v>11</v>
      </c>
      <c r="B773" s="1006">
        <v>1</v>
      </c>
      <c r="C773" s="272"/>
      <c r="D773" s="272"/>
      <c r="E773" s="272"/>
      <c r="F773" s="272"/>
      <c r="G773" s="272"/>
      <c r="H773" s="272"/>
      <c r="I773" s="272"/>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6">
        <v>12</v>
      </c>
      <c r="B774" s="1006">
        <v>1</v>
      </c>
      <c r="C774" s="272"/>
      <c r="D774" s="272"/>
      <c r="E774" s="272"/>
      <c r="F774" s="272"/>
      <c r="G774" s="272"/>
      <c r="H774" s="272"/>
      <c r="I774" s="272"/>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6">
        <v>13</v>
      </c>
      <c r="B775" s="1006">
        <v>1</v>
      </c>
      <c r="C775" s="272"/>
      <c r="D775" s="272"/>
      <c r="E775" s="272"/>
      <c r="F775" s="272"/>
      <c r="G775" s="272"/>
      <c r="H775" s="272"/>
      <c r="I775" s="272"/>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6">
        <v>14</v>
      </c>
      <c r="B776" s="1006">
        <v>1</v>
      </c>
      <c r="C776" s="272"/>
      <c r="D776" s="272"/>
      <c r="E776" s="272"/>
      <c r="F776" s="272"/>
      <c r="G776" s="272"/>
      <c r="H776" s="272"/>
      <c r="I776" s="272"/>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6">
        <v>15</v>
      </c>
      <c r="B777" s="1006">
        <v>1</v>
      </c>
      <c r="C777" s="272"/>
      <c r="D777" s="272"/>
      <c r="E777" s="272"/>
      <c r="F777" s="272"/>
      <c r="G777" s="272"/>
      <c r="H777" s="272"/>
      <c r="I777" s="272"/>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6">
        <v>16</v>
      </c>
      <c r="B778" s="1006">
        <v>1</v>
      </c>
      <c r="C778" s="272"/>
      <c r="D778" s="272"/>
      <c r="E778" s="272"/>
      <c r="F778" s="272"/>
      <c r="G778" s="272"/>
      <c r="H778" s="272"/>
      <c r="I778" s="272"/>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6">
        <v>17</v>
      </c>
      <c r="B779" s="1006">
        <v>1</v>
      </c>
      <c r="C779" s="272"/>
      <c r="D779" s="272"/>
      <c r="E779" s="272"/>
      <c r="F779" s="272"/>
      <c r="G779" s="272"/>
      <c r="H779" s="272"/>
      <c r="I779" s="272"/>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6">
        <v>18</v>
      </c>
      <c r="B780" s="1006">
        <v>1</v>
      </c>
      <c r="C780" s="272"/>
      <c r="D780" s="272"/>
      <c r="E780" s="272"/>
      <c r="F780" s="272"/>
      <c r="G780" s="272"/>
      <c r="H780" s="272"/>
      <c r="I780" s="272"/>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6">
        <v>19</v>
      </c>
      <c r="B781" s="1006">
        <v>1</v>
      </c>
      <c r="C781" s="272"/>
      <c r="D781" s="272"/>
      <c r="E781" s="272"/>
      <c r="F781" s="272"/>
      <c r="G781" s="272"/>
      <c r="H781" s="272"/>
      <c r="I781" s="272"/>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6">
        <v>20</v>
      </c>
      <c r="B782" s="1006">
        <v>1</v>
      </c>
      <c r="C782" s="272"/>
      <c r="D782" s="272"/>
      <c r="E782" s="272"/>
      <c r="F782" s="272"/>
      <c r="G782" s="272"/>
      <c r="H782" s="272"/>
      <c r="I782" s="272"/>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6">
        <v>21</v>
      </c>
      <c r="B783" s="1006">
        <v>1</v>
      </c>
      <c r="C783" s="272"/>
      <c r="D783" s="272"/>
      <c r="E783" s="272"/>
      <c r="F783" s="272"/>
      <c r="G783" s="272"/>
      <c r="H783" s="272"/>
      <c r="I783" s="272"/>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6">
        <v>22</v>
      </c>
      <c r="B784" s="1006">
        <v>1</v>
      </c>
      <c r="C784" s="272"/>
      <c r="D784" s="272"/>
      <c r="E784" s="272"/>
      <c r="F784" s="272"/>
      <c r="G784" s="272"/>
      <c r="H784" s="272"/>
      <c r="I784" s="272"/>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6">
        <v>23</v>
      </c>
      <c r="B785" s="1006">
        <v>1</v>
      </c>
      <c r="C785" s="272"/>
      <c r="D785" s="272"/>
      <c r="E785" s="272"/>
      <c r="F785" s="272"/>
      <c r="G785" s="272"/>
      <c r="H785" s="272"/>
      <c r="I785" s="272"/>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6">
        <v>24</v>
      </c>
      <c r="B786" s="1006">
        <v>1</v>
      </c>
      <c r="C786" s="272"/>
      <c r="D786" s="272"/>
      <c r="E786" s="272"/>
      <c r="F786" s="272"/>
      <c r="G786" s="272"/>
      <c r="H786" s="272"/>
      <c r="I786" s="272"/>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6">
        <v>25</v>
      </c>
      <c r="B787" s="1006">
        <v>1</v>
      </c>
      <c r="C787" s="272"/>
      <c r="D787" s="272"/>
      <c r="E787" s="272"/>
      <c r="F787" s="272"/>
      <c r="G787" s="272"/>
      <c r="H787" s="272"/>
      <c r="I787" s="272"/>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6">
        <v>26</v>
      </c>
      <c r="B788" s="1006">
        <v>1</v>
      </c>
      <c r="C788" s="272"/>
      <c r="D788" s="272"/>
      <c r="E788" s="272"/>
      <c r="F788" s="272"/>
      <c r="G788" s="272"/>
      <c r="H788" s="272"/>
      <c r="I788" s="272"/>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6">
        <v>27</v>
      </c>
      <c r="B789" s="1006">
        <v>1</v>
      </c>
      <c r="C789" s="272"/>
      <c r="D789" s="272"/>
      <c r="E789" s="272"/>
      <c r="F789" s="272"/>
      <c r="G789" s="272"/>
      <c r="H789" s="272"/>
      <c r="I789" s="272"/>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6">
        <v>28</v>
      </c>
      <c r="B790" s="1006">
        <v>1</v>
      </c>
      <c r="C790" s="272"/>
      <c r="D790" s="272"/>
      <c r="E790" s="272"/>
      <c r="F790" s="272"/>
      <c r="G790" s="272"/>
      <c r="H790" s="272"/>
      <c r="I790" s="272"/>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6">
        <v>29</v>
      </c>
      <c r="B791" s="1006">
        <v>1</v>
      </c>
      <c r="C791" s="272"/>
      <c r="D791" s="272"/>
      <c r="E791" s="272"/>
      <c r="F791" s="272"/>
      <c r="G791" s="272"/>
      <c r="H791" s="272"/>
      <c r="I791" s="272"/>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6">
        <v>30</v>
      </c>
      <c r="B792" s="1006">
        <v>1</v>
      </c>
      <c r="C792" s="272"/>
      <c r="D792" s="272"/>
      <c r="E792" s="272"/>
      <c r="F792" s="272"/>
      <c r="G792" s="272"/>
      <c r="H792" s="272"/>
      <c r="I792" s="272"/>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6"/>
      <c r="B795" s="276"/>
      <c r="C795" s="276" t="s">
        <v>24</v>
      </c>
      <c r="D795" s="276"/>
      <c r="E795" s="276"/>
      <c r="F795" s="276"/>
      <c r="G795" s="276"/>
      <c r="H795" s="276"/>
      <c r="I795" s="276"/>
      <c r="J795" s="1004" t="s">
        <v>272</v>
      </c>
      <c r="K795" s="1005"/>
      <c r="L795" s="1005"/>
      <c r="M795" s="1005"/>
      <c r="N795" s="1005"/>
      <c r="O795" s="1005"/>
      <c r="P795" s="134" t="s">
        <v>25</v>
      </c>
      <c r="Q795" s="134"/>
      <c r="R795" s="134"/>
      <c r="S795" s="134"/>
      <c r="T795" s="134"/>
      <c r="U795" s="134"/>
      <c r="V795" s="134"/>
      <c r="W795" s="134"/>
      <c r="X795" s="134"/>
      <c r="Y795" s="278" t="s">
        <v>313</v>
      </c>
      <c r="Z795" s="279"/>
      <c r="AA795" s="279"/>
      <c r="AB795" s="279"/>
      <c r="AC795" s="1004" t="s">
        <v>304</v>
      </c>
      <c r="AD795" s="1004"/>
      <c r="AE795" s="1004"/>
      <c r="AF795" s="1004"/>
      <c r="AG795" s="1004"/>
      <c r="AH795" s="278" t="s">
        <v>235</v>
      </c>
      <c r="AI795" s="276"/>
      <c r="AJ795" s="276"/>
      <c r="AK795" s="276"/>
      <c r="AL795" s="276" t="s">
        <v>19</v>
      </c>
      <c r="AM795" s="276"/>
      <c r="AN795" s="276"/>
      <c r="AO795" s="280"/>
      <c r="AP795" s="1003" t="s">
        <v>273</v>
      </c>
      <c r="AQ795" s="1003"/>
      <c r="AR795" s="1003"/>
      <c r="AS795" s="1003"/>
      <c r="AT795" s="1003"/>
      <c r="AU795" s="1003"/>
      <c r="AV795" s="1003"/>
      <c r="AW795" s="1003"/>
      <c r="AX795" s="1003"/>
      <c r="AY795" s="34">
        <f>$AY$793</f>
        <v>0</v>
      </c>
    </row>
    <row r="796" spans="1:51" ht="26.25" customHeight="1" x14ac:dyDescent="0.15">
      <c r="A796" s="1006">
        <v>1</v>
      </c>
      <c r="B796" s="1006">
        <v>1</v>
      </c>
      <c r="C796" s="272"/>
      <c r="D796" s="272"/>
      <c r="E796" s="272"/>
      <c r="F796" s="272"/>
      <c r="G796" s="272"/>
      <c r="H796" s="272"/>
      <c r="I796" s="272"/>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6">
        <v>2</v>
      </c>
      <c r="B797" s="1006">
        <v>1</v>
      </c>
      <c r="C797" s="272"/>
      <c r="D797" s="272"/>
      <c r="E797" s="272"/>
      <c r="F797" s="272"/>
      <c r="G797" s="272"/>
      <c r="H797" s="272"/>
      <c r="I797" s="272"/>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6">
        <v>3</v>
      </c>
      <c r="B798" s="1006">
        <v>1</v>
      </c>
      <c r="C798" s="272"/>
      <c r="D798" s="272"/>
      <c r="E798" s="272"/>
      <c r="F798" s="272"/>
      <c r="G798" s="272"/>
      <c r="H798" s="272"/>
      <c r="I798" s="272"/>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6">
        <v>4</v>
      </c>
      <c r="B799" s="1006">
        <v>1</v>
      </c>
      <c r="C799" s="272"/>
      <c r="D799" s="272"/>
      <c r="E799" s="272"/>
      <c r="F799" s="272"/>
      <c r="G799" s="272"/>
      <c r="H799" s="272"/>
      <c r="I799" s="272"/>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6">
        <v>5</v>
      </c>
      <c r="B800" s="1006">
        <v>1</v>
      </c>
      <c r="C800" s="272"/>
      <c r="D800" s="272"/>
      <c r="E800" s="272"/>
      <c r="F800" s="272"/>
      <c r="G800" s="272"/>
      <c r="H800" s="272"/>
      <c r="I800" s="272"/>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6">
        <v>6</v>
      </c>
      <c r="B801" s="1006">
        <v>1</v>
      </c>
      <c r="C801" s="272"/>
      <c r="D801" s="272"/>
      <c r="E801" s="272"/>
      <c r="F801" s="272"/>
      <c r="G801" s="272"/>
      <c r="H801" s="272"/>
      <c r="I801" s="272"/>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6">
        <v>7</v>
      </c>
      <c r="B802" s="1006">
        <v>1</v>
      </c>
      <c r="C802" s="272"/>
      <c r="D802" s="272"/>
      <c r="E802" s="272"/>
      <c r="F802" s="272"/>
      <c r="G802" s="272"/>
      <c r="H802" s="272"/>
      <c r="I802" s="272"/>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6">
        <v>8</v>
      </c>
      <c r="B803" s="1006">
        <v>1</v>
      </c>
      <c r="C803" s="272"/>
      <c r="D803" s="272"/>
      <c r="E803" s="272"/>
      <c r="F803" s="272"/>
      <c r="G803" s="272"/>
      <c r="H803" s="272"/>
      <c r="I803" s="272"/>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6">
        <v>9</v>
      </c>
      <c r="B804" s="1006">
        <v>1</v>
      </c>
      <c r="C804" s="272"/>
      <c r="D804" s="272"/>
      <c r="E804" s="272"/>
      <c r="F804" s="272"/>
      <c r="G804" s="272"/>
      <c r="H804" s="272"/>
      <c r="I804" s="272"/>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6">
        <v>10</v>
      </c>
      <c r="B805" s="1006">
        <v>1</v>
      </c>
      <c r="C805" s="272"/>
      <c r="D805" s="272"/>
      <c r="E805" s="272"/>
      <c r="F805" s="272"/>
      <c r="G805" s="272"/>
      <c r="H805" s="272"/>
      <c r="I805" s="272"/>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6">
        <v>11</v>
      </c>
      <c r="B806" s="1006">
        <v>1</v>
      </c>
      <c r="C806" s="272"/>
      <c r="D806" s="272"/>
      <c r="E806" s="272"/>
      <c r="F806" s="272"/>
      <c r="G806" s="272"/>
      <c r="H806" s="272"/>
      <c r="I806" s="272"/>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6">
        <v>12</v>
      </c>
      <c r="B807" s="1006">
        <v>1</v>
      </c>
      <c r="C807" s="272"/>
      <c r="D807" s="272"/>
      <c r="E807" s="272"/>
      <c r="F807" s="272"/>
      <c r="G807" s="272"/>
      <c r="H807" s="272"/>
      <c r="I807" s="272"/>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6">
        <v>13</v>
      </c>
      <c r="B808" s="1006">
        <v>1</v>
      </c>
      <c r="C808" s="272"/>
      <c r="D808" s="272"/>
      <c r="E808" s="272"/>
      <c r="F808" s="272"/>
      <c r="G808" s="272"/>
      <c r="H808" s="272"/>
      <c r="I808" s="272"/>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6">
        <v>14</v>
      </c>
      <c r="B809" s="1006">
        <v>1</v>
      </c>
      <c r="C809" s="272"/>
      <c r="D809" s="272"/>
      <c r="E809" s="272"/>
      <c r="F809" s="272"/>
      <c r="G809" s="272"/>
      <c r="H809" s="272"/>
      <c r="I809" s="272"/>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6">
        <v>15</v>
      </c>
      <c r="B810" s="1006">
        <v>1</v>
      </c>
      <c r="C810" s="272"/>
      <c r="D810" s="272"/>
      <c r="E810" s="272"/>
      <c r="F810" s="272"/>
      <c r="G810" s="272"/>
      <c r="H810" s="272"/>
      <c r="I810" s="272"/>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6">
        <v>16</v>
      </c>
      <c r="B811" s="1006">
        <v>1</v>
      </c>
      <c r="C811" s="272"/>
      <c r="D811" s="272"/>
      <c r="E811" s="272"/>
      <c r="F811" s="272"/>
      <c r="G811" s="272"/>
      <c r="H811" s="272"/>
      <c r="I811" s="272"/>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6">
        <v>17</v>
      </c>
      <c r="B812" s="1006">
        <v>1</v>
      </c>
      <c r="C812" s="272"/>
      <c r="D812" s="272"/>
      <c r="E812" s="272"/>
      <c r="F812" s="272"/>
      <c r="G812" s="272"/>
      <c r="H812" s="272"/>
      <c r="I812" s="272"/>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6">
        <v>18</v>
      </c>
      <c r="B813" s="1006">
        <v>1</v>
      </c>
      <c r="C813" s="272"/>
      <c r="D813" s="272"/>
      <c r="E813" s="272"/>
      <c r="F813" s="272"/>
      <c r="G813" s="272"/>
      <c r="H813" s="272"/>
      <c r="I813" s="272"/>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6">
        <v>19</v>
      </c>
      <c r="B814" s="1006">
        <v>1</v>
      </c>
      <c r="C814" s="272"/>
      <c r="D814" s="272"/>
      <c r="E814" s="272"/>
      <c r="F814" s="272"/>
      <c r="G814" s="272"/>
      <c r="H814" s="272"/>
      <c r="I814" s="272"/>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6">
        <v>20</v>
      </c>
      <c r="B815" s="1006">
        <v>1</v>
      </c>
      <c r="C815" s="272"/>
      <c r="D815" s="272"/>
      <c r="E815" s="272"/>
      <c r="F815" s="272"/>
      <c r="G815" s="272"/>
      <c r="H815" s="272"/>
      <c r="I815" s="272"/>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6">
        <v>21</v>
      </c>
      <c r="B816" s="1006">
        <v>1</v>
      </c>
      <c r="C816" s="272"/>
      <c r="D816" s="272"/>
      <c r="E816" s="272"/>
      <c r="F816" s="272"/>
      <c r="G816" s="272"/>
      <c r="H816" s="272"/>
      <c r="I816" s="272"/>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6">
        <v>22</v>
      </c>
      <c r="B817" s="1006">
        <v>1</v>
      </c>
      <c r="C817" s="272"/>
      <c r="D817" s="272"/>
      <c r="E817" s="272"/>
      <c r="F817" s="272"/>
      <c r="G817" s="272"/>
      <c r="H817" s="272"/>
      <c r="I817" s="272"/>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6">
        <v>23</v>
      </c>
      <c r="B818" s="1006">
        <v>1</v>
      </c>
      <c r="C818" s="272"/>
      <c r="D818" s="272"/>
      <c r="E818" s="272"/>
      <c r="F818" s="272"/>
      <c r="G818" s="272"/>
      <c r="H818" s="272"/>
      <c r="I818" s="272"/>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6">
        <v>24</v>
      </c>
      <c r="B819" s="1006">
        <v>1</v>
      </c>
      <c r="C819" s="272"/>
      <c r="D819" s="272"/>
      <c r="E819" s="272"/>
      <c r="F819" s="272"/>
      <c r="G819" s="272"/>
      <c r="H819" s="272"/>
      <c r="I819" s="272"/>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6">
        <v>25</v>
      </c>
      <c r="B820" s="1006">
        <v>1</v>
      </c>
      <c r="C820" s="272"/>
      <c r="D820" s="272"/>
      <c r="E820" s="272"/>
      <c r="F820" s="272"/>
      <c r="G820" s="272"/>
      <c r="H820" s="272"/>
      <c r="I820" s="272"/>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6">
        <v>26</v>
      </c>
      <c r="B821" s="1006">
        <v>1</v>
      </c>
      <c r="C821" s="272"/>
      <c r="D821" s="272"/>
      <c r="E821" s="272"/>
      <c r="F821" s="272"/>
      <c r="G821" s="272"/>
      <c r="H821" s="272"/>
      <c r="I821" s="272"/>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6">
        <v>27</v>
      </c>
      <c r="B822" s="1006">
        <v>1</v>
      </c>
      <c r="C822" s="272"/>
      <c r="D822" s="272"/>
      <c r="E822" s="272"/>
      <c r="F822" s="272"/>
      <c r="G822" s="272"/>
      <c r="H822" s="272"/>
      <c r="I822" s="272"/>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6">
        <v>28</v>
      </c>
      <c r="B823" s="1006">
        <v>1</v>
      </c>
      <c r="C823" s="272"/>
      <c r="D823" s="272"/>
      <c r="E823" s="272"/>
      <c r="F823" s="272"/>
      <c r="G823" s="272"/>
      <c r="H823" s="272"/>
      <c r="I823" s="272"/>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6">
        <v>29</v>
      </c>
      <c r="B824" s="1006">
        <v>1</v>
      </c>
      <c r="C824" s="272"/>
      <c r="D824" s="272"/>
      <c r="E824" s="272"/>
      <c r="F824" s="272"/>
      <c r="G824" s="272"/>
      <c r="H824" s="272"/>
      <c r="I824" s="272"/>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6">
        <v>30</v>
      </c>
      <c r="B825" s="1006">
        <v>1</v>
      </c>
      <c r="C825" s="272"/>
      <c r="D825" s="272"/>
      <c r="E825" s="272"/>
      <c r="F825" s="272"/>
      <c r="G825" s="272"/>
      <c r="H825" s="272"/>
      <c r="I825" s="272"/>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6"/>
      <c r="B828" s="276"/>
      <c r="C828" s="276" t="s">
        <v>24</v>
      </c>
      <c r="D828" s="276"/>
      <c r="E828" s="276"/>
      <c r="F828" s="276"/>
      <c r="G828" s="276"/>
      <c r="H828" s="276"/>
      <c r="I828" s="276"/>
      <c r="J828" s="1004" t="s">
        <v>272</v>
      </c>
      <c r="K828" s="1005"/>
      <c r="L828" s="1005"/>
      <c r="M828" s="1005"/>
      <c r="N828" s="1005"/>
      <c r="O828" s="1005"/>
      <c r="P828" s="134" t="s">
        <v>25</v>
      </c>
      <c r="Q828" s="134"/>
      <c r="R828" s="134"/>
      <c r="S828" s="134"/>
      <c r="T828" s="134"/>
      <c r="U828" s="134"/>
      <c r="V828" s="134"/>
      <c r="W828" s="134"/>
      <c r="X828" s="134"/>
      <c r="Y828" s="278" t="s">
        <v>313</v>
      </c>
      <c r="Z828" s="279"/>
      <c r="AA828" s="279"/>
      <c r="AB828" s="279"/>
      <c r="AC828" s="1004" t="s">
        <v>304</v>
      </c>
      <c r="AD828" s="1004"/>
      <c r="AE828" s="1004"/>
      <c r="AF828" s="1004"/>
      <c r="AG828" s="1004"/>
      <c r="AH828" s="278" t="s">
        <v>235</v>
      </c>
      <c r="AI828" s="276"/>
      <c r="AJ828" s="276"/>
      <c r="AK828" s="276"/>
      <c r="AL828" s="276" t="s">
        <v>19</v>
      </c>
      <c r="AM828" s="276"/>
      <c r="AN828" s="276"/>
      <c r="AO828" s="280"/>
      <c r="AP828" s="1003" t="s">
        <v>273</v>
      </c>
      <c r="AQ828" s="1003"/>
      <c r="AR828" s="1003"/>
      <c r="AS828" s="1003"/>
      <c r="AT828" s="1003"/>
      <c r="AU828" s="1003"/>
      <c r="AV828" s="1003"/>
      <c r="AW828" s="1003"/>
      <c r="AX828" s="1003"/>
      <c r="AY828" s="34">
        <f>$AY$826</f>
        <v>0</v>
      </c>
    </row>
    <row r="829" spans="1:51" ht="26.25" customHeight="1" x14ac:dyDescent="0.15">
      <c r="A829" s="1006">
        <v>1</v>
      </c>
      <c r="B829" s="1006">
        <v>1</v>
      </c>
      <c r="C829" s="272"/>
      <c r="D829" s="272"/>
      <c r="E829" s="272"/>
      <c r="F829" s="272"/>
      <c r="G829" s="272"/>
      <c r="H829" s="272"/>
      <c r="I829" s="272"/>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6">
        <v>2</v>
      </c>
      <c r="B830" s="1006">
        <v>1</v>
      </c>
      <c r="C830" s="272"/>
      <c r="D830" s="272"/>
      <c r="E830" s="272"/>
      <c r="F830" s="272"/>
      <c r="G830" s="272"/>
      <c r="H830" s="272"/>
      <c r="I830" s="272"/>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6">
        <v>3</v>
      </c>
      <c r="B831" s="1006">
        <v>1</v>
      </c>
      <c r="C831" s="272"/>
      <c r="D831" s="272"/>
      <c r="E831" s="272"/>
      <c r="F831" s="272"/>
      <c r="G831" s="272"/>
      <c r="H831" s="272"/>
      <c r="I831" s="272"/>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6">
        <v>4</v>
      </c>
      <c r="B832" s="1006">
        <v>1</v>
      </c>
      <c r="C832" s="272"/>
      <c r="D832" s="272"/>
      <c r="E832" s="272"/>
      <c r="F832" s="272"/>
      <c r="G832" s="272"/>
      <c r="H832" s="272"/>
      <c r="I832" s="272"/>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6">
        <v>5</v>
      </c>
      <c r="B833" s="1006">
        <v>1</v>
      </c>
      <c r="C833" s="272"/>
      <c r="D833" s="272"/>
      <c r="E833" s="272"/>
      <c r="F833" s="272"/>
      <c r="G833" s="272"/>
      <c r="H833" s="272"/>
      <c r="I833" s="272"/>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6">
        <v>6</v>
      </c>
      <c r="B834" s="1006">
        <v>1</v>
      </c>
      <c r="C834" s="272"/>
      <c r="D834" s="272"/>
      <c r="E834" s="272"/>
      <c r="F834" s="272"/>
      <c r="G834" s="272"/>
      <c r="H834" s="272"/>
      <c r="I834" s="272"/>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6">
        <v>7</v>
      </c>
      <c r="B835" s="1006">
        <v>1</v>
      </c>
      <c r="C835" s="272"/>
      <c r="D835" s="272"/>
      <c r="E835" s="272"/>
      <c r="F835" s="272"/>
      <c r="G835" s="272"/>
      <c r="H835" s="272"/>
      <c r="I835" s="272"/>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6">
        <v>8</v>
      </c>
      <c r="B836" s="1006">
        <v>1</v>
      </c>
      <c r="C836" s="272"/>
      <c r="D836" s="272"/>
      <c r="E836" s="272"/>
      <c r="F836" s="272"/>
      <c r="G836" s="272"/>
      <c r="H836" s="272"/>
      <c r="I836" s="272"/>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6">
        <v>9</v>
      </c>
      <c r="B837" s="1006">
        <v>1</v>
      </c>
      <c r="C837" s="272"/>
      <c r="D837" s="272"/>
      <c r="E837" s="272"/>
      <c r="F837" s="272"/>
      <c r="G837" s="272"/>
      <c r="H837" s="272"/>
      <c r="I837" s="272"/>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6">
        <v>10</v>
      </c>
      <c r="B838" s="1006">
        <v>1</v>
      </c>
      <c r="C838" s="272"/>
      <c r="D838" s="272"/>
      <c r="E838" s="272"/>
      <c r="F838" s="272"/>
      <c r="G838" s="272"/>
      <c r="H838" s="272"/>
      <c r="I838" s="272"/>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6">
        <v>11</v>
      </c>
      <c r="B839" s="1006">
        <v>1</v>
      </c>
      <c r="C839" s="272"/>
      <c r="D839" s="272"/>
      <c r="E839" s="272"/>
      <c r="F839" s="272"/>
      <c r="G839" s="272"/>
      <c r="H839" s="272"/>
      <c r="I839" s="272"/>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6">
        <v>12</v>
      </c>
      <c r="B840" s="1006">
        <v>1</v>
      </c>
      <c r="C840" s="272"/>
      <c r="D840" s="272"/>
      <c r="E840" s="272"/>
      <c r="F840" s="272"/>
      <c r="G840" s="272"/>
      <c r="H840" s="272"/>
      <c r="I840" s="272"/>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6">
        <v>13</v>
      </c>
      <c r="B841" s="1006">
        <v>1</v>
      </c>
      <c r="C841" s="272"/>
      <c r="D841" s="272"/>
      <c r="E841" s="272"/>
      <c r="F841" s="272"/>
      <c r="G841" s="272"/>
      <c r="H841" s="272"/>
      <c r="I841" s="272"/>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6">
        <v>14</v>
      </c>
      <c r="B842" s="1006">
        <v>1</v>
      </c>
      <c r="C842" s="272"/>
      <c r="D842" s="272"/>
      <c r="E842" s="272"/>
      <c r="F842" s="272"/>
      <c r="G842" s="272"/>
      <c r="H842" s="272"/>
      <c r="I842" s="272"/>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6">
        <v>15</v>
      </c>
      <c r="B843" s="1006">
        <v>1</v>
      </c>
      <c r="C843" s="272"/>
      <c r="D843" s="272"/>
      <c r="E843" s="272"/>
      <c r="F843" s="272"/>
      <c r="G843" s="272"/>
      <c r="H843" s="272"/>
      <c r="I843" s="272"/>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6">
        <v>16</v>
      </c>
      <c r="B844" s="1006">
        <v>1</v>
      </c>
      <c r="C844" s="272"/>
      <c r="D844" s="272"/>
      <c r="E844" s="272"/>
      <c r="F844" s="272"/>
      <c r="G844" s="272"/>
      <c r="H844" s="272"/>
      <c r="I844" s="272"/>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6">
        <v>17</v>
      </c>
      <c r="B845" s="1006">
        <v>1</v>
      </c>
      <c r="C845" s="272"/>
      <c r="D845" s="272"/>
      <c r="E845" s="272"/>
      <c r="F845" s="272"/>
      <c r="G845" s="272"/>
      <c r="H845" s="272"/>
      <c r="I845" s="272"/>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6">
        <v>18</v>
      </c>
      <c r="B846" s="1006">
        <v>1</v>
      </c>
      <c r="C846" s="272"/>
      <c r="D846" s="272"/>
      <c r="E846" s="272"/>
      <c r="F846" s="272"/>
      <c r="G846" s="272"/>
      <c r="H846" s="272"/>
      <c r="I846" s="272"/>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6">
        <v>19</v>
      </c>
      <c r="B847" s="1006">
        <v>1</v>
      </c>
      <c r="C847" s="272"/>
      <c r="D847" s="272"/>
      <c r="E847" s="272"/>
      <c r="F847" s="272"/>
      <c r="G847" s="272"/>
      <c r="H847" s="272"/>
      <c r="I847" s="272"/>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6">
        <v>20</v>
      </c>
      <c r="B848" s="1006">
        <v>1</v>
      </c>
      <c r="C848" s="272"/>
      <c r="D848" s="272"/>
      <c r="E848" s="272"/>
      <c r="F848" s="272"/>
      <c r="G848" s="272"/>
      <c r="H848" s="272"/>
      <c r="I848" s="272"/>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6">
        <v>21</v>
      </c>
      <c r="B849" s="1006">
        <v>1</v>
      </c>
      <c r="C849" s="272"/>
      <c r="D849" s="272"/>
      <c r="E849" s="272"/>
      <c r="F849" s="272"/>
      <c r="G849" s="272"/>
      <c r="H849" s="272"/>
      <c r="I849" s="272"/>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6">
        <v>22</v>
      </c>
      <c r="B850" s="1006">
        <v>1</v>
      </c>
      <c r="C850" s="272"/>
      <c r="D850" s="272"/>
      <c r="E850" s="272"/>
      <c r="F850" s="272"/>
      <c r="G850" s="272"/>
      <c r="H850" s="272"/>
      <c r="I850" s="272"/>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6">
        <v>23</v>
      </c>
      <c r="B851" s="1006">
        <v>1</v>
      </c>
      <c r="C851" s="272"/>
      <c r="D851" s="272"/>
      <c r="E851" s="272"/>
      <c r="F851" s="272"/>
      <c r="G851" s="272"/>
      <c r="H851" s="272"/>
      <c r="I851" s="272"/>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6">
        <v>24</v>
      </c>
      <c r="B852" s="1006">
        <v>1</v>
      </c>
      <c r="C852" s="272"/>
      <c r="D852" s="272"/>
      <c r="E852" s="272"/>
      <c r="F852" s="272"/>
      <c r="G852" s="272"/>
      <c r="H852" s="272"/>
      <c r="I852" s="272"/>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6">
        <v>25</v>
      </c>
      <c r="B853" s="1006">
        <v>1</v>
      </c>
      <c r="C853" s="272"/>
      <c r="D853" s="272"/>
      <c r="E853" s="272"/>
      <c r="F853" s="272"/>
      <c r="G853" s="272"/>
      <c r="H853" s="272"/>
      <c r="I853" s="272"/>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6">
        <v>26</v>
      </c>
      <c r="B854" s="1006">
        <v>1</v>
      </c>
      <c r="C854" s="272"/>
      <c r="D854" s="272"/>
      <c r="E854" s="272"/>
      <c r="F854" s="272"/>
      <c r="G854" s="272"/>
      <c r="H854" s="272"/>
      <c r="I854" s="272"/>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6">
        <v>27</v>
      </c>
      <c r="B855" s="1006">
        <v>1</v>
      </c>
      <c r="C855" s="272"/>
      <c r="D855" s="272"/>
      <c r="E855" s="272"/>
      <c r="F855" s="272"/>
      <c r="G855" s="272"/>
      <c r="H855" s="272"/>
      <c r="I855" s="272"/>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6">
        <v>28</v>
      </c>
      <c r="B856" s="1006">
        <v>1</v>
      </c>
      <c r="C856" s="272"/>
      <c r="D856" s="272"/>
      <c r="E856" s="272"/>
      <c r="F856" s="272"/>
      <c r="G856" s="272"/>
      <c r="H856" s="272"/>
      <c r="I856" s="272"/>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6">
        <v>29</v>
      </c>
      <c r="B857" s="1006">
        <v>1</v>
      </c>
      <c r="C857" s="272"/>
      <c r="D857" s="272"/>
      <c r="E857" s="272"/>
      <c r="F857" s="272"/>
      <c r="G857" s="272"/>
      <c r="H857" s="272"/>
      <c r="I857" s="272"/>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6">
        <v>30</v>
      </c>
      <c r="B858" s="1006">
        <v>1</v>
      </c>
      <c r="C858" s="272"/>
      <c r="D858" s="272"/>
      <c r="E858" s="272"/>
      <c r="F858" s="272"/>
      <c r="G858" s="272"/>
      <c r="H858" s="272"/>
      <c r="I858" s="272"/>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6"/>
      <c r="B861" s="276"/>
      <c r="C861" s="276" t="s">
        <v>24</v>
      </c>
      <c r="D861" s="276"/>
      <c r="E861" s="276"/>
      <c r="F861" s="276"/>
      <c r="G861" s="276"/>
      <c r="H861" s="276"/>
      <c r="I861" s="276"/>
      <c r="J861" s="1004" t="s">
        <v>272</v>
      </c>
      <c r="K861" s="1005"/>
      <c r="L861" s="1005"/>
      <c r="M861" s="1005"/>
      <c r="N861" s="1005"/>
      <c r="O861" s="1005"/>
      <c r="P861" s="134" t="s">
        <v>25</v>
      </c>
      <c r="Q861" s="134"/>
      <c r="R861" s="134"/>
      <c r="S861" s="134"/>
      <c r="T861" s="134"/>
      <c r="U861" s="134"/>
      <c r="V861" s="134"/>
      <c r="W861" s="134"/>
      <c r="X861" s="134"/>
      <c r="Y861" s="278" t="s">
        <v>313</v>
      </c>
      <c r="Z861" s="279"/>
      <c r="AA861" s="279"/>
      <c r="AB861" s="279"/>
      <c r="AC861" s="1004" t="s">
        <v>304</v>
      </c>
      <c r="AD861" s="1004"/>
      <c r="AE861" s="1004"/>
      <c r="AF861" s="1004"/>
      <c r="AG861" s="1004"/>
      <c r="AH861" s="278" t="s">
        <v>235</v>
      </c>
      <c r="AI861" s="276"/>
      <c r="AJ861" s="276"/>
      <c r="AK861" s="276"/>
      <c r="AL861" s="276" t="s">
        <v>19</v>
      </c>
      <c r="AM861" s="276"/>
      <c r="AN861" s="276"/>
      <c r="AO861" s="280"/>
      <c r="AP861" s="1003" t="s">
        <v>273</v>
      </c>
      <c r="AQ861" s="1003"/>
      <c r="AR861" s="1003"/>
      <c r="AS861" s="1003"/>
      <c r="AT861" s="1003"/>
      <c r="AU861" s="1003"/>
      <c r="AV861" s="1003"/>
      <c r="AW861" s="1003"/>
      <c r="AX861" s="1003"/>
      <c r="AY861" s="34">
        <f>$AY$859</f>
        <v>0</v>
      </c>
    </row>
    <row r="862" spans="1:51" ht="26.25" customHeight="1" x14ac:dyDescent="0.15">
      <c r="A862" s="1006">
        <v>1</v>
      </c>
      <c r="B862" s="1006">
        <v>1</v>
      </c>
      <c r="C862" s="272"/>
      <c r="D862" s="272"/>
      <c r="E862" s="272"/>
      <c r="F862" s="272"/>
      <c r="G862" s="272"/>
      <c r="H862" s="272"/>
      <c r="I862" s="272"/>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6">
        <v>2</v>
      </c>
      <c r="B863" s="1006">
        <v>1</v>
      </c>
      <c r="C863" s="272"/>
      <c r="D863" s="272"/>
      <c r="E863" s="272"/>
      <c r="F863" s="272"/>
      <c r="G863" s="272"/>
      <c r="H863" s="272"/>
      <c r="I863" s="272"/>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6">
        <v>3</v>
      </c>
      <c r="B864" s="1006">
        <v>1</v>
      </c>
      <c r="C864" s="272"/>
      <c r="D864" s="272"/>
      <c r="E864" s="272"/>
      <c r="F864" s="272"/>
      <c r="G864" s="272"/>
      <c r="H864" s="272"/>
      <c r="I864" s="272"/>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6">
        <v>4</v>
      </c>
      <c r="B865" s="1006">
        <v>1</v>
      </c>
      <c r="C865" s="272"/>
      <c r="D865" s="272"/>
      <c r="E865" s="272"/>
      <c r="F865" s="272"/>
      <c r="G865" s="272"/>
      <c r="H865" s="272"/>
      <c r="I865" s="272"/>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6">
        <v>5</v>
      </c>
      <c r="B866" s="1006">
        <v>1</v>
      </c>
      <c r="C866" s="272"/>
      <c r="D866" s="272"/>
      <c r="E866" s="272"/>
      <c r="F866" s="272"/>
      <c r="G866" s="272"/>
      <c r="H866" s="272"/>
      <c r="I866" s="272"/>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6">
        <v>6</v>
      </c>
      <c r="B867" s="1006">
        <v>1</v>
      </c>
      <c r="C867" s="272"/>
      <c r="D867" s="272"/>
      <c r="E867" s="272"/>
      <c r="F867" s="272"/>
      <c r="G867" s="272"/>
      <c r="H867" s="272"/>
      <c r="I867" s="272"/>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6">
        <v>7</v>
      </c>
      <c r="B868" s="1006">
        <v>1</v>
      </c>
      <c r="C868" s="272"/>
      <c r="D868" s="272"/>
      <c r="E868" s="272"/>
      <c r="F868" s="272"/>
      <c r="G868" s="272"/>
      <c r="H868" s="272"/>
      <c r="I868" s="272"/>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6">
        <v>8</v>
      </c>
      <c r="B869" s="1006">
        <v>1</v>
      </c>
      <c r="C869" s="272"/>
      <c r="D869" s="272"/>
      <c r="E869" s="272"/>
      <c r="F869" s="272"/>
      <c r="G869" s="272"/>
      <c r="H869" s="272"/>
      <c r="I869" s="272"/>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6">
        <v>9</v>
      </c>
      <c r="B870" s="1006">
        <v>1</v>
      </c>
      <c r="C870" s="272"/>
      <c r="D870" s="272"/>
      <c r="E870" s="272"/>
      <c r="F870" s="272"/>
      <c r="G870" s="272"/>
      <c r="H870" s="272"/>
      <c r="I870" s="272"/>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6">
        <v>10</v>
      </c>
      <c r="B871" s="1006">
        <v>1</v>
      </c>
      <c r="C871" s="272"/>
      <c r="D871" s="272"/>
      <c r="E871" s="272"/>
      <c r="F871" s="272"/>
      <c r="G871" s="272"/>
      <c r="H871" s="272"/>
      <c r="I871" s="272"/>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6">
        <v>11</v>
      </c>
      <c r="B872" s="1006">
        <v>1</v>
      </c>
      <c r="C872" s="272"/>
      <c r="D872" s="272"/>
      <c r="E872" s="272"/>
      <c r="F872" s="272"/>
      <c r="G872" s="272"/>
      <c r="H872" s="272"/>
      <c r="I872" s="272"/>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6">
        <v>12</v>
      </c>
      <c r="B873" s="1006">
        <v>1</v>
      </c>
      <c r="C873" s="272"/>
      <c r="D873" s="272"/>
      <c r="E873" s="272"/>
      <c r="F873" s="272"/>
      <c r="G873" s="272"/>
      <c r="H873" s="272"/>
      <c r="I873" s="272"/>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6">
        <v>13</v>
      </c>
      <c r="B874" s="1006">
        <v>1</v>
      </c>
      <c r="C874" s="272"/>
      <c r="D874" s="272"/>
      <c r="E874" s="272"/>
      <c r="F874" s="272"/>
      <c r="G874" s="272"/>
      <c r="H874" s="272"/>
      <c r="I874" s="272"/>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6">
        <v>14</v>
      </c>
      <c r="B875" s="1006">
        <v>1</v>
      </c>
      <c r="C875" s="272"/>
      <c r="D875" s="272"/>
      <c r="E875" s="272"/>
      <c r="F875" s="272"/>
      <c r="G875" s="272"/>
      <c r="H875" s="272"/>
      <c r="I875" s="272"/>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6">
        <v>15</v>
      </c>
      <c r="B876" s="1006">
        <v>1</v>
      </c>
      <c r="C876" s="272"/>
      <c r="D876" s="272"/>
      <c r="E876" s="272"/>
      <c r="F876" s="272"/>
      <c r="G876" s="272"/>
      <c r="H876" s="272"/>
      <c r="I876" s="272"/>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6">
        <v>16</v>
      </c>
      <c r="B877" s="1006">
        <v>1</v>
      </c>
      <c r="C877" s="272"/>
      <c r="D877" s="272"/>
      <c r="E877" s="272"/>
      <c r="F877" s="272"/>
      <c r="G877" s="272"/>
      <c r="H877" s="272"/>
      <c r="I877" s="272"/>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6">
        <v>17</v>
      </c>
      <c r="B878" s="1006">
        <v>1</v>
      </c>
      <c r="C878" s="272"/>
      <c r="D878" s="272"/>
      <c r="E878" s="272"/>
      <c r="F878" s="272"/>
      <c r="G878" s="272"/>
      <c r="H878" s="272"/>
      <c r="I878" s="272"/>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6">
        <v>18</v>
      </c>
      <c r="B879" s="1006">
        <v>1</v>
      </c>
      <c r="C879" s="272"/>
      <c r="D879" s="272"/>
      <c r="E879" s="272"/>
      <c r="F879" s="272"/>
      <c r="G879" s="272"/>
      <c r="H879" s="272"/>
      <c r="I879" s="272"/>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6">
        <v>19</v>
      </c>
      <c r="B880" s="1006">
        <v>1</v>
      </c>
      <c r="C880" s="272"/>
      <c r="D880" s="272"/>
      <c r="E880" s="272"/>
      <c r="F880" s="272"/>
      <c r="G880" s="272"/>
      <c r="H880" s="272"/>
      <c r="I880" s="272"/>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6">
        <v>20</v>
      </c>
      <c r="B881" s="1006">
        <v>1</v>
      </c>
      <c r="C881" s="272"/>
      <c r="D881" s="272"/>
      <c r="E881" s="272"/>
      <c r="F881" s="272"/>
      <c r="G881" s="272"/>
      <c r="H881" s="272"/>
      <c r="I881" s="272"/>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6">
        <v>21</v>
      </c>
      <c r="B882" s="1006">
        <v>1</v>
      </c>
      <c r="C882" s="272"/>
      <c r="D882" s="272"/>
      <c r="E882" s="272"/>
      <c r="F882" s="272"/>
      <c r="G882" s="272"/>
      <c r="H882" s="272"/>
      <c r="I882" s="272"/>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6">
        <v>22</v>
      </c>
      <c r="B883" s="1006">
        <v>1</v>
      </c>
      <c r="C883" s="272"/>
      <c r="D883" s="272"/>
      <c r="E883" s="272"/>
      <c r="F883" s="272"/>
      <c r="G883" s="272"/>
      <c r="H883" s="272"/>
      <c r="I883" s="272"/>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6">
        <v>23</v>
      </c>
      <c r="B884" s="1006">
        <v>1</v>
      </c>
      <c r="C884" s="272"/>
      <c r="D884" s="272"/>
      <c r="E884" s="272"/>
      <c r="F884" s="272"/>
      <c r="G884" s="272"/>
      <c r="H884" s="272"/>
      <c r="I884" s="272"/>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6">
        <v>24</v>
      </c>
      <c r="B885" s="1006">
        <v>1</v>
      </c>
      <c r="C885" s="272"/>
      <c r="D885" s="272"/>
      <c r="E885" s="272"/>
      <c r="F885" s="272"/>
      <c r="G885" s="272"/>
      <c r="H885" s="272"/>
      <c r="I885" s="272"/>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6">
        <v>25</v>
      </c>
      <c r="B886" s="1006">
        <v>1</v>
      </c>
      <c r="C886" s="272"/>
      <c r="D886" s="272"/>
      <c r="E886" s="272"/>
      <c r="F886" s="272"/>
      <c r="G886" s="272"/>
      <c r="H886" s="272"/>
      <c r="I886" s="272"/>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6">
        <v>26</v>
      </c>
      <c r="B887" s="1006">
        <v>1</v>
      </c>
      <c r="C887" s="272"/>
      <c r="D887" s="272"/>
      <c r="E887" s="272"/>
      <c r="F887" s="272"/>
      <c r="G887" s="272"/>
      <c r="H887" s="272"/>
      <c r="I887" s="272"/>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6">
        <v>27</v>
      </c>
      <c r="B888" s="1006">
        <v>1</v>
      </c>
      <c r="C888" s="272"/>
      <c r="D888" s="272"/>
      <c r="E888" s="272"/>
      <c r="F888" s="272"/>
      <c r="G888" s="272"/>
      <c r="H888" s="272"/>
      <c r="I888" s="272"/>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6">
        <v>28</v>
      </c>
      <c r="B889" s="1006">
        <v>1</v>
      </c>
      <c r="C889" s="272"/>
      <c r="D889" s="272"/>
      <c r="E889" s="272"/>
      <c r="F889" s="272"/>
      <c r="G889" s="272"/>
      <c r="H889" s="272"/>
      <c r="I889" s="272"/>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6">
        <v>29</v>
      </c>
      <c r="B890" s="1006">
        <v>1</v>
      </c>
      <c r="C890" s="272"/>
      <c r="D890" s="272"/>
      <c r="E890" s="272"/>
      <c r="F890" s="272"/>
      <c r="G890" s="272"/>
      <c r="H890" s="272"/>
      <c r="I890" s="272"/>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6">
        <v>30</v>
      </c>
      <c r="B891" s="1006">
        <v>1</v>
      </c>
      <c r="C891" s="272"/>
      <c r="D891" s="272"/>
      <c r="E891" s="272"/>
      <c r="F891" s="272"/>
      <c r="G891" s="272"/>
      <c r="H891" s="272"/>
      <c r="I891" s="272"/>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6"/>
      <c r="B894" s="276"/>
      <c r="C894" s="276" t="s">
        <v>24</v>
      </c>
      <c r="D894" s="276"/>
      <c r="E894" s="276"/>
      <c r="F894" s="276"/>
      <c r="G894" s="276"/>
      <c r="H894" s="276"/>
      <c r="I894" s="276"/>
      <c r="J894" s="1004" t="s">
        <v>272</v>
      </c>
      <c r="K894" s="1005"/>
      <c r="L894" s="1005"/>
      <c r="M894" s="1005"/>
      <c r="N894" s="1005"/>
      <c r="O894" s="1005"/>
      <c r="P894" s="134" t="s">
        <v>25</v>
      </c>
      <c r="Q894" s="134"/>
      <c r="R894" s="134"/>
      <c r="S894" s="134"/>
      <c r="T894" s="134"/>
      <c r="U894" s="134"/>
      <c r="V894" s="134"/>
      <c r="W894" s="134"/>
      <c r="X894" s="134"/>
      <c r="Y894" s="278" t="s">
        <v>313</v>
      </c>
      <c r="Z894" s="279"/>
      <c r="AA894" s="279"/>
      <c r="AB894" s="279"/>
      <c r="AC894" s="1004" t="s">
        <v>304</v>
      </c>
      <c r="AD894" s="1004"/>
      <c r="AE894" s="1004"/>
      <c r="AF894" s="1004"/>
      <c r="AG894" s="1004"/>
      <c r="AH894" s="278" t="s">
        <v>235</v>
      </c>
      <c r="AI894" s="276"/>
      <c r="AJ894" s="276"/>
      <c r="AK894" s="276"/>
      <c r="AL894" s="276" t="s">
        <v>19</v>
      </c>
      <c r="AM894" s="276"/>
      <c r="AN894" s="276"/>
      <c r="AO894" s="280"/>
      <c r="AP894" s="1003" t="s">
        <v>273</v>
      </c>
      <c r="AQ894" s="1003"/>
      <c r="AR894" s="1003"/>
      <c r="AS894" s="1003"/>
      <c r="AT894" s="1003"/>
      <c r="AU894" s="1003"/>
      <c r="AV894" s="1003"/>
      <c r="AW894" s="1003"/>
      <c r="AX894" s="1003"/>
      <c r="AY894" s="34">
        <f>$AY$892</f>
        <v>0</v>
      </c>
    </row>
    <row r="895" spans="1:51" ht="26.25" customHeight="1" x14ac:dyDescent="0.15">
      <c r="A895" s="1006">
        <v>1</v>
      </c>
      <c r="B895" s="1006">
        <v>1</v>
      </c>
      <c r="C895" s="272"/>
      <c r="D895" s="272"/>
      <c r="E895" s="272"/>
      <c r="F895" s="272"/>
      <c r="G895" s="272"/>
      <c r="H895" s="272"/>
      <c r="I895" s="272"/>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6">
        <v>2</v>
      </c>
      <c r="B896" s="1006">
        <v>1</v>
      </c>
      <c r="C896" s="272"/>
      <c r="D896" s="272"/>
      <c r="E896" s="272"/>
      <c r="F896" s="272"/>
      <c r="G896" s="272"/>
      <c r="H896" s="272"/>
      <c r="I896" s="272"/>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6">
        <v>3</v>
      </c>
      <c r="B897" s="1006">
        <v>1</v>
      </c>
      <c r="C897" s="272"/>
      <c r="D897" s="272"/>
      <c r="E897" s="272"/>
      <c r="F897" s="272"/>
      <c r="G897" s="272"/>
      <c r="H897" s="272"/>
      <c r="I897" s="272"/>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6">
        <v>4</v>
      </c>
      <c r="B898" s="1006">
        <v>1</v>
      </c>
      <c r="C898" s="272"/>
      <c r="D898" s="272"/>
      <c r="E898" s="272"/>
      <c r="F898" s="272"/>
      <c r="G898" s="272"/>
      <c r="H898" s="272"/>
      <c r="I898" s="272"/>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6">
        <v>5</v>
      </c>
      <c r="B899" s="1006">
        <v>1</v>
      </c>
      <c r="C899" s="272"/>
      <c r="D899" s="272"/>
      <c r="E899" s="272"/>
      <c r="F899" s="272"/>
      <c r="G899" s="272"/>
      <c r="H899" s="272"/>
      <c r="I899" s="272"/>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6">
        <v>6</v>
      </c>
      <c r="B900" s="1006">
        <v>1</v>
      </c>
      <c r="C900" s="272"/>
      <c r="D900" s="272"/>
      <c r="E900" s="272"/>
      <c r="F900" s="272"/>
      <c r="G900" s="272"/>
      <c r="H900" s="272"/>
      <c r="I900" s="272"/>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6">
        <v>7</v>
      </c>
      <c r="B901" s="1006">
        <v>1</v>
      </c>
      <c r="C901" s="272"/>
      <c r="D901" s="272"/>
      <c r="E901" s="272"/>
      <c r="F901" s="272"/>
      <c r="G901" s="272"/>
      <c r="H901" s="272"/>
      <c r="I901" s="272"/>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6">
        <v>8</v>
      </c>
      <c r="B902" s="1006">
        <v>1</v>
      </c>
      <c r="C902" s="272"/>
      <c r="D902" s="272"/>
      <c r="E902" s="272"/>
      <c r="F902" s="272"/>
      <c r="G902" s="272"/>
      <c r="H902" s="272"/>
      <c r="I902" s="272"/>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6">
        <v>9</v>
      </c>
      <c r="B903" s="1006">
        <v>1</v>
      </c>
      <c r="C903" s="272"/>
      <c r="D903" s="272"/>
      <c r="E903" s="272"/>
      <c r="F903" s="272"/>
      <c r="G903" s="272"/>
      <c r="H903" s="272"/>
      <c r="I903" s="272"/>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6">
        <v>10</v>
      </c>
      <c r="B904" s="1006">
        <v>1</v>
      </c>
      <c r="C904" s="272"/>
      <c r="D904" s="272"/>
      <c r="E904" s="272"/>
      <c r="F904" s="272"/>
      <c r="G904" s="272"/>
      <c r="H904" s="272"/>
      <c r="I904" s="272"/>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6">
        <v>11</v>
      </c>
      <c r="B905" s="1006">
        <v>1</v>
      </c>
      <c r="C905" s="272"/>
      <c r="D905" s="272"/>
      <c r="E905" s="272"/>
      <c r="F905" s="272"/>
      <c r="G905" s="272"/>
      <c r="H905" s="272"/>
      <c r="I905" s="272"/>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6">
        <v>12</v>
      </c>
      <c r="B906" s="1006">
        <v>1</v>
      </c>
      <c r="C906" s="272"/>
      <c r="D906" s="272"/>
      <c r="E906" s="272"/>
      <c r="F906" s="272"/>
      <c r="G906" s="272"/>
      <c r="H906" s="272"/>
      <c r="I906" s="272"/>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6">
        <v>13</v>
      </c>
      <c r="B907" s="1006">
        <v>1</v>
      </c>
      <c r="C907" s="272"/>
      <c r="D907" s="272"/>
      <c r="E907" s="272"/>
      <c r="F907" s="272"/>
      <c r="G907" s="272"/>
      <c r="H907" s="272"/>
      <c r="I907" s="272"/>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6">
        <v>14</v>
      </c>
      <c r="B908" s="1006">
        <v>1</v>
      </c>
      <c r="C908" s="272"/>
      <c r="D908" s="272"/>
      <c r="E908" s="272"/>
      <c r="F908" s="272"/>
      <c r="G908" s="272"/>
      <c r="H908" s="272"/>
      <c r="I908" s="272"/>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6">
        <v>15</v>
      </c>
      <c r="B909" s="1006">
        <v>1</v>
      </c>
      <c r="C909" s="272"/>
      <c r="D909" s="272"/>
      <c r="E909" s="272"/>
      <c r="F909" s="272"/>
      <c r="G909" s="272"/>
      <c r="H909" s="272"/>
      <c r="I909" s="272"/>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6">
        <v>16</v>
      </c>
      <c r="B910" s="1006">
        <v>1</v>
      </c>
      <c r="C910" s="272"/>
      <c r="D910" s="272"/>
      <c r="E910" s="272"/>
      <c r="F910" s="272"/>
      <c r="G910" s="272"/>
      <c r="H910" s="272"/>
      <c r="I910" s="272"/>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6">
        <v>17</v>
      </c>
      <c r="B911" s="1006">
        <v>1</v>
      </c>
      <c r="C911" s="272"/>
      <c r="D911" s="272"/>
      <c r="E911" s="272"/>
      <c r="F911" s="272"/>
      <c r="G911" s="272"/>
      <c r="H911" s="272"/>
      <c r="I911" s="272"/>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6">
        <v>18</v>
      </c>
      <c r="B912" s="1006">
        <v>1</v>
      </c>
      <c r="C912" s="272"/>
      <c r="D912" s="272"/>
      <c r="E912" s="272"/>
      <c r="F912" s="272"/>
      <c r="G912" s="272"/>
      <c r="H912" s="272"/>
      <c r="I912" s="272"/>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6">
        <v>19</v>
      </c>
      <c r="B913" s="1006">
        <v>1</v>
      </c>
      <c r="C913" s="272"/>
      <c r="D913" s="272"/>
      <c r="E913" s="272"/>
      <c r="F913" s="272"/>
      <c r="G913" s="272"/>
      <c r="H913" s="272"/>
      <c r="I913" s="272"/>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6">
        <v>20</v>
      </c>
      <c r="B914" s="1006">
        <v>1</v>
      </c>
      <c r="C914" s="272"/>
      <c r="D914" s="272"/>
      <c r="E914" s="272"/>
      <c r="F914" s="272"/>
      <c r="G914" s="272"/>
      <c r="H914" s="272"/>
      <c r="I914" s="272"/>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6">
        <v>21</v>
      </c>
      <c r="B915" s="1006">
        <v>1</v>
      </c>
      <c r="C915" s="272"/>
      <c r="D915" s="272"/>
      <c r="E915" s="272"/>
      <c r="F915" s="272"/>
      <c r="G915" s="272"/>
      <c r="H915" s="272"/>
      <c r="I915" s="272"/>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6">
        <v>22</v>
      </c>
      <c r="B916" s="1006">
        <v>1</v>
      </c>
      <c r="C916" s="272"/>
      <c r="D916" s="272"/>
      <c r="E916" s="272"/>
      <c r="F916" s="272"/>
      <c r="G916" s="272"/>
      <c r="H916" s="272"/>
      <c r="I916" s="272"/>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6">
        <v>23</v>
      </c>
      <c r="B917" s="1006">
        <v>1</v>
      </c>
      <c r="C917" s="272"/>
      <c r="D917" s="272"/>
      <c r="E917" s="272"/>
      <c r="F917" s="272"/>
      <c r="G917" s="272"/>
      <c r="H917" s="272"/>
      <c r="I917" s="272"/>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6">
        <v>24</v>
      </c>
      <c r="B918" s="1006">
        <v>1</v>
      </c>
      <c r="C918" s="272"/>
      <c r="D918" s="272"/>
      <c r="E918" s="272"/>
      <c r="F918" s="272"/>
      <c r="G918" s="272"/>
      <c r="H918" s="272"/>
      <c r="I918" s="272"/>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6">
        <v>25</v>
      </c>
      <c r="B919" s="1006">
        <v>1</v>
      </c>
      <c r="C919" s="272"/>
      <c r="D919" s="272"/>
      <c r="E919" s="272"/>
      <c r="F919" s="272"/>
      <c r="G919" s="272"/>
      <c r="H919" s="272"/>
      <c r="I919" s="272"/>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6">
        <v>26</v>
      </c>
      <c r="B920" s="1006">
        <v>1</v>
      </c>
      <c r="C920" s="272"/>
      <c r="D920" s="272"/>
      <c r="E920" s="272"/>
      <c r="F920" s="272"/>
      <c r="G920" s="272"/>
      <c r="H920" s="272"/>
      <c r="I920" s="272"/>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6">
        <v>27</v>
      </c>
      <c r="B921" s="1006">
        <v>1</v>
      </c>
      <c r="C921" s="272"/>
      <c r="D921" s="272"/>
      <c r="E921" s="272"/>
      <c r="F921" s="272"/>
      <c r="G921" s="272"/>
      <c r="H921" s="272"/>
      <c r="I921" s="272"/>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6">
        <v>28</v>
      </c>
      <c r="B922" s="1006">
        <v>1</v>
      </c>
      <c r="C922" s="272"/>
      <c r="D922" s="272"/>
      <c r="E922" s="272"/>
      <c r="F922" s="272"/>
      <c r="G922" s="272"/>
      <c r="H922" s="272"/>
      <c r="I922" s="272"/>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6">
        <v>29</v>
      </c>
      <c r="B923" s="1006">
        <v>1</v>
      </c>
      <c r="C923" s="272"/>
      <c r="D923" s="272"/>
      <c r="E923" s="272"/>
      <c r="F923" s="272"/>
      <c r="G923" s="272"/>
      <c r="H923" s="272"/>
      <c r="I923" s="272"/>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6">
        <v>30</v>
      </c>
      <c r="B924" s="1006">
        <v>1</v>
      </c>
      <c r="C924" s="272"/>
      <c r="D924" s="272"/>
      <c r="E924" s="272"/>
      <c r="F924" s="272"/>
      <c r="G924" s="272"/>
      <c r="H924" s="272"/>
      <c r="I924" s="272"/>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6"/>
      <c r="B927" s="276"/>
      <c r="C927" s="276" t="s">
        <v>24</v>
      </c>
      <c r="D927" s="276"/>
      <c r="E927" s="276"/>
      <c r="F927" s="276"/>
      <c r="G927" s="276"/>
      <c r="H927" s="276"/>
      <c r="I927" s="276"/>
      <c r="J927" s="1004" t="s">
        <v>272</v>
      </c>
      <c r="K927" s="1005"/>
      <c r="L927" s="1005"/>
      <c r="M927" s="1005"/>
      <c r="N927" s="1005"/>
      <c r="O927" s="1005"/>
      <c r="P927" s="134" t="s">
        <v>25</v>
      </c>
      <c r="Q927" s="134"/>
      <c r="R927" s="134"/>
      <c r="S927" s="134"/>
      <c r="T927" s="134"/>
      <c r="U927" s="134"/>
      <c r="V927" s="134"/>
      <c r="W927" s="134"/>
      <c r="X927" s="134"/>
      <c r="Y927" s="278" t="s">
        <v>313</v>
      </c>
      <c r="Z927" s="279"/>
      <c r="AA927" s="279"/>
      <c r="AB927" s="279"/>
      <c r="AC927" s="1004" t="s">
        <v>304</v>
      </c>
      <c r="AD927" s="1004"/>
      <c r="AE927" s="1004"/>
      <c r="AF927" s="1004"/>
      <c r="AG927" s="1004"/>
      <c r="AH927" s="278" t="s">
        <v>235</v>
      </c>
      <c r="AI927" s="276"/>
      <c r="AJ927" s="276"/>
      <c r="AK927" s="276"/>
      <c r="AL927" s="276" t="s">
        <v>19</v>
      </c>
      <c r="AM927" s="276"/>
      <c r="AN927" s="276"/>
      <c r="AO927" s="280"/>
      <c r="AP927" s="1003" t="s">
        <v>273</v>
      </c>
      <c r="AQ927" s="1003"/>
      <c r="AR927" s="1003"/>
      <c r="AS927" s="1003"/>
      <c r="AT927" s="1003"/>
      <c r="AU927" s="1003"/>
      <c r="AV927" s="1003"/>
      <c r="AW927" s="1003"/>
      <c r="AX927" s="1003"/>
      <c r="AY927" s="34">
        <f>$AY$925</f>
        <v>0</v>
      </c>
    </row>
    <row r="928" spans="1:51" ht="26.25" customHeight="1" x14ac:dyDescent="0.15">
      <c r="A928" s="1006">
        <v>1</v>
      </c>
      <c r="B928" s="1006">
        <v>1</v>
      </c>
      <c r="C928" s="275"/>
      <c r="D928" s="272"/>
      <c r="E928" s="272"/>
      <c r="F928" s="272"/>
      <c r="G928" s="272"/>
      <c r="H928" s="272"/>
      <c r="I928" s="272"/>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6">
        <v>2</v>
      </c>
      <c r="B929" s="1006">
        <v>1</v>
      </c>
      <c r="C929" s="272"/>
      <c r="D929" s="272"/>
      <c r="E929" s="272"/>
      <c r="F929" s="272"/>
      <c r="G929" s="272"/>
      <c r="H929" s="272"/>
      <c r="I929" s="272"/>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6">
        <v>3</v>
      </c>
      <c r="B930" s="1006">
        <v>1</v>
      </c>
      <c r="C930" s="272"/>
      <c r="D930" s="272"/>
      <c r="E930" s="272"/>
      <c r="F930" s="272"/>
      <c r="G930" s="272"/>
      <c r="H930" s="272"/>
      <c r="I930" s="272"/>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6">
        <v>4</v>
      </c>
      <c r="B931" s="1006">
        <v>1</v>
      </c>
      <c r="C931" s="272"/>
      <c r="D931" s="272"/>
      <c r="E931" s="272"/>
      <c r="F931" s="272"/>
      <c r="G931" s="272"/>
      <c r="H931" s="272"/>
      <c r="I931" s="272"/>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6">
        <v>5</v>
      </c>
      <c r="B932" s="1006">
        <v>1</v>
      </c>
      <c r="C932" s="272"/>
      <c r="D932" s="272"/>
      <c r="E932" s="272"/>
      <c r="F932" s="272"/>
      <c r="G932" s="272"/>
      <c r="H932" s="272"/>
      <c r="I932" s="272"/>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6">
        <v>6</v>
      </c>
      <c r="B933" s="1006">
        <v>1</v>
      </c>
      <c r="C933" s="272"/>
      <c r="D933" s="272"/>
      <c r="E933" s="272"/>
      <c r="F933" s="272"/>
      <c r="G933" s="272"/>
      <c r="H933" s="272"/>
      <c r="I933" s="272"/>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6">
        <v>7</v>
      </c>
      <c r="B934" s="1006">
        <v>1</v>
      </c>
      <c r="C934" s="272"/>
      <c r="D934" s="272"/>
      <c r="E934" s="272"/>
      <c r="F934" s="272"/>
      <c r="G934" s="272"/>
      <c r="H934" s="272"/>
      <c r="I934" s="272"/>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6">
        <v>8</v>
      </c>
      <c r="B935" s="1006">
        <v>1</v>
      </c>
      <c r="C935" s="272"/>
      <c r="D935" s="272"/>
      <c r="E935" s="272"/>
      <c r="F935" s="272"/>
      <c r="G935" s="272"/>
      <c r="H935" s="272"/>
      <c r="I935" s="272"/>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6">
        <v>9</v>
      </c>
      <c r="B936" s="1006">
        <v>1</v>
      </c>
      <c r="C936" s="272"/>
      <c r="D936" s="272"/>
      <c r="E936" s="272"/>
      <c r="F936" s="272"/>
      <c r="G936" s="272"/>
      <c r="H936" s="272"/>
      <c r="I936" s="272"/>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6">
        <v>10</v>
      </c>
      <c r="B937" s="1006">
        <v>1</v>
      </c>
      <c r="C937" s="272"/>
      <c r="D937" s="272"/>
      <c r="E937" s="272"/>
      <c r="F937" s="272"/>
      <c r="G937" s="272"/>
      <c r="H937" s="272"/>
      <c r="I937" s="272"/>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6">
        <v>11</v>
      </c>
      <c r="B938" s="1006">
        <v>1</v>
      </c>
      <c r="C938" s="272"/>
      <c r="D938" s="272"/>
      <c r="E938" s="272"/>
      <c r="F938" s="272"/>
      <c r="G938" s="272"/>
      <c r="H938" s="272"/>
      <c r="I938" s="272"/>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6">
        <v>12</v>
      </c>
      <c r="B939" s="1006">
        <v>1</v>
      </c>
      <c r="C939" s="272"/>
      <c r="D939" s="272"/>
      <c r="E939" s="272"/>
      <c r="F939" s="272"/>
      <c r="G939" s="272"/>
      <c r="H939" s="272"/>
      <c r="I939" s="272"/>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6">
        <v>13</v>
      </c>
      <c r="B940" s="1006">
        <v>1</v>
      </c>
      <c r="C940" s="272"/>
      <c r="D940" s="272"/>
      <c r="E940" s="272"/>
      <c r="F940" s="272"/>
      <c r="G940" s="272"/>
      <c r="H940" s="272"/>
      <c r="I940" s="272"/>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6">
        <v>14</v>
      </c>
      <c r="B941" s="1006">
        <v>1</v>
      </c>
      <c r="C941" s="272"/>
      <c r="D941" s="272"/>
      <c r="E941" s="272"/>
      <c r="F941" s="272"/>
      <c r="G941" s="272"/>
      <c r="H941" s="272"/>
      <c r="I941" s="272"/>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6">
        <v>15</v>
      </c>
      <c r="B942" s="1006">
        <v>1</v>
      </c>
      <c r="C942" s="272"/>
      <c r="D942" s="272"/>
      <c r="E942" s="272"/>
      <c r="F942" s="272"/>
      <c r="G942" s="272"/>
      <c r="H942" s="272"/>
      <c r="I942" s="272"/>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6">
        <v>16</v>
      </c>
      <c r="B943" s="1006">
        <v>1</v>
      </c>
      <c r="C943" s="272"/>
      <c r="D943" s="272"/>
      <c r="E943" s="272"/>
      <c r="F943" s="272"/>
      <c r="G943" s="272"/>
      <c r="H943" s="272"/>
      <c r="I943" s="272"/>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6">
        <v>17</v>
      </c>
      <c r="B944" s="1006">
        <v>1</v>
      </c>
      <c r="C944" s="272"/>
      <c r="D944" s="272"/>
      <c r="E944" s="272"/>
      <c r="F944" s="272"/>
      <c r="G944" s="272"/>
      <c r="H944" s="272"/>
      <c r="I944" s="272"/>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6">
        <v>18</v>
      </c>
      <c r="B945" s="1006">
        <v>1</v>
      </c>
      <c r="C945" s="272"/>
      <c r="D945" s="272"/>
      <c r="E945" s="272"/>
      <c r="F945" s="272"/>
      <c r="G945" s="272"/>
      <c r="H945" s="272"/>
      <c r="I945" s="272"/>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6">
        <v>19</v>
      </c>
      <c r="B946" s="1006">
        <v>1</v>
      </c>
      <c r="C946" s="272"/>
      <c r="D946" s="272"/>
      <c r="E946" s="272"/>
      <c r="F946" s="272"/>
      <c r="G946" s="272"/>
      <c r="H946" s="272"/>
      <c r="I946" s="272"/>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6">
        <v>20</v>
      </c>
      <c r="B947" s="1006">
        <v>1</v>
      </c>
      <c r="C947" s="272"/>
      <c r="D947" s="272"/>
      <c r="E947" s="272"/>
      <c r="F947" s="272"/>
      <c r="G947" s="272"/>
      <c r="H947" s="272"/>
      <c r="I947" s="272"/>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6">
        <v>21</v>
      </c>
      <c r="B948" s="1006">
        <v>1</v>
      </c>
      <c r="C948" s="272"/>
      <c r="D948" s="272"/>
      <c r="E948" s="272"/>
      <c r="F948" s="272"/>
      <c r="G948" s="272"/>
      <c r="H948" s="272"/>
      <c r="I948" s="272"/>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6">
        <v>22</v>
      </c>
      <c r="B949" s="1006">
        <v>1</v>
      </c>
      <c r="C949" s="272"/>
      <c r="D949" s="272"/>
      <c r="E949" s="272"/>
      <c r="F949" s="272"/>
      <c r="G949" s="272"/>
      <c r="H949" s="272"/>
      <c r="I949" s="272"/>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6">
        <v>23</v>
      </c>
      <c r="B950" s="1006">
        <v>1</v>
      </c>
      <c r="C950" s="272"/>
      <c r="D950" s="272"/>
      <c r="E950" s="272"/>
      <c r="F950" s="272"/>
      <c r="G950" s="272"/>
      <c r="H950" s="272"/>
      <c r="I950" s="272"/>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6">
        <v>24</v>
      </c>
      <c r="B951" s="1006">
        <v>1</v>
      </c>
      <c r="C951" s="272"/>
      <c r="D951" s="272"/>
      <c r="E951" s="272"/>
      <c r="F951" s="272"/>
      <c r="G951" s="272"/>
      <c r="H951" s="272"/>
      <c r="I951" s="272"/>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6">
        <v>25</v>
      </c>
      <c r="B952" s="1006">
        <v>1</v>
      </c>
      <c r="C952" s="272"/>
      <c r="D952" s="272"/>
      <c r="E952" s="272"/>
      <c r="F952" s="272"/>
      <c r="G952" s="272"/>
      <c r="H952" s="272"/>
      <c r="I952" s="272"/>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6">
        <v>26</v>
      </c>
      <c r="B953" s="1006">
        <v>1</v>
      </c>
      <c r="C953" s="272"/>
      <c r="D953" s="272"/>
      <c r="E953" s="272"/>
      <c r="F953" s="272"/>
      <c r="G953" s="272"/>
      <c r="H953" s="272"/>
      <c r="I953" s="272"/>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6">
        <v>27</v>
      </c>
      <c r="B954" s="1006">
        <v>1</v>
      </c>
      <c r="C954" s="272"/>
      <c r="D954" s="272"/>
      <c r="E954" s="272"/>
      <c r="F954" s="272"/>
      <c r="G954" s="272"/>
      <c r="H954" s="272"/>
      <c r="I954" s="272"/>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6">
        <v>28</v>
      </c>
      <c r="B955" s="1006">
        <v>1</v>
      </c>
      <c r="C955" s="272"/>
      <c r="D955" s="272"/>
      <c r="E955" s="272"/>
      <c r="F955" s="272"/>
      <c r="G955" s="272"/>
      <c r="H955" s="272"/>
      <c r="I955" s="272"/>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6">
        <v>29</v>
      </c>
      <c r="B956" s="1006">
        <v>1</v>
      </c>
      <c r="C956" s="272"/>
      <c r="D956" s="272"/>
      <c r="E956" s="272"/>
      <c r="F956" s="272"/>
      <c r="G956" s="272"/>
      <c r="H956" s="272"/>
      <c r="I956" s="272"/>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6">
        <v>30</v>
      </c>
      <c r="B957" s="1006">
        <v>1</v>
      </c>
      <c r="C957" s="272"/>
      <c r="D957" s="272"/>
      <c r="E957" s="272"/>
      <c r="F957" s="272"/>
      <c r="G957" s="272"/>
      <c r="H957" s="272"/>
      <c r="I957" s="272"/>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6"/>
      <c r="B960" s="276"/>
      <c r="C960" s="276" t="s">
        <v>24</v>
      </c>
      <c r="D960" s="276"/>
      <c r="E960" s="276"/>
      <c r="F960" s="276"/>
      <c r="G960" s="276"/>
      <c r="H960" s="276"/>
      <c r="I960" s="276"/>
      <c r="J960" s="1004" t="s">
        <v>272</v>
      </c>
      <c r="K960" s="1005"/>
      <c r="L960" s="1005"/>
      <c r="M960" s="1005"/>
      <c r="N960" s="1005"/>
      <c r="O960" s="1005"/>
      <c r="P960" s="134" t="s">
        <v>25</v>
      </c>
      <c r="Q960" s="134"/>
      <c r="R960" s="134"/>
      <c r="S960" s="134"/>
      <c r="T960" s="134"/>
      <c r="U960" s="134"/>
      <c r="V960" s="134"/>
      <c r="W960" s="134"/>
      <c r="X960" s="134"/>
      <c r="Y960" s="278" t="s">
        <v>313</v>
      </c>
      <c r="Z960" s="279"/>
      <c r="AA960" s="279"/>
      <c r="AB960" s="279"/>
      <c r="AC960" s="1004" t="s">
        <v>304</v>
      </c>
      <c r="AD960" s="1004"/>
      <c r="AE960" s="1004"/>
      <c r="AF960" s="1004"/>
      <c r="AG960" s="1004"/>
      <c r="AH960" s="278" t="s">
        <v>235</v>
      </c>
      <c r="AI960" s="276"/>
      <c r="AJ960" s="276"/>
      <c r="AK960" s="276"/>
      <c r="AL960" s="276" t="s">
        <v>19</v>
      </c>
      <c r="AM960" s="276"/>
      <c r="AN960" s="276"/>
      <c r="AO960" s="280"/>
      <c r="AP960" s="1003" t="s">
        <v>273</v>
      </c>
      <c r="AQ960" s="1003"/>
      <c r="AR960" s="1003"/>
      <c r="AS960" s="1003"/>
      <c r="AT960" s="1003"/>
      <c r="AU960" s="1003"/>
      <c r="AV960" s="1003"/>
      <c r="AW960" s="1003"/>
      <c r="AX960" s="1003"/>
      <c r="AY960" s="34">
        <f>$AY$958</f>
        <v>0</v>
      </c>
    </row>
    <row r="961" spans="1:51" ht="26.25" customHeight="1" x14ac:dyDescent="0.15">
      <c r="A961" s="1006">
        <v>1</v>
      </c>
      <c r="B961" s="1006">
        <v>1</v>
      </c>
      <c r="C961" s="272"/>
      <c r="D961" s="272"/>
      <c r="E961" s="272"/>
      <c r="F961" s="272"/>
      <c r="G961" s="272"/>
      <c r="H961" s="272"/>
      <c r="I961" s="272"/>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6">
        <v>2</v>
      </c>
      <c r="B962" s="1006">
        <v>1</v>
      </c>
      <c r="C962" s="272"/>
      <c r="D962" s="272"/>
      <c r="E962" s="272"/>
      <c r="F962" s="272"/>
      <c r="G962" s="272"/>
      <c r="H962" s="272"/>
      <c r="I962" s="272"/>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6">
        <v>3</v>
      </c>
      <c r="B963" s="1006">
        <v>1</v>
      </c>
      <c r="C963" s="272"/>
      <c r="D963" s="272"/>
      <c r="E963" s="272"/>
      <c r="F963" s="272"/>
      <c r="G963" s="272"/>
      <c r="H963" s="272"/>
      <c r="I963" s="272"/>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6">
        <v>4</v>
      </c>
      <c r="B964" s="1006">
        <v>1</v>
      </c>
      <c r="C964" s="272"/>
      <c r="D964" s="272"/>
      <c r="E964" s="272"/>
      <c r="F964" s="272"/>
      <c r="G964" s="272"/>
      <c r="H964" s="272"/>
      <c r="I964" s="272"/>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6">
        <v>5</v>
      </c>
      <c r="B965" s="1006">
        <v>1</v>
      </c>
      <c r="C965" s="272"/>
      <c r="D965" s="272"/>
      <c r="E965" s="272"/>
      <c r="F965" s="272"/>
      <c r="G965" s="272"/>
      <c r="H965" s="272"/>
      <c r="I965" s="272"/>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6">
        <v>6</v>
      </c>
      <c r="B966" s="1006">
        <v>1</v>
      </c>
      <c r="C966" s="272"/>
      <c r="D966" s="272"/>
      <c r="E966" s="272"/>
      <c r="F966" s="272"/>
      <c r="G966" s="272"/>
      <c r="H966" s="272"/>
      <c r="I966" s="272"/>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6">
        <v>7</v>
      </c>
      <c r="B967" s="1006">
        <v>1</v>
      </c>
      <c r="C967" s="272"/>
      <c r="D967" s="272"/>
      <c r="E967" s="272"/>
      <c r="F967" s="272"/>
      <c r="G967" s="272"/>
      <c r="H967" s="272"/>
      <c r="I967" s="272"/>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6">
        <v>8</v>
      </c>
      <c r="B968" s="1006">
        <v>1</v>
      </c>
      <c r="C968" s="272"/>
      <c r="D968" s="272"/>
      <c r="E968" s="272"/>
      <c r="F968" s="272"/>
      <c r="G968" s="272"/>
      <c r="H968" s="272"/>
      <c r="I968" s="272"/>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6">
        <v>9</v>
      </c>
      <c r="B969" s="1006">
        <v>1</v>
      </c>
      <c r="C969" s="272"/>
      <c r="D969" s="272"/>
      <c r="E969" s="272"/>
      <c r="F969" s="272"/>
      <c r="G969" s="272"/>
      <c r="H969" s="272"/>
      <c r="I969" s="272"/>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6">
        <v>10</v>
      </c>
      <c r="B970" s="1006">
        <v>1</v>
      </c>
      <c r="C970" s="272"/>
      <c r="D970" s="272"/>
      <c r="E970" s="272"/>
      <c r="F970" s="272"/>
      <c r="G970" s="272"/>
      <c r="H970" s="272"/>
      <c r="I970" s="272"/>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6">
        <v>11</v>
      </c>
      <c r="B971" s="1006">
        <v>1</v>
      </c>
      <c r="C971" s="272"/>
      <c r="D971" s="272"/>
      <c r="E971" s="272"/>
      <c r="F971" s="272"/>
      <c r="G971" s="272"/>
      <c r="H971" s="272"/>
      <c r="I971" s="272"/>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6">
        <v>12</v>
      </c>
      <c r="B972" s="1006">
        <v>1</v>
      </c>
      <c r="C972" s="272"/>
      <c r="D972" s="272"/>
      <c r="E972" s="272"/>
      <c r="F972" s="272"/>
      <c r="G972" s="272"/>
      <c r="H972" s="272"/>
      <c r="I972" s="272"/>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6">
        <v>13</v>
      </c>
      <c r="B973" s="1006">
        <v>1</v>
      </c>
      <c r="C973" s="272"/>
      <c r="D973" s="272"/>
      <c r="E973" s="272"/>
      <c r="F973" s="272"/>
      <c r="G973" s="272"/>
      <c r="H973" s="272"/>
      <c r="I973" s="272"/>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6">
        <v>14</v>
      </c>
      <c r="B974" s="1006">
        <v>1</v>
      </c>
      <c r="C974" s="272"/>
      <c r="D974" s="272"/>
      <c r="E974" s="272"/>
      <c r="F974" s="272"/>
      <c r="G974" s="272"/>
      <c r="H974" s="272"/>
      <c r="I974" s="272"/>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6">
        <v>15</v>
      </c>
      <c r="B975" s="1006">
        <v>1</v>
      </c>
      <c r="C975" s="272"/>
      <c r="D975" s="272"/>
      <c r="E975" s="272"/>
      <c r="F975" s="272"/>
      <c r="G975" s="272"/>
      <c r="H975" s="272"/>
      <c r="I975" s="272"/>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6">
        <v>16</v>
      </c>
      <c r="B976" s="1006">
        <v>1</v>
      </c>
      <c r="C976" s="272"/>
      <c r="D976" s="272"/>
      <c r="E976" s="272"/>
      <c r="F976" s="272"/>
      <c r="G976" s="272"/>
      <c r="H976" s="272"/>
      <c r="I976" s="272"/>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6">
        <v>17</v>
      </c>
      <c r="B977" s="1006">
        <v>1</v>
      </c>
      <c r="C977" s="272"/>
      <c r="D977" s="272"/>
      <c r="E977" s="272"/>
      <c r="F977" s="272"/>
      <c r="G977" s="272"/>
      <c r="H977" s="272"/>
      <c r="I977" s="272"/>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6">
        <v>18</v>
      </c>
      <c r="B978" s="1006">
        <v>1</v>
      </c>
      <c r="C978" s="272"/>
      <c r="D978" s="272"/>
      <c r="E978" s="272"/>
      <c r="F978" s="272"/>
      <c r="G978" s="272"/>
      <c r="H978" s="272"/>
      <c r="I978" s="272"/>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6">
        <v>19</v>
      </c>
      <c r="B979" s="1006">
        <v>1</v>
      </c>
      <c r="C979" s="272"/>
      <c r="D979" s="272"/>
      <c r="E979" s="272"/>
      <c r="F979" s="272"/>
      <c r="G979" s="272"/>
      <c r="H979" s="272"/>
      <c r="I979" s="272"/>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6">
        <v>20</v>
      </c>
      <c r="B980" s="1006">
        <v>1</v>
      </c>
      <c r="C980" s="272"/>
      <c r="D980" s="272"/>
      <c r="E980" s="272"/>
      <c r="F980" s="272"/>
      <c r="G980" s="272"/>
      <c r="H980" s="272"/>
      <c r="I980" s="272"/>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6">
        <v>21</v>
      </c>
      <c r="B981" s="1006">
        <v>1</v>
      </c>
      <c r="C981" s="272"/>
      <c r="D981" s="272"/>
      <c r="E981" s="272"/>
      <c r="F981" s="272"/>
      <c r="G981" s="272"/>
      <c r="H981" s="272"/>
      <c r="I981" s="272"/>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6">
        <v>22</v>
      </c>
      <c r="B982" s="1006">
        <v>1</v>
      </c>
      <c r="C982" s="272"/>
      <c r="D982" s="272"/>
      <c r="E982" s="272"/>
      <c r="F982" s="272"/>
      <c r="G982" s="272"/>
      <c r="H982" s="272"/>
      <c r="I982" s="272"/>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6">
        <v>23</v>
      </c>
      <c r="B983" s="1006">
        <v>1</v>
      </c>
      <c r="C983" s="272"/>
      <c r="D983" s="272"/>
      <c r="E983" s="272"/>
      <c r="F983" s="272"/>
      <c r="G983" s="272"/>
      <c r="H983" s="272"/>
      <c r="I983" s="272"/>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6">
        <v>24</v>
      </c>
      <c r="B984" s="1006">
        <v>1</v>
      </c>
      <c r="C984" s="272"/>
      <c r="D984" s="272"/>
      <c r="E984" s="272"/>
      <c r="F984" s="272"/>
      <c r="G984" s="272"/>
      <c r="H984" s="272"/>
      <c r="I984" s="272"/>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6">
        <v>25</v>
      </c>
      <c r="B985" s="1006">
        <v>1</v>
      </c>
      <c r="C985" s="272"/>
      <c r="D985" s="272"/>
      <c r="E985" s="272"/>
      <c r="F985" s="272"/>
      <c r="G985" s="272"/>
      <c r="H985" s="272"/>
      <c r="I985" s="272"/>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6">
        <v>26</v>
      </c>
      <c r="B986" s="1006">
        <v>1</v>
      </c>
      <c r="C986" s="272"/>
      <c r="D986" s="272"/>
      <c r="E986" s="272"/>
      <c r="F986" s="272"/>
      <c r="G986" s="272"/>
      <c r="H986" s="272"/>
      <c r="I986" s="272"/>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6">
        <v>27</v>
      </c>
      <c r="B987" s="1006">
        <v>1</v>
      </c>
      <c r="C987" s="272"/>
      <c r="D987" s="272"/>
      <c r="E987" s="272"/>
      <c r="F987" s="272"/>
      <c r="G987" s="272"/>
      <c r="H987" s="272"/>
      <c r="I987" s="272"/>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6">
        <v>28</v>
      </c>
      <c r="B988" s="1006">
        <v>1</v>
      </c>
      <c r="C988" s="272"/>
      <c r="D988" s="272"/>
      <c r="E988" s="272"/>
      <c r="F988" s="272"/>
      <c r="G988" s="272"/>
      <c r="H988" s="272"/>
      <c r="I988" s="272"/>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6">
        <v>29</v>
      </c>
      <c r="B989" s="1006">
        <v>1</v>
      </c>
      <c r="C989" s="272"/>
      <c r="D989" s="272"/>
      <c r="E989" s="272"/>
      <c r="F989" s="272"/>
      <c r="G989" s="272"/>
      <c r="H989" s="272"/>
      <c r="I989" s="272"/>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6">
        <v>30</v>
      </c>
      <c r="B990" s="1006">
        <v>1</v>
      </c>
      <c r="C990" s="272"/>
      <c r="D990" s="272"/>
      <c r="E990" s="272"/>
      <c r="F990" s="272"/>
      <c r="G990" s="272"/>
      <c r="H990" s="272"/>
      <c r="I990" s="272"/>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6"/>
      <c r="B993" s="276"/>
      <c r="C993" s="276" t="s">
        <v>24</v>
      </c>
      <c r="D993" s="276"/>
      <c r="E993" s="276"/>
      <c r="F993" s="276"/>
      <c r="G993" s="276"/>
      <c r="H993" s="276"/>
      <c r="I993" s="276"/>
      <c r="J993" s="1004" t="s">
        <v>272</v>
      </c>
      <c r="K993" s="1005"/>
      <c r="L993" s="1005"/>
      <c r="M993" s="1005"/>
      <c r="N993" s="1005"/>
      <c r="O993" s="1005"/>
      <c r="P993" s="134" t="s">
        <v>25</v>
      </c>
      <c r="Q993" s="134"/>
      <c r="R993" s="134"/>
      <c r="S993" s="134"/>
      <c r="T993" s="134"/>
      <c r="U993" s="134"/>
      <c r="V993" s="134"/>
      <c r="W993" s="134"/>
      <c r="X993" s="134"/>
      <c r="Y993" s="278" t="s">
        <v>313</v>
      </c>
      <c r="Z993" s="279"/>
      <c r="AA993" s="279"/>
      <c r="AB993" s="279"/>
      <c r="AC993" s="1004" t="s">
        <v>304</v>
      </c>
      <c r="AD993" s="1004"/>
      <c r="AE993" s="1004"/>
      <c r="AF993" s="1004"/>
      <c r="AG993" s="1004"/>
      <c r="AH993" s="278" t="s">
        <v>235</v>
      </c>
      <c r="AI993" s="276"/>
      <c r="AJ993" s="276"/>
      <c r="AK993" s="276"/>
      <c r="AL993" s="276" t="s">
        <v>19</v>
      </c>
      <c r="AM993" s="276"/>
      <c r="AN993" s="276"/>
      <c r="AO993" s="280"/>
      <c r="AP993" s="1003" t="s">
        <v>273</v>
      </c>
      <c r="AQ993" s="1003"/>
      <c r="AR993" s="1003"/>
      <c r="AS993" s="1003"/>
      <c r="AT993" s="1003"/>
      <c r="AU993" s="1003"/>
      <c r="AV993" s="1003"/>
      <c r="AW993" s="1003"/>
      <c r="AX993" s="1003"/>
      <c r="AY993" s="34">
        <f>$AY$991</f>
        <v>0</v>
      </c>
    </row>
    <row r="994" spans="1:51" ht="26.25" customHeight="1" x14ac:dyDescent="0.15">
      <c r="A994" s="1006">
        <v>1</v>
      </c>
      <c r="B994" s="1006">
        <v>1</v>
      </c>
      <c r="C994" s="272"/>
      <c r="D994" s="272"/>
      <c r="E994" s="272"/>
      <c r="F994" s="272"/>
      <c r="G994" s="272"/>
      <c r="H994" s="272"/>
      <c r="I994" s="272"/>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6">
        <v>2</v>
      </c>
      <c r="B995" s="1006">
        <v>1</v>
      </c>
      <c r="C995" s="272"/>
      <c r="D995" s="272"/>
      <c r="E995" s="272"/>
      <c r="F995" s="272"/>
      <c r="G995" s="272"/>
      <c r="H995" s="272"/>
      <c r="I995" s="272"/>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6">
        <v>3</v>
      </c>
      <c r="B996" s="1006">
        <v>1</v>
      </c>
      <c r="C996" s="272"/>
      <c r="D996" s="272"/>
      <c r="E996" s="272"/>
      <c r="F996" s="272"/>
      <c r="G996" s="272"/>
      <c r="H996" s="272"/>
      <c r="I996" s="272"/>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6">
        <v>4</v>
      </c>
      <c r="B997" s="1006">
        <v>1</v>
      </c>
      <c r="C997" s="272"/>
      <c r="D997" s="272"/>
      <c r="E997" s="272"/>
      <c r="F997" s="272"/>
      <c r="G997" s="272"/>
      <c r="H997" s="272"/>
      <c r="I997" s="272"/>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6">
        <v>5</v>
      </c>
      <c r="B998" s="1006">
        <v>1</v>
      </c>
      <c r="C998" s="272"/>
      <c r="D998" s="272"/>
      <c r="E998" s="272"/>
      <c r="F998" s="272"/>
      <c r="G998" s="272"/>
      <c r="H998" s="272"/>
      <c r="I998" s="272"/>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6">
        <v>6</v>
      </c>
      <c r="B999" s="1006">
        <v>1</v>
      </c>
      <c r="C999" s="272"/>
      <c r="D999" s="272"/>
      <c r="E999" s="272"/>
      <c r="F999" s="272"/>
      <c r="G999" s="272"/>
      <c r="H999" s="272"/>
      <c r="I999" s="272"/>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6">
        <v>7</v>
      </c>
      <c r="B1000" s="1006">
        <v>1</v>
      </c>
      <c r="C1000" s="272"/>
      <c r="D1000" s="272"/>
      <c r="E1000" s="272"/>
      <c r="F1000" s="272"/>
      <c r="G1000" s="272"/>
      <c r="H1000" s="272"/>
      <c r="I1000" s="272"/>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6">
        <v>8</v>
      </c>
      <c r="B1001" s="1006">
        <v>1</v>
      </c>
      <c r="C1001" s="272"/>
      <c r="D1001" s="272"/>
      <c r="E1001" s="272"/>
      <c r="F1001" s="272"/>
      <c r="G1001" s="272"/>
      <c r="H1001" s="272"/>
      <c r="I1001" s="272"/>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6">
        <v>9</v>
      </c>
      <c r="B1002" s="1006">
        <v>1</v>
      </c>
      <c r="C1002" s="272"/>
      <c r="D1002" s="272"/>
      <c r="E1002" s="272"/>
      <c r="F1002" s="272"/>
      <c r="G1002" s="272"/>
      <c r="H1002" s="272"/>
      <c r="I1002" s="272"/>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6">
        <v>10</v>
      </c>
      <c r="B1003" s="1006">
        <v>1</v>
      </c>
      <c r="C1003" s="272"/>
      <c r="D1003" s="272"/>
      <c r="E1003" s="272"/>
      <c r="F1003" s="272"/>
      <c r="G1003" s="272"/>
      <c r="H1003" s="272"/>
      <c r="I1003" s="272"/>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6">
        <v>11</v>
      </c>
      <c r="B1004" s="1006">
        <v>1</v>
      </c>
      <c r="C1004" s="272"/>
      <c r="D1004" s="272"/>
      <c r="E1004" s="272"/>
      <c r="F1004" s="272"/>
      <c r="G1004" s="272"/>
      <c r="H1004" s="272"/>
      <c r="I1004" s="272"/>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6">
        <v>12</v>
      </c>
      <c r="B1005" s="1006">
        <v>1</v>
      </c>
      <c r="C1005" s="272"/>
      <c r="D1005" s="272"/>
      <c r="E1005" s="272"/>
      <c r="F1005" s="272"/>
      <c r="G1005" s="272"/>
      <c r="H1005" s="272"/>
      <c r="I1005" s="272"/>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6">
        <v>13</v>
      </c>
      <c r="B1006" s="1006">
        <v>1</v>
      </c>
      <c r="C1006" s="272"/>
      <c r="D1006" s="272"/>
      <c r="E1006" s="272"/>
      <c r="F1006" s="272"/>
      <c r="G1006" s="272"/>
      <c r="H1006" s="272"/>
      <c r="I1006" s="272"/>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6">
        <v>14</v>
      </c>
      <c r="B1007" s="1006">
        <v>1</v>
      </c>
      <c r="C1007" s="272"/>
      <c r="D1007" s="272"/>
      <c r="E1007" s="272"/>
      <c r="F1007" s="272"/>
      <c r="G1007" s="272"/>
      <c r="H1007" s="272"/>
      <c r="I1007" s="272"/>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6">
        <v>15</v>
      </c>
      <c r="B1008" s="1006">
        <v>1</v>
      </c>
      <c r="C1008" s="272"/>
      <c r="D1008" s="272"/>
      <c r="E1008" s="272"/>
      <c r="F1008" s="272"/>
      <c r="G1008" s="272"/>
      <c r="H1008" s="272"/>
      <c r="I1008" s="272"/>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6">
        <v>16</v>
      </c>
      <c r="B1009" s="1006">
        <v>1</v>
      </c>
      <c r="C1009" s="272"/>
      <c r="D1009" s="272"/>
      <c r="E1009" s="272"/>
      <c r="F1009" s="272"/>
      <c r="G1009" s="272"/>
      <c r="H1009" s="272"/>
      <c r="I1009" s="272"/>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6">
        <v>17</v>
      </c>
      <c r="B1010" s="1006">
        <v>1</v>
      </c>
      <c r="C1010" s="272"/>
      <c r="D1010" s="272"/>
      <c r="E1010" s="272"/>
      <c r="F1010" s="272"/>
      <c r="G1010" s="272"/>
      <c r="H1010" s="272"/>
      <c r="I1010" s="272"/>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6">
        <v>18</v>
      </c>
      <c r="B1011" s="1006">
        <v>1</v>
      </c>
      <c r="C1011" s="272"/>
      <c r="D1011" s="272"/>
      <c r="E1011" s="272"/>
      <c r="F1011" s="272"/>
      <c r="G1011" s="272"/>
      <c r="H1011" s="272"/>
      <c r="I1011" s="272"/>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6">
        <v>19</v>
      </c>
      <c r="B1012" s="1006">
        <v>1</v>
      </c>
      <c r="C1012" s="272"/>
      <c r="D1012" s="272"/>
      <c r="E1012" s="272"/>
      <c r="F1012" s="272"/>
      <c r="G1012" s="272"/>
      <c r="H1012" s="272"/>
      <c r="I1012" s="272"/>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6">
        <v>20</v>
      </c>
      <c r="B1013" s="1006">
        <v>1</v>
      </c>
      <c r="C1013" s="272"/>
      <c r="D1013" s="272"/>
      <c r="E1013" s="272"/>
      <c r="F1013" s="272"/>
      <c r="G1013" s="272"/>
      <c r="H1013" s="272"/>
      <c r="I1013" s="272"/>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6">
        <v>21</v>
      </c>
      <c r="B1014" s="1006">
        <v>1</v>
      </c>
      <c r="C1014" s="272"/>
      <c r="D1014" s="272"/>
      <c r="E1014" s="272"/>
      <c r="F1014" s="272"/>
      <c r="G1014" s="272"/>
      <c r="H1014" s="272"/>
      <c r="I1014" s="272"/>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6">
        <v>22</v>
      </c>
      <c r="B1015" s="1006">
        <v>1</v>
      </c>
      <c r="C1015" s="272"/>
      <c r="D1015" s="272"/>
      <c r="E1015" s="272"/>
      <c r="F1015" s="272"/>
      <c r="G1015" s="272"/>
      <c r="H1015" s="272"/>
      <c r="I1015" s="272"/>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6">
        <v>23</v>
      </c>
      <c r="B1016" s="1006">
        <v>1</v>
      </c>
      <c r="C1016" s="272"/>
      <c r="D1016" s="272"/>
      <c r="E1016" s="272"/>
      <c r="F1016" s="272"/>
      <c r="G1016" s="272"/>
      <c r="H1016" s="272"/>
      <c r="I1016" s="272"/>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6">
        <v>24</v>
      </c>
      <c r="B1017" s="1006">
        <v>1</v>
      </c>
      <c r="C1017" s="272"/>
      <c r="D1017" s="272"/>
      <c r="E1017" s="272"/>
      <c r="F1017" s="272"/>
      <c r="G1017" s="272"/>
      <c r="H1017" s="272"/>
      <c r="I1017" s="272"/>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6">
        <v>25</v>
      </c>
      <c r="B1018" s="1006">
        <v>1</v>
      </c>
      <c r="C1018" s="272"/>
      <c r="D1018" s="272"/>
      <c r="E1018" s="272"/>
      <c r="F1018" s="272"/>
      <c r="G1018" s="272"/>
      <c r="H1018" s="272"/>
      <c r="I1018" s="272"/>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6">
        <v>26</v>
      </c>
      <c r="B1019" s="1006">
        <v>1</v>
      </c>
      <c r="C1019" s="272"/>
      <c r="D1019" s="272"/>
      <c r="E1019" s="272"/>
      <c r="F1019" s="272"/>
      <c r="G1019" s="272"/>
      <c r="H1019" s="272"/>
      <c r="I1019" s="272"/>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6">
        <v>27</v>
      </c>
      <c r="B1020" s="1006">
        <v>1</v>
      </c>
      <c r="C1020" s="272"/>
      <c r="D1020" s="272"/>
      <c r="E1020" s="272"/>
      <c r="F1020" s="272"/>
      <c r="G1020" s="272"/>
      <c r="H1020" s="272"/>
      <c r="I1020" s="272"/>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6">
        <v>28</v>
      </c>
      <c r="B1021" s="1006">
        <v>1</v>
      </c>
      <c r="C1021" s="272"/>
      <c r="D1021" s="272"/>
      <c r="E1021" s="272"/>
      <c r="F1021" s="272"/>
      <c r="G1021" s="272"/>
      <c r="H1021" s="272"/>
      <c r="I1021" s="272"/>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6">
        <v>29</v>
      </c>
      <c r="B1022" s="1006">
        <v>1</v>
      </c>
      <c r="C1022" s="272"/>
      <c r="D1022" s="272"/>
      <c r="E1022" s="272"/>
      <c r="F1022" s="272"/>
      <c r="G1022" s="272"/>
      <c r="H1022" s="272"/>
      <c r="I1022" s="272"/>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6">
        <v>30</v>
      </c>
      <c r="B1023" s="1006">
        <v>1</v>
      </c>
      <c r="C1023" s="272"/>
      <c r="D1023" s="272"/>
      <c r="E1023" s="272"/>
      <c r="F1023" s="272"/>
      <c r="G1023" s="272"/>
      <c r="H1023" s="272"/>
      <c r="I1023" s="272"/>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6"/>
      <c r="B1026" s="276"/>
      <c r="C1026" s="276" t="s">
        <v>24</v>
      </c>
      <c r="D1026" s="276"/>
      <c r="E1026" s="276"/>
      <c r="F1026" s="276"/>
      <c r="G1026" s="276"/>
      <c r="H1026" s="276"/>
      <c r="I1026" s="276"/>
      <c r="J1026" s="1004" t="s">
        <v>272</v>
      </c>
      <c r="K1026" s="1005"/>
      <c r="L1026" s="1005"/>
      <c r="M1026" s="1005"/>
      <c r="N1026" s="1005"/>
      <c r="O1026" s="1005"/>
      <c r="P1026" s="134" t="s">
        <v>25</v>
      </c>
      <c r="Q1026" s="134"/>
      <c r="R1026" s="134"/>
      <c r="S1026" s="134"/>
      <c r="T1026" s="134"/>
      <c r="U1026" s="134"/>
      <c r="V1026" s="134"/>
      <c r="W1026" s="134"/>
      <c r="X1026" s="134"/>
      <c r="Y1026" s="278" t="s">
        <v>313</v>
      </c>
      <c r="Z1026" s="279"/>
      <c r="AA1026" s="279"/>
      <c r="AB1026" s="279"/>
      <c r="AC1026" s="1004" t="s">
        <v>304</v>
      </c>
      <c r="AD1026" s="1004"/>
      <c r="AE1026" s="1004"/>
      <c r="AF1026" s="1004"/>
      <c r="AG1026" s="1004"/>
      <c r="AH1026" s="278" t="s">
        <v>235</v>
      </c>
      <c r="AI1026" s="276"/>
      <c r="AJ1026" s="276"/>
      <c r="AK1026" s="276"/>
      <c r="AL1026" s="276" t="s">
        <v>19</v>
      </c>
      <c r="AM1026" s="276"/>
      <c r="AN1026" s="276"/>
      <c r="AO1026" s="280"/>
      <c r="AP1026" s="1003" t="s">
        <v>273</v>
      </c>
      <c r="AQ1026" s="1003"/>
      <c r="AR1026" s="1003"/>
      <c r="AS1026" s="1003"/>
      <c r="AT1026" s="1003"/>
      <c r="AU1026" s="1003"/>
      <c r="AV1026" s="1003"/>
      <c r="AW1026" s="1003"/>
      <c r="AX1026" s="1003"/>
      <c r="AY1026" s="34">
        <f>$AY$1024</f>
        <v>0</v>
      </c>
    </row>
    <row r="1027" spans="1:51" ht="26.25" customHeight="1" x14ac:dyDescent="0.15">
      <c r="A1027" s="1006">
        <v>1</v>
      </c>
      <c r="B1027" s="1006">
        <v>1</v>
      </c>
      <c r="C1027" s="272"/>
      <c r="D1027" s="272"/>
      <c r="E1027" s="272"/>
      <c r="F1027" s="272"/>
      <c r="G1027" s="272"/>
      <c r="H1027" s="272"/>
      <c r="I1027" s="272"/>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6">
        <v>2</v>
      </c>
      <c r="B1028" s="1006">
        <v>1</v>
      </c>
      <c r="C1028" s="272"/>
      <c r="D1028" s="272"/>
      <c r="E1028" s="272"/>
      <c r="F1028" s="272"/>
      <c r="G1028" s="272"/>
      <c r="H1028" s="272"/>
      <c r="I1028" s="272"/>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6">
        <v>3</v>
      </c>
      <c r="B1029" s="1006">
        <v>1</v>
      </c>
      <c r="C1029" s="272"/>
      <c r="D1029" s="272"/>
      <c r="E1029" s="272"/>
      <c r="F1029" s="272"/>
      <c r="G1029" s="272"/>
      <c r="H1029" s="272"/>
      <c r="I1029" s="272"/>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6">
        <v>4</v>
      </c>
      <c r="B1030" s="1006">
        <v>1</v>
      </c>
      <c r="C1030" s="272"/>
      <c r="D1030" s="272"/>
      <c r="E1030" s="272"/>
      <c r="F1030" s="272"/>
      <c r="G1030" s="272"/>
      <c r="H1030" s="272"/>
      <c r="I1030" s="272"/>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6">
        <v>5</v>
      </c>
      <c r="B1031" s="1006">
        <v>1</v>
      </c>
      <c r="C1031" s="272"/>
      <c r="D1031" s="272"/>
      <c r="E1031" s="272"/>
      <c r="F1031" s="272"/>
      <c r="G1031" s="272"/>
      <c r="H1031" s="272"/>
      <c r="I1031" s="272"/>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6">
        <v>6</v>
      </c>
      <c r="B1032" s="1006">
        <v>1</v>
      </c>
      <c r="C1032" s="272"/>
      <c r="D1032" s="272"/>
      <c r="E1032" s="272"/>
      <c r="F1032" s="272"/>
      <c r="G1032" s="272"/>
      <c r="H1032" s="272"/>
      <c r="I1032" s="272"/>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6">
        <v>7</v>
      </c>
      <c r="B1033" s="1006">
        <v>1</v>
      </c>
      <c r="C1033" s="272"/>
      <c r="D1033" s="272"/>
      <c r="E1033" s="272"/>
      <c r="F1033" s="272"/>
      <c r="G1033" s="272"/>
      <c r="H1033" s="272"/>
      <c r="I1033" s="272"/>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6">
        <v>8</v>
      </c>
      <c r="B1034" s="1006">
        <v>1</v>
      </c>
      <c r="C1034" s="272"/>
      <c r="D1034" s="272"/>
      <c r="E1034" s="272"/>
      <c r="F1034" s="272"/>
      <c r="G1034" s="272"/>
      <c r="H1034" s="272"/>
      <c r="I1034" s="272"/>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6">
        <v>9</v>
      </c>
      <c r="B1035" s="1006">
        <v>1</v>
      </c>
      <c r="C1035" s="272"/>
      <c r="D1035" s="272"/>
      <c r="E1035" s="272"/>
      <c r="F1035" s="272"/>
      <c r="G1035" s="272"/>
      <c r="H1035" s="272"/>
      <c r="I1035" s="272"/>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6">
        <v>10</v>
      </c>
      <c r="B1036" s="1006">
        <v>1</v>
      </c>
      <c r="C1036" s="272"/>
      <c r="D1036" s="272"/>
      <c r="E1036" s="272"/>
      <c r="F1036" s="272"/>
      <c r="G1036" s="272"/>
      <c r="H1036" s="272"/>
      <c r="I1036" s="272"/>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6">
        <v>11</v>
      </c>
      <c r="B1037" s="1006">
        <v>1</v>
      </c>
      <c r="C1037" s="272"/>
      <c r="D1037" s="272"/>
      <c r="E1037" s="272"/>
      <c r="F1037" s="272"/>
      <c r="G1037" s="272"/>
      <c r="H1037" s="272"/>
      <c r="I1037" s="272"/>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6">
        <v>12</v>
      </c>
      <c r="B1038" s="1006">
        <v>1</v>
      </c>
      <c r="C1038" s="272"/>
      <c r="D1038" s="272"/>
      <c r="E1038" s="272"/>
      <c r="F1038" s="272"/>
      <c r="G1038" s="272"/>
      <c r="H1038" s="272"/>
      <c r="I1038" s="272"/>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6">
        <v>13</v>
      </c>
      <c r="B1039" s="1006">
        <v>1</v>
      </c>
      <c r="C1039" s="272"/>
      <c r="D1039" s="272"/>
      <c r="E1039" s="272"/>
      <c r="F1039" s="272"/>
      <c r="G1039" s="272"/>
      <c r="H1039" s="272"/>
      <c r="I1039" s="272"/>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6">
        <v>14</v>
      </c>
      <c r="B1040" s="1006">
        <v>1</v>
      </c>
      <c r="C1040" s="272"/>
      <c r="D1040" s="272"/>
      <c r="E1040" s="272"/>
      <c r="F1040" s="272"/>
      <c r="G1040" s="272"/>
      <c r="H1040" s="272"/>
      <c r="I1040" s="272"/>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6">
        <v>15</v>
      </c>
      <c r="B1041" s="1006">
        <v>1</v>
      </c>
      <c r="C1041" s="272"/>
      <c r="D1041" s="272"/>
      <c r="E1041" s="272"/>
      <c r="F1041" s="272"/>
      <c r="G1041" s="272"/>
      <c r="H1041" s="272"/>
      <c r="I1041" s="272"/>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6">
        <v>16</v>
      </c>
      <c r="B1042" s="1006">
        <v>1</v>
      </c>
      <c r="C1042" s="272"/>
      <c r="D1042" s="272"/>
      <c r="E1042" s="272"/>
      <c r="F1042" s="272"/>
      <c r="G1042" s="272"/>
      <c r="H1042" s="272"/>
      <c r="I1042" s="272"/>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6">
        <v>17</v>
      </c>
      <c r="B1043" s="1006">
        <v>1</v>
      </c>
      <c r="C1043" s="272"/>
      <c r="D1043" s="272"/>
      <c r="E1043" s="272"/>
      <c r="F1043" s="272"/>
      <c r="G1043" s="272"/>
      <c r="H1043" s="272"/>
      <c r="I1043" s="272"/>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6">
        <v>18</v>
      </c>
      <c r="B1044" s="1006">
        <v>1</v>
      </c>
      <c r="C1044" s="272"/>
      <c r="D1044" s="272"/>
      <c r="E1044" s="272"/>
      <c r="F1044" s="272"/>
      <c r="G1044" s="272"/>
      <c r="H1044" s="272"/>
      <c r="I1044" s="272"/>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6">
        <v>19</v>
      </c>
      <c r="B1045" s="1006">
        <v>1</v>
      </c>
      <c r="C1045" s="272"/>
      <c r="D1045" s="272"/>
      <c r="E1045" s="272"/>
      <c r="F1045" s="272"/>
      <c r="G1045" s="272"/>
      <c r="H1045" s="272"/>
      <c r="I1045" s="272"/>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6">
        <v>20</v>
      </c>
      <c r="B1046" s="1006">
        <v>1</v>
      </c>
      <c r="C1046" s="272"/>
      <c r="D1046" s="272"/>
      <c r="E1046" s="272"/>
      <c r="F1046" s="272"/>
      <c r="G1046" s="272"/>
      <c r="H1046" s="272"/>
      <c r="I1046" s="272"/>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6">
        <v>21</v>
      </c>
      <c r="B1047" s="1006">
        <v>1</v>
      </c>
      <c r="C1047" s="272"/>
      <c r="D1047" s="272"/>
      <c r="E1047" s="272"/>
      <c r="F1047" s="272"/>
      <c r="G1047" s="272"/>
      <c r="H1047" s="272"/>
      <c r="I1047" s="272"/>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6">
        <v>22</v>
      </c>
      <c r="B1048" s="1006">
        <v>1</v>
      </c>
      <c r="C1048" s="272"/>
      <c r="D1048" s="272"/>
      <c r="E1048" s="272"/>
      <c r="F1048" s="272"/>
      <c r="G1048" s="272"/>
      <c r="H1048" s="272"/>
      <c r="I1048" s="272"/>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6">
        <v>23</v>
      </c>
      <c r="B1049" s="1006">
        <v>1</v>
      </c>
      <c r="C1049" s="272"/>
      <c r="D1049" s="272"/>
      <c r="E1049" s="272"/>
      <c r="F1049" s="272"/>
      <c r="G1049" s="272"/>
      <c r="H1049" s="272"/>
      <c r="I1049" s="272"/>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6">
        <v>24</v>
      </c>
      <c r="B1050" s="1006">
        <v>1</v>
      </c>
      <c r="C1050" s="272"/>
      <c r="D1050" s="272"/>
      <c r="E1050" s="272"/>
      <c r="F1050" s="272"/>
      <c r="G1050" s="272"/>
      <c r="H1050" s="272"/>
      <c r="I1050" s="272"/>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6">
        <v>25</v>
      </c>
      <c r="B1051" s="1006">
        <v>1</v>
      </c>
      <c r="C1051" s="272"/>
      <c r="D1051" s="272"/>
      <c r="E1051" s="272"/>
      <c r="F1051" s="272"/>
      <c r="G1051" s="272"/>
      <c r="H1051" s="272"/>
      <c r="I1051" s="272"/>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6">
        <v>26</v>
      </c>
      <c r="B1052" s="1006">
        <v>1</v>
      </c>
      <c r="C1052" s="272"/>
      <c r="D1052" s="272"/>
      <c r="E1052" s="272"/>
      <c r="F1052" s="272"/>
      <c r="G1052" s="272"/>
      <c r="H1052" s="272"/>
      <c r="I1052" s="272"/>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6">
        <v>27</v>
      </c>
      <c r="B1053" s="1006">
        <v>1</v>
      </c>
      <c r="C1053" s="272"/>
      <c r="D1053" s="272"/>
      <c r="E1053" s="272"/>
      <c r="F1053" s="272"/>
      <c r="G1053" s="272"/>
      <c r="H1053" s="272"/>
      <c r="I1053" s="272"/>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6">
        <v>28</v>
      </c>
      <c r="B1054" s="1006">
        <v>1</v>
      </c>
      <c r="C1054" s="272"/>
      <c r="D1054" s="272"/>
      <c r="E1054" s="272"/>
      <c r="F1054" s="272"/>
      <c r="G1054" s="272"/>
      <c r="H1054" s="272"/>
      <c r="I1054" s="272"/>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6">
        <v>29</v>
      </c>
      <c r="B1055" s="1006">
        <v>1</v>
      </c>
      <c r="C1055" s="272"/>
      <c r="D1055" s="272"/>
      <c r="E1055" s="272"/>
      <c r="F1055" s="272"/>
      <c r="G1055" s="272"/>
      <c r="H1055" s="272"/>
      <c r="I1055" s="272"/>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6">
        <v>30</v>
      </c>
      <c r="B1056" s="1006">
        <v>1</v>
      </c>
      <c r="C1056" s="272"/>
      <c r="D1056" s="272"/>
      <c r="E1056" s="272"/>
      <c r="F1056" s="272"/>
      <c r="G1056" s="272"/>
      <c r="H1056" s="272"/>
      <c r="I1056" s="272"/>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6"/>
      <c r="B1059" s="276"/>
      <c r="C1059" s="276" t="s">
        <v>24</v>
      </c>
      <c r="D1059" s="276"/>
      <c r="E1059" s="276"/>
      <c r="F1059" s="276"/>
      <c r="G1059" s="276"/>
      <c r="H1059" s="276"/>
      <c r="I1059" s="276"/>
      <c r="J1059" s="1004" t="s">
        <v>272</v>
      </c>
      <c r="K1059" s="1005"/>
      <c r="L1059" s="1005"/>
      <c r="M1059" s="1005"/>
      <c r="N1059" s="1005"/>
      <c r="O1059" s="1005"/>
      <c r="P1059" s="134" t="s">
        <v>25</v>
      </c>
      <c r="Q1059" s="134"/>
      <c r="R1059" s="134"/>
      <c r="S1059" s="134"/>
      <c r="T1059" s="134"/>
      <c r="U1059" s="134"/>
      <c r="V1059" s="134"/>
      <c r="W1059" s="134"/>
      <c r="X1059" s="134"/>
      <c r="Y1059" s="278" t="s">
        <v>313</v>
      </c>
      <c r="Z1059" s="279"/>
      <c r="AA1059" s="279"/>
      <c r="AB1059" s="279"/>
      <c r="AC1059" s="1004" t="s">
        <v>304</v>
      </c>
      <c r="AD1059" s="1004"/>
      <c r="AE1059" s="1004"/>
      <c r="AF1059" s="1004"/>
      <c r="AG1059" s="1004"/>
      <c r="AH1059" s="278" t="s">
        <v>235</v>
      </c>
      <c r="AI1059" s="276"/>
      <c r="AJ1059" s="276"/>
      <c r="AK1059" s="276"/>
      <c r="AL1059" s="276" t="s">
        <v>19</v>
      </c>
      <c r="AM1059" s="276"/>
      <c r="AN1059" s="276"/>
      <c r="AO1059" s="280"/>
      <c r="AP1059" s="1003" t="s">
        <v>273</v>
      </c>
      <c r="AQ1059" s="1003"/>
      <c r="AR1059" s="1003"/>
      <c r="AS1059" s="1003"/>
      <c r="AT1059" s="1003"/>
      <c r="AU1059" s="1003"/>
      <c r="AV1059" s="1003"/>
      <c r="AW1059" s="1003"/>
      <c r="AX1059" s="1003"/>
      <c r="AY1059" s="34">
        <f>$AY$1057</f>
        <v>0</v>
      </c>
    </row>
    <row r="1060" spans="1:51" ht="26.25" customHeight="1" x14ac:dyDescent="0.15">
      <c r="A1060" s="1006">
        <v>1</v>
      </c>
      <c r="B1060" s="1006">
        <v>1</v>
      </c>
      <c r="C1060" s="272"/>
      <c r="D1060" s="272"/>
      <c r="E1060" s="272"/>
      <c r="F1060" s="272"/>
      <c r="G1060" s="272"/>
      <c r="H1060" s="272"/>
      <c r="I1060" s="272"/>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6">
        <v>2</v>
      </c>
      <c r="B1061" s="1006">
        <v>1</v>
      </c>
      <c r="C1061" s="272"/>
      <c r="D1061" s="272"/>
      <c r="E1061" s="272"/>
      <c r="F1061" s="272"/>
      <c r="G1061" s="272"/>
      <c r="H1061" s="272"/>
      <c r="I1061" s="272"/>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6">
        <v>3</v>
      </c>
      <c r="B1062" s="1006">
        <v>1</v>
      </c>
      <c r="C1062" s="272"/>
      <c r="D1062" s="272"/>
      <c r="E1062" s="272"/>
      <c r="F1062" s="272"/>
      <c r="G1062" s="272"/>
      <c r="H1062" s="272"/>
      <c r="I1062" s="272"/>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6">
        <v>4</v>
      </c>
      <c r="B1063" s="1006">
        <v>1</v>
      </c>
      <c r="C1063" s="272"/>
      <c r="D1063" s="272"/>
      <c r="E1063" s="272"/>
      <c r="F1063" s="272"/>
      <c r="G1063" s="272"/>
      <c r="H1063" s="272"/>
      <c r="I1063" s="272"/>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6">
        <v>5</v>
      </c>
      <c r="B1064" s="1006">
        <v>1</v>
      </c>
      <c r="C1064" s="272"/>
      <c r="D1064" s="272"/>
      <c r="E1064" s="272"/>
      <c r="F1064" s="272"/>
      <c r="G1064" s="272"/>
      <c r="H1064" s="272"/>
      <c r="I1064" s="272"/>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6">
        <v>6</v>
      </c>
      <c r="B1065" s="1006">
        <v>1</v>
      </c>
      <c r="C1065" s="272"/>
      <c r="D1065" s="272"/>
      <c r="E1065" s="272"/>
      <c r="F1065" s="272"/>
      <c r="G1065" s="272"/>
      <c r="H1065" s="272"/>
      <c r="I1065" s="272"/>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6">
        <v>7</v>
      </c>
      <c r="B1066" s="1006">
        <v>1</v>
      </c>
      <c r="C1066" s="272"/>
      <c r="D1066" s="272"/>
      <c r="E1066" s="272"/>
      <c r="F1066" s="272"/>
      <c r="G1066" s="272"/>
      <c r="H1066" s="272"/>
      <c r="I1066" s="272"/>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6">
        <v>8</v>
      </c>
      <c r="B1067" s="1006">
        <v>1</v>
      </c>
      <c r="C1067" s="272"/>
      <c r="D1067" s="272"/>
      <c r="E1067" s="272"/>
      <c r="F1067" s="272"/>
      <c r="G1067" s="272"/>
      <c r="H1067" s="272"/>
      <c r="I1067" s="272"/>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6">
        <v>9</v>
      </c>
      <c r="B1068" s="1006">
        <v>1</v>
      </c>
      <c r="C1068" s="272"/>
      <c r="D1068" s="272"/>
      <c r="E1068" s="272"/>
      <c r="F1068" s="272"/>
      <c r="G1068" s="272"/>
      <c r="H1068" s="272"/>
      <c r="I1068" s="272"/>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6">
        <v>10</v>
      </c>
      <c r="B1069" s="1006">
        <v>1</v>
      </c>
      <c r="C1069" s="272"/>
      <c r="D1069" s="272"/>
      <c r="E1069" s="272"/>
      <c r="F1069" s="272"/>
      <c r="G1069" s="272"/>
      <c r="H1069" s="272"/>
      <c r="I1069" s="272"/>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6">
        <v>11</v>
      </c>
      <c r="B1070" s="1006">
        <v>1</v>
      </c>
      <c r="C1070" s="272"/>
      <c r="D1070" s="272"/>
      <c r="E1070" s="272"/>
      <c r="F1070" s="272"/>
      <c r="G1070" s="272"/>
      <c r="H1070" s="272"/>
      <c r="I1070" s="272"/>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6">
        <v>12</v>
      </c>
      <c r="B1071" s="1006">
        <v>1</v>
      </c>
      <c r="C1071" s="272"/>
      <c r="D1071" s="272"/>
      <c r="E1071" s="272"/>
      <c r="F1071" s="272"/>
      <c r="G1071" s="272"/>
      <c r="H1071" s="272"/>
      <c r="I1071" s="272"/>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6">
        <v>13</v>
      </c>
      <c r="B1072" s="1006">
        <v>1</v>
      </c>
      <c r="C1072" s="272"/>
      <c r="D1072" s="272"/>
      <c r="E1072" s="272"/>
      <c r="F1072" s="272"/>
      <c r="G1072" s="272"/>
      <c r="H1072" s="272"/>
      <c r="I1072" s="272"/>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6">
        <v>14</v>
      </c>
      <c r="B1073" s="1006">
        <v>1</v>
      </c>
      <c r="C1073" s="272"/>
      <c r="D1073" s="272"/>
      <c r="E1073" s="272"/>
      <c r="F1073" s="272"/>
      <c r="G1073" s="272"/>
      <c r="H1073" s="272"/>
      <c r="I1073" s="272"/>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6">
        <v>15</v>
      </c>
      <c r="B1074" s="1006">
        <v>1</v>
      </c>
      <c r="C1074" s="272"/>
      <c r="D1074" s="272"/>
      <c r="E1074" s="272"/>
      <c r="F1074" s="272"/>
      <c r="G1074" s="272"/>
      <c r="H1074" s="272"/>
      <c r="I1074" s="272"/>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6">
        <v>16</v>
      </c>
      <c r="B1075" s="1006">
        <v>1</v>
      </c>
      <c r="C1075" s="272"/>
      <c r="D1075" s="272"/>
      <c r="E1075" s="272"/>
      <c r="F1075" s="272"/>
      <c r="G1075" s="272"/>
      <c r="H1075" s="272"/>
      <c r="I1075" s="272"/>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6">
        <v>17</v>
      </c>
      <c r="B1076" s="1006">
        <v>1</v>
      </c>
      <c r="C1076" s="272"/>
      <c r="D1076" s="272"/>
      <c r="E1076" s="272"/>
      <c r="F1076" s="272"/>
      <c r="G1076" s="272"/>
      <c r="H1076" s="272"/>
      <c r="I1076" s="272"/>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6">
        <v>18</v>
      </c>
      <c r="B1077" s="1006">
        <v>1</v>
      </c>
      <c r="C1077" s="272"/>
      <c r="D1077" s="272"/>
      <c r="E1077" s="272"/>
      <c r="F1077" s="272"/>
      <c r="G1077" s="272"/>
      <c r="H1077" s="272"/>
      <c r="I1077" s="272"/>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6">
        <v>19</v>
      </c>
      <c r="B1078" s="1006">
        <v>1</v>
      </c>
      <c r="C1078" s="272"/>
      <c r="D1078" s="272"/>
      <c r="E1078" s="272"/>
      <c r="F1078" s="272"/>
      <c r="G1078" s="272"/>
      <c r="H1078" s="272"/>
      <c r="I1078" s="272"/>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6">
        <v>20</v>
      </c>
      <c r="B1079" s="1006">
        <v>1</v>
      </c>
      <c r="C1079" s="272"/>
      <c r="D1079" s="272"/>
      <c r="E1079" s="272"/>
      <c r="F1079" s="272"/>
      <c r="G1079" s="272"/>
      <c r="H1079" s="272"/>
      <c r="I1079" s="272"/>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6">
        <v>21</v>
      </c>
      <c r="B1080" s="1006">
        <v>1</v>
      </c>
      <c r="C1080" s="272"/>
      <c r="D1080" s="272"/>
      <c r="E1080" s="272"/>
      <c r="F1080" s="272"/>
      <c r="G1080" s="272"/>
      <c r="H1080" s="272"/>
      <c r="I1080" s="272"/>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6">
        <v>22</v>
      </c>
      <c r="B1081" s="1006">
        <v>1</v>
      </c>
      <c r="C1081" s="272"/>
      <c r="D1081" s="272"/>
      <c r="E1081" s="272"/>
      <c r="F1081" s="272"/>
      <c r="G1081" s="272"/>
      <c r="H1081" s="272"/>
      <c r="I1081" s="272"/>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6">
        <v>23</v>
      </c>
      <c r="B1082" s="1006">
        <v>1</v>
      </c>
      <c r="C1082" s="272"/>
      <c r="D1082" s="272"/>
      <c r="E1082" s="272"/>
      <c r="F1082" s="272"/>
      <c r="G1082" s="272"/>
      <c r="H1082" s="272"/>
      <c r="I1082" s="272"/>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6">
        <v>24</v>
      </c>
      <c r="B1083" s="1006">
        <v>1</v>
      </c>
      <c r="C1083" s="272"/>
      <c r="D1083" s="272"/>
      <c r="E1083" s="272"/>
      <c r="F1083" s="272"/>
      <c r="G1083" s="272"/>
      <c r="H1083" s="272"/>
      <c r="I1083" s="272"/>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6">
        <v>25</v>
      </c>
      <c r="B1084" s="1006">
        <v>1</v>
      </c>
      <c r="C1084" s="272"/>
      <c r="D1084" s="272"/>
      <c r="E1084" s="272"/>
      <c r="F1084" s="272"/>
      <c r="G1084" s="272"/>
      <c r="H1084" s="272"/>
      <c r="I1084" s="272"/>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6">
        <v>26</v>
      </c>
      <c r="B1085" s="1006">
        <v>1</v>
      </c>
      <c r="C1085" s="272"/>
      <c r="D1085" s="272"/>
      <c r="E1085" s="272"/>
      <c r="F1085" s="272"/>
      <c r="G1085" s="272"/>
      <c r="H1085" s="272"/>
      <c r="I1085" s="272"/>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6">
        <v>27</v>
      </c>
      <c r="B1086" s="1006">
        <v>1</v>
      </c>
      <c r="C1086" s="272"/>
      <c r="D1086" s="272"/>
      <c r="E1086" s="272"/>
      <c r="F1086" s="272"/>
      <c r="G1086" s="272"/>
      <c r="H1086" s="272"/>
      <c r="I1086" s="272"/>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6">
        <v>28</v>
      </c>
      <c r="B1087" s="1006">
        <v>1</v>
      </c>
      <c r="C1087" s="272"/>
      <c r="D1087" s="272"/>
      <c r="E1087" s="272"/>
      <c r="F1087" s="272"/>
      <c r="G1087" s="272"/>
      <c r="H1087" s="272"/>
      <c r="I1087" s="272"/>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6">
        <v>29</v>
      </c>
      <c r="B1088" s="1006">
        <v>1</v>
      </c>
      <c r="C1088" s="272"/>
      <c r="D1088" s="272"/>
      <c r="E1088" s="272"/>
      <c r="F1088" s="272"/>
      <c r="G1088" s="272"/>
      <c r="H1088" s="272"/>
      <c r="I1088" s="272"/>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6">
        <v>30</v>
      </c>
      <c r="B1089" s="1006">
        <v>1</v>
      </c>
      <c r="C1089" s="272"/>
      <c r="D1089" s="272"/>
      <c r="E1089" s="272"/>
      <c r="F1089" s="272"/>
      <c r="G1089" s="272"/>
      <c r="H1089" s="272"/>
      <c r="I1089" s="272"/>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6"/>
      <c r="B1092" s="276"/>
      <c r="C1092" s="276" t="s">
        <v>24</v>
      </c>
      <c r="D1092" s="276"/>
      <c r="E1092" s="276"/>
      <c r="F1092" s="276"/>
      <c r="G1092" s="276"/>
      <c r="H1092" s="276"/>
      <c r="I1092" s="276"/>
      <c r="J1092" s="1004" t="s">
        <v>272</v>
      </c>
      <c r="K1092" s="1005"/>
      <c r="L1092" s="1005"/>
      <c r="M1092" s="1005"/>
      <c r="N1092" s="1005"/>
      <c r="O1092" s="1005"/>
      <c r="P1092" s="134" t="s">
        <v>25</v>
      </c>
      <c r="Q1092" s="134"/>
      <c r="R1092" s="134"/>
      <c r="S1092" s="134"/>
      <c r="T1092" s="134"/>
      <c r="U1092" s="134"/>
      <c r="V1092" s="134"/>
      <c r="W1092" s="134"/>
      <c r="X1092" s="134"/>
      <c r="Y1092" s="278" t="s">
        <v>313</v>
      </c>
      <c r="Z1092" s="279"/>
      <c r="AA1092" s="279"/>
      <c r="AB1092" s="279"/>
      <c r="AC1092" s="1004" t="s">
        <v>304</v>
      </c>
      <c r="AD1092" s="1004"/>
      <c r="AE1092" s="1004"/>
      <c r="AF1092" s="1004"/>
      <c r="AG1092" s="1004"/>
      <c r="AH1092" s="278" t="s">
        <v>235</v>
      </c>
      <c r="AI1092" s="276"/>
      <c r="AJ1092" s="276"/>
      <c r="AK1092" s="276"/>
      <c r="AL1092" s="276" t="s">
        <v>19</v>
      </c>
      <c r="AM1092" s="276"/>
      <c r="AN1092" s="276"/>
      <c r="AO1092" s="280"/>
      <c r="AP1092" s="1003" t="s">
        <v>273</v>
      </c>
      <c r="AQ1092" s="1003"/>
      <c r="AR1092" s="1003"/>
      <c r="AS1092" s="1003"/>
      <c r="AT1092" s="1003"/>
      <c r="AU1092" s="1003"/>
      <c r="AV1092" s="1003"/>
      <c r="AW1092" s="1003"/>
      <c r="AX1092" s="1003"/>
      <c r="AY1092">
        <f>$AY$1090</f>
        <v>0</v>
      </c>
    </row>
    <row r="1093" spans="1:51" ht="26.25" customHeight="1" x14ac:dyDescent="0.15">
      <c r="A1093" s="1006">
        <v>1</v>
      </c>
      <c r="B1093" s="1006">
        <v>1</v>
      </c>
      <c r="C1093" s="272"/>
      <c r="D1093" s="272"/>
      <c r="E1093" s="272"/>
      <c r="F1093" s="272"/>
      <c r="G1093" s="272"/>
      <c r="H1093" s="272"/>
      <c r="I1093" s="272"/>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6">
        <v>2</v>
      </c>
      <c r="B1094" s="1006">
        <v>1</v>
      </c>
      <c r="C1094" s="272"/>
      <c r="D1094" s="272"/>
      <c r="E1094" s="272"/>
      <c r="F1094" s="272"/>
      <c r="G1094" s="272"/>
      <c r="H1094" s="272"/>
      <c r="I1094" s="272"/>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6">
        <v>3</v>
      </c>
      <c r="B1095" s="1006">
        <v>1</v>
      </c>
      <c r="C1095" s="272"/>
      <c r="D1095" s="272"/>
      <c r="E1095" s="272"/>
      <c r="F1095" s="272"/>
      <c r="G1095" s="272"/>
      <c r="H1095" s="272"/>
      <c r="I1095" s="272"/>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6">
        <v>4</v>
      </c>
      <c r="B1096" s="1006">
        <v>1</v>
      </c>
      <c r="C1096" s="272"/>
      <c r="D1096" s="272"/>
      <c r="E1096" s="272"/>
      <c r="F1096" s="272"/>
      <c r="G1096" s="272"/>
      <c r="H1096" s="272"/>
      <c r="I1096" s="272"/>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6">
        <v>5</v>
      </c>
      <c r="B1097" s="1006">
        <v>1</v>
      </c>
      <c r="C1097" s="272"/>
      <c r="D1097" s="272"/>
      <c r="E1097" s="272"/>
      <c r="F1097" s="272"/>
      <c r="G1097" s="272"/>
      <c r="H1097" s="272"/>
      <c r="I1097" s="272"/>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6">
        <v>6</v>
      </c>
      <c r="B1098" s="1006">
        <v>1</v>
      </c>
      <c r="C1098" s="272"/>
      <c r="D1098" s="272"/>
      <c r="E1098" s="272"/>
      <c r="F1098" s="272"/>
      <c r="G1098" s="272"/>
      <c r="H1098" s="272"/>
      <c r="I1098" s="272"/>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6">
        <v>7</v>
      </c>
      <c r="B1099" s="1006">
        <v>1</v>
      </c>
      <c r="C1099" s="272"/>
      <c r="D1099" s="272"/>
      <c r="E1099" s="272"/>
      <c r="F1099" s="272"/>
      <c r="G1099" s="272"/>
      <c r="H1099" s="272"/>
      <c r="I1099" s="272"/>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6">
        <v>8</v>
      </c>
      <c r="B1100" s="1006">
        <v>1</v>
      </c>
      <c r="C1100" s="272"/>
      <c r="D1100" s="272"/>
      <c r="E1100" s="272"/>
      <c r="F1100" s="272"/>
      <c r="G1100" s="272"/>
      <c r="H1100" s="272"/>
      <c r="I1100" s="272"/>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6">
        <v>9</v>
      </c>
      <c r="B1101" s="1006">
        <v>1</v>
      </c>
      <c r="C1101" s="272"/>
      <c r="D1101" s="272"/>
      <c r="E1101" s="272"/>
      <c r="F1101" s="272"/>
      <c r="G1101" s="272"/>
      <c r="H1101" s="272"/>
      <c r="I1101" s="272"/>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6">
        <v>10</v>
      </c>
      <c r="B1102" s="1006">
        <v>1</v>
      </c>
      <c r="C1102" s="272"/>
      <c r="D1102" s="272"/>
      <c r="E1102" s="272"/>
      <c r="F1102" s="272"/>
      <c r="G1102" s="272"/>
      <c r="H1102" s="272"/>
      <c r="I1102" s="272"/>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6">
        <v>11</v>
      </c>
      <c r="B1103" s="1006">
        <v>1</v>
      </c>
      <c r="C1103" s="272"/>
      <c r="D1103" s="272"/>
      <c r="E1103" s="272"/>
      <c r="F1103" s="272"/>
      <c r="G1103" s="272"/>
      <c r="H1103" s="272"/>
      <c r="I1103" s="272"/>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6">
        <v>12</v>
      </c>
      <c r="B1104" s="1006">
        <v>1</v>
      </c>
      <c r="C1104" s="272"/>
      <c r="D1104" s="272"/>
      <c r="E1104" s="272"/>
      <c r="F1104" s="272"/>
      <c r="G1104" s="272"/>
      <c r="H1104" s="272"/>
      <c r="I1104" s="272"/>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6">
        <v>13</v>
      </c>
      <c r="B1105" s="1006">
        <v>1</v>
      </c>
      <c r="C1105" s="272"/>
      <c r="D1105" s="272"/>
      <c r="E1105" s="272"/>
      <c r="F1105" s="272"/>
      <c r="G1105" s="272"/>
      <c r="H1105" s="272"/>
      <c r="I1105" s="272"/>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6">
        <v>14</v>
      </c>
      <c r="B1106" s="1006">
        <v>1</v>
      </c>
      <c r="C1106" s="272"/>
      <c r="D1106" s="272"/>
      <c r="E1106" s="272"/>
      <c r="F1106" s="272"/>
      <c r="G1106" s="272"/>
      <c r="H1106" s="272"/>
      <c r="I1106" s="272"/>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6">
        <v>15</v>
      </c>
      <c r="B1107" s="1006">
        <v>1</v>
      </c>
      <c r="C1107" s="272"/>
      <c r="D1107" s="272"/>
      <c r="E1107" s="272"/>
      <c r="F1107" s="272"/>
      <c r="G1107" s="272"/>
      <c r="H1107" s="272"/>
      <c r="I1107" s="272"/>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6">
        <v>16</v>
      </c>
      <c r="B1108" s="1006">
        <v>1</v>
      </c>
      <c r="C1108" s="272"/>
      <c r="D1108" s="272"/>
      <c r="E1108" s="272"/>
      <c r="F1108" s="272"/>
      <c r="G1108" s="272"/>
      <c r="H1108" s="272"/>
      <c r="I1108" s="272"/>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6">
        <v>17</v>
      </c>
      <c r="B1109" s="1006">
        <v>1</v>
      </c>
      <c r="C1109" s="272"/>
      <c r="D1109" s="272"/>
      <c r="E1109" s="272"/>
      <c r="F1109" s="272"/>
      <c r="G1109" s="272"/>
      <c r="H1109" s="272"/>
      <c r="I1109" s="272"/>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6">
        <v>18</v>
      </c>
      <c r="B1110" s="1006">
        <v>1</v>
      </c>
      <c r="C1110" s="272"/>
      <c r="D1110" s="272"/>
      <c r="E1110" s="272"/>
      <c r="F1110" s="272"/>
      <c r="G1110" s="272"/>
      <c r="H1110" s="272"/>
      <c r="I1110" s="272"/>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6">
        <v>19</v>
      </c>
      <c r="B1111" s="1006">
        <v>1</v>
      </c>
      <c r="C1111" s="272"/>
      <c r="D1111" s="272"/>
      <c r="E1111" s="272"/>
      <c r="F1111" s="272"/>
      <c r="G1111" s="272"/>
      <c r="H1111" s="272"/>
      <c r="I1111" s="272"/>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6">
        <v>20</v>
      </c>
      <c r="B1112" s="1006">
        <v>1</v>
      </c>
      <c r="C1112" s="272"/>
      <c r="D1112" s="272"/>
      <c r="E1112" s="272"/>
      <c r="F1112" s="272"/>
      <c r="G1112" s="272"/>
      <c r="H1112" s="272"/>
      <c r="I1112" s="272"/>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6">
        <v>21</v>
      </c>
      <c r="B1113" s="1006">
        <v>1</v>
      </c>
      <c r="C1113" s="272"/>
      <c r="D1113" s="272"/>
      <c r="E1113" s="272"/>
      <c r="F1113" s="272"/>
      <c r="G1113" s="272"/>
      <c r="H1113" s="272"/>
      <c r="I1113" s="272"/>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6">
        <v>22</v>
      </c>
      <c r="B1114" s="1006">
        <v>1</v>
      </c>
      <c r="C1114" s="272"/>
      <c r="D1114" s="272"/>
      <c r="E1114" s="272"/>
      <c r="F1114" s="272"/>
      <c r="G1114" s="272"/>
      <c r="H1114" s="272"/>
      <c r="I1114" s="272"/>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6">
        <v>23</v>
      </c>
      <c r="B1115" s="1006">
        <v>1</v>
      </c>
      <c r="C1115" s="272"/>
      <c r="D1115" s="272"/>
      <c r="E1115" s="272"/>
      <c r="F1115" s="272"/>
      <c r="G1115" s="272"/>
      <c r="H1115" s="272"/>
      <c r="I1115" s="272"/>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6">
        <v>24</v>
      </c>
      <c r="B1116" s="1006">
        <v>1</v>
      </c>
      <c r="C1116" s="272"/>
      <c r="D1116" s="272"/>
      <c r="E1116" s="272"/>
      <c r="F1116" s="272"/>
      <c r="G1116" s="272"/>
      <c r="H1116" s="272"/>
      <c r="I1116" s="272"/>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6">
        <v>25</v>
      </c>
      <c r="B1117" s="1006">
        <v>1</v>
      </c>
      <c r="C1117" s="272"/>
      <c r="D1117" s="272"/>
      <c r="E1117" s="272"/>
      <c r="F1117" s="272"/>
      <c r="G1117" s="272"/>
      <c r="H1117" s="272"/>
      <c r="I1117" s="272"/>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6">
        <v>26</v>
      </c>
      <c r="B1118" s="1006">
        <v>1</v>
      </c>
      <c r="C1118" s="272"/>
      <c r="D1118" s="272"/>
      <c r="E1118" s="272"/>
      <c r="F1118" s="272"/>
      <c r="G1118" s="272"/>
      <c r="H1118" s="272"/>
      <c r="I1118" s="272"/>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6">
        <v>27</v>
      </c>
      <c r="B1119" s="1006">
        <v>1</v>
      </c>
      <c r="C1119" s="272"/>
      <c r="D1119" s="272"/>
      <c r="E1119" s="272"/>
      <c r="F1119" s="272"/>
      <c r="G1119" s="272"/>
      <c r="H1119" s="272"/>
      <c r="I1119" s="272"/>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6">
        <v>28</v>
      </c>
      <c r="B1120" s="1006">
        <v>1</v>
      </c>
      <c r="C1120" s="272"/>
      <c r="D1120" s="272"/>
      <c r="E1120" s="272"/>
      <c r="F1120" s="272"/>
      <c r="G1120" s="272"/>
      <c r="H1120" s="272"/>
      <c r="I1120" s="272"/>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6">
        <v>29</v>
      </c>
      <c r="B1121" s="1006">
        <v>1</v>
      </c>
      <c r="C1121" s="272"/>
      <c r="D1121" s="272"/>
      <c r="E1121" s="272"/>
      <c r="F1121" s="272"/>
      <c r="G1121" s="272"/>
      <c r="H1121" s="272"/>
      <c r="I1121" s="272"/>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6">
        <v>30</v>
      </c>
      <c r="B1122" s="1006">
        <v>1</v>
      </c>
      <c r="C1122" s="272"/>
      <c r="D1122" s="272"/>
      <c r="E1122" s="272"/>
      <c r="F1122" s="272"/>
      <c r="G1122" s="272"/>
      <c r="H1122" s="272"/>
      <c r="I1122" s="272"/>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6"/>
      <c r="B1125" s="276"/>
      <c r="C1125" s="276" t="s">
        <v>24</v>
      </c>
      <c r="D1125" s="276"/>
      <c r="E1125" s="276"/>
      <c r="F1125" s="276"/>
      <c r="G1125" s="276"/>
      <c r="H1125" s="276"/>
      <c r="I1125" s="276"/>
      <c r="J1125" s="1004" t="s">
        <v>272</v>
      </c>
      <c r="K1125" s="1005"/>
      <c r="L1125" s="1005"/>
      <c r="M1125" s="1005"/>
      <c r="N1125" s="1005"/>
      <c r="O1125" s="1005"/>
      <c r="P1125" s="134" t="s">
        <v>25</v>
      </c>
      <c r="Q1125" s="134"/>
      <c r="R1125" s="134"/>
      <c r="S1125" s="134"/>
      <c r="T1125" s="134"/>
      <c r="U1125" s="134"/>
      <c r="V1125" s="134"/>
      <c r="W1125" s="134"/>
      <c r="X1125" s="134"/>
      <c r="Y1125" s="278" t="s">
        <v>313</v>
      </c>
      <c r="Z1125" s="279"/>
      <c r="AA1125" s="279"/>
      <c r="AB1125" s="279"/>
      <c r="AC1125" s="1004" t="s">
        <v>304</v>
      </c>
      <c r="AD1125" s="1004"/>
      <c r="AE1125" s="1004"/>
      <c r="AF1125" s="1004"/>
      <c r="AG1125" s="1004"/>
      <c r="AH1125" s="278" t="s">
        <v>235</v>
      </c>
      <c r="AI1125" s="276"/>
      <c r="AJ1125" s="276"/>
      <c r="AK1125" s="276"/>
      <c r="AL1125" s="276" t="s">
        <v>19</v>
      </c>
      <c r="AM1125" s="276"/>
      <c r="AN1125" s="276"/>
      <c r="AO1125" s="280"/>
      <c r="AP1125" s="1003" t="s">
        <v>273</v>
      </c>
      <c r="AQ1125" s="1003"/>
      <c r="AR1125" s="1003"/>
      <c r="AS1125" s="1003"/>
      <c r="AT1125" s="1003"/>
      <c r="AU1125" s="1003"/>
      <c r="AV1125" s="1003"/>
      <c r="AW1125" s="1003"/>
      <c r="AX1125" s="1003"/>
      <c r="AY1125">
        <f>$AY$1123</f>
        <v>0</v>
      </c>
    </row>
    <row r="1126" spans="1:51" ht="26.25" customHeight="1" x14ac:dyDescent="0.15">
      <c r="A1126" s="1006">
        <v>1</v>
      </c>
      <c r="B1126" s="1006">
        <v>1</v>
      </c>
      <c r="C1126" s="272"/>
      <c r="D1126" s="272"/>
      <c r="E1126" s="272"/>
      <c r="F1126" s="272"/>
      <c r="G1126" s="272"/>
      <c r="H1126" s="272"/>
      <c r="I1126" s="272"/>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6">
        <v>2</v>
      </c>
      <c r="B1127" s="1006">
        <v>1</v>
      </c>
      <c r="C1127" s="272"/>
      <c r="D1127" s="272"/>
      <c r="E1127" s="272"/>
      <c r="F1127" s="272"/>
      <c r="G1127" s="272"/>
      <c r="H1127" s="272"/>
      <c r="I1127" s="272"/>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6">
        <v>3</v>
      </c>
      <c r="B1128" s="1006">
        <v>1</v>
      </c>
      <c r="C1128" s="272"/>
      <c r="D1128" s="272"/>
      <c r="E1128" s="272"/>
      <c r="F1128" s="272"/>
      <c r="G1128" s="272"/>
      <c r="H1128" s="272"/>
      <c r="I1128" s="272"/>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6">
        <v>4</v>
      </c>
      <c r="B1129" s="1006">
        <v>1</v>
      </c>
      <c r="C1129" s="272"/>
      <c r="D1129" s="272"/>
      <c r="E1129" s="272"/>
      <c r="F1129" s="272"/>
      <c r="G1129" s="272"/>
      <c r="H1129" s="272"/>
      <c r="I1129" s="272"/>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6">
        <v>5</v>
      </c>
      <c r="B1130" s="1006">
        <v>1</v>
      </c>
      <c r="C1130" s="272"/>
      <c r="D1130" s="272"/>
      <c r="E1130" s="272"/>
      <c r="F1130" s="272"/>
      <c r="G1130" s="272"/>
      <c r="H1130" s="272"/>
      <c r="I1130" s="272"/>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6">
        <v>6</v>
      </c>
      <c r="B1131" s="1006">
        <v>1</v>
      </c>
      <c r="C1131" s="272"/>
      <c r="D1131" s="272"/>
      <c r="E1131" s="272"/>
      <c r="F1131" s="272"/>
      <c r="G1131" s="272"/>
      <c r="H1131" s="272"/>
      <c r="I1131" s="272"/>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6">
        <v>7</v>
      </c>
      <c r="B1132" s="1006">
        <v>1</v>
      </c>
      <c r="C1132" s="272"/>
      <c r="D1132" s="272"/>
      <c r="E1132" s="272"/>
      <c r="F1132" s="272"/>
      <c r="G1132" s="272"/>
      <c r="H1132" s="272"/>
      <c r="I1132" s="272"/>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6">
        <v>8</v>
      </c>
      <c r="B1133" s="1006">
        <v>1</v>
      </c>
      <c r="C1133" s="272"/>
      <c r="D1133" s="272"/>
      <c r="E1133" s="272"/>
      <c r="F1133" s="272"/>
      <c r="G1133" s="272"/>
      <c r="H1133" s="272"/>
      <c r="I1133" s="272"/>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6">
        <v>9</v>
      </c>
      <c r="B1134" s="1006">
        <v>1</v>
      </c>
      <c r="C1134" s="272"/>
      <c r="D1134" s="272"/>
      <c r="E1134" s="272"/>
      <c r="F1134" s="272"/>
      <c r="G1134" s="272"/>
      <c r="H1134" s="272"/>
      <c r="I1134" s="272"/>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6">
        <v>10</v>
      </c>
      <c r="B1135" s="1006">
        <v>1</v>
      </c>
      <c r="C1135" s="272"/>
      <c r="D1135" s="272"/>
      <c r="E1135" s="272"/>
      <c r="F1135" s="272"/>
      <c r="G1135" s="272"/>
      <c r="H1135" s="272"/>
      <c r="I1135" s="272"/>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6">
        <v>11</v>
      </c>
      <c r="B1136" s="1006">
        <v>1</v>
      </c>
      <c r="C1136" s="272"/>
      <c r="D1136" s="272"/>
      <c r="E1136" s="272"/>
      <c r="F1136" s="272"/>
      <c r="G1136" s="272"/>
      <c r="H1136" s="272"/>
      <c r="I1136" s="272"/>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6">
        <v>12</v>
      </c>
      <c r="B1137" s="1006">
        <v>1</v>
      </c>
      <c r="C1137" s="272"/>
      <c r="D1137" s="272"/>
      <c r="E1137" s="272"/>
      <c r="F1137" s="272"/>
      <c r="G1137" s="272"/>
      <c r="H1137" s="272"/>
      <c r="I1137" s="272"/>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6">
        <v>13</v>
      </c>
      <c r="B1138" s="1006">
        <v>1</v>
      </c>
      <c r="C1138" s="272"/>
      <c r="D1138" s="272"/>
      <c r="E1138" s="272"/>
      <c r="F1138" s="272"/>
      <c r="G1138" s="272"/>
      <c r="H1138" s="272"/>
      <c r="I1138" s="272"/>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6">
        <v>14</v>
      </c>
      <c r="B1139" s="1006">
        <v>1</v>
      </c>
      <c r="C1139" s="272"/>
      <c r="D1139" s="272"/>
      <c r="E1139" s="272"/>
      <c r="F1139" s="272"/>
      <c r="G1139" s="272"/>
      <c r="H1139" s="272"/>
      <c r="I1139" s="272"/>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6">
        <v>15</v>
      </c>
      <c r="B1140" s="1006">
        <v>1</v>
      </c>
      <c r="C1140" s="272"/>
      <c r="D1140" s="272"/>
      <c r="E1140" s="272"/>
      <c r="F1140" s="272"/>
      <c r="G1140" s="272"/>
      <c r="H1140" s="272"/>
      <c r="I1140" s="272"/>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6">
        <v>16</v>
      </c>
      <c r="B1141" s="1006">
        <v>1</v>
      </c>
      <c r="C1141" s="272"/>
      <c r="D1141" s="272"/>
      <c r="E1141" s="272"/>
      <c r="F1141" s="272"/>
      <c r="G1141" s="272"/>
      <c r="H1141" s="272"/>
      <c r="I1141" s="272"/>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6">
        <v>17</v>
      </c>
      <c r="B1142" s="1006">
        <v>1</v>
      </c>
      <c r="C1142" s="272"/>
      <c r="D1142" s="272"/>
      <c r="E1142" s="272"/>
      <c r="F1142" s="272"/>
      <c r="G1142" s="272"/>
      <c r="H1142" s="272"/>
      <c r="I1142" s="272"/>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6">
        <v>18</v>
      </c>
      <c r="B1143" s="1006">
        <v>1</v>
      </c>
      <c r="C1143" s="272"/>
      <c r="D1143" s="272"/>
      <c r="E1143" s="272"/>
      <c r="F1143" s="272"/>
      <c r="G1143" s="272"/>
      <c r="H1143" s="272"/>
      <c r="I1143" s="272"/>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6">
        <v>19</v>
      </c>
      <c r="B1144" s="1006">
        <v>1</v>
      </c>
      <c r="C1144" s="272"/>
      <c r="D1144" s="272"/>
      <c r="E1144" s="272"/>
      <c r="F1144" s="272"/>
      <c r="G1144" s="272"/>
      <c r="H1144" s="272"/>
      <c r="I1144" s="272"/>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6">
        <v>20</v>
      </c>
      <c r="B1145" s="1006">
        <v>1</v>
      </c>
      <c r="C1145" s="272"/>
      <c r="D1145" s="272"/>
      <c r="E1145" s="272"/>
      <c r="F1145" s="272"/>
      <c r="G1145" s="272"/>
      <c r="H1145" s="272"/>
      <c r="I1145" s="272"/>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6">
        <v>21</v>
      </c>
      <c r="B1146" s="1006">
        <v>1</v>
      </c>
      <c r="C1146" s="272"/>
      <c r="D1146" s="272"/>
      <c r="E1146" s="272"/>
      <c r="F1146" s="272"/>
      <c r="G1146" s="272"/>
      <c r="H1146" s="272"/>
      <c r="I1146" s="272"/>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6">
        <v>22</v>
      </c>
      <c r="B1147" s="1006">
        <v>1</v>
      </c>
      <c r="C1147" s="272"/>
      <c r="D1147" s="272"/>
      <c r="E1147" s="272"/>
      <c r="F1147" s="272"/>
      <c r="G1147" s="272"/>
      <c r="H1147" s="272"/>
      <c r="I1147" s="272"/>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6">
        <v>23</v>
      </c>
      <c r="B1148" s="1006">
        <v>1</v>
      </c>
      <c r="C1148" s="272"/>
      <c r="D1148" s="272"/>
      <c r="E1148" s="272"/>
      <c r="F1148" s="272"/>
      <c r="G1148" s="272"/>
      <c r="H1148" s="272"/>
      <c r="I1148" s="272"/>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6">
        <v>24</v>
      </c>
      <c r="B1149" s="1006">
        <v>1</v>
      </c>
      <c r="C1149" s="272"/>
      <c r="D1149" s="272"/>
      <c r="E1149" s="272"/>
      <c r="F1149" s="272"/>
      <c r="G1149" s="272"/>
      <c r="H1149" s="272"/>
      <c r="I1149" s="272"/>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6">
        <v>25</v>
      </c>
      <c r="B1150" s="1006">
        <v>1</v>
      </c>
      <c r="C1150" s="272"/>
      <c r="D1150" s="272"/>
      <c r="E1150" s="272"/>
      <c r="F1150" s="272"/>
      <c r="G1150" s="272"/>
      <c r="H1150" s="272"/>
      <c r="I1150" s="272"/>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6">
        <v>26</v>
      </c>
      <c r="B1151" s="1006">
        <v>1</v>
      </c>
      <c r="C1151" s="272"/>
      <c r="D1151" s="272"/>
      <c r="E1151" s="272"/>
      <c r="F1151" s="272"/>
      <c r="G1151" s="272"/>
      <c r="H1151" s="272"/>
      <c r="I1151" s="272"/>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6">
        <v>27</v>
      </c>
      <c r="B1152" s="1006">
        <v>1</v>
      </c>
      <c r="C1152" s="272"/>
      <c r="D1152" s="272"/>
      <c r="E1152" s="272"/>
      <c r="F1152" s="272"/>
      <c r="G1152" s="272"/>
      <c r="H1152" s="272"/>
      <c r="I1152" s="272"/>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6">
        <v>28</v>
      </c>
      <c r="B1153" s="1006">
        <v>1</v>
      </c>
      <c r="C1153" s="272"/>
      <c r="D1153" s="272"/>
      <c r="E1153" s="272"/>
      <c r="F1153" s="272"/>
      <c r="G1153" s="272"/>
      <c r="H1153" s="272"/>
      <c r="I1153" s="272"/>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6">
        <v>29</v>
      </c>
      <c r="B1154" s="1006">
        <v>1</v>
      </c>
      <c r="C1154" s="272"/>
      <c r="D1154" s="272"/>
      <c r="E1154" s="272"/>
      <c r="F1154" s="272"/>
      <c r="G1154" s="272"/>
      <c r="H1154" s="272"/>
      <c r="I1154" s="272"/>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6">
        <v>30</v>
      </c>
      <c r="B1155" s="1006">
        <v>1</v>
      </c>
      <c r="C1155" s="272"/>
      <c r="D1155" s="272"/>
      <c r="E1155" s="272"/>
      <c r="F1155" s="272"/>
      <c r="G1155" s="272"/>
      <c r="H1155" s="272"/>
      <c r="I1155" s="272"/>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6"/>
      <c r="B1158" s="276"/>
      <c r="C1158" s="276" t="s">
        <v>24</v>
      </c>
      <c r="D1158" s="276"/>
      <c r="E1158" s="276"/>
      <c r="F1158" s="276"/>
      <c r="G1158" s="276"/>
      <c r="H1158" s="276"/>
      <c r="I1158" s="276"/>
      <c r="J1158" s="1004" t="s">
        <v>272</v>
      </c>
      <c r="K1158" s="1005"/>
      <c r="L1158" s="1005"/>
      <c r="M1158" s="1005"/>
      <c r="N1158" s="1005"/>
      <c r="O1158" s="1005"/>
      <c r="P1158" s="134" t="s">
        <v>25</v>
      </c>
      <c r="Q1158" s="134"/>
      <c r="R1158" s="134"/>
      <c r="S1158" s="134"/>
      <c r="T1158" s="134"/>
      <c r="U1158" s="134"/>
      <c r="V1158" s="134"/>
      <c r="W1158" s="134"/>
      <c r="X1158" s="134"/>
      <c r="Y1158" s="278" t="s">
        <v>313</v>
      </c>
      <c r="Z1158" s="279"/>
      <c r="AA1158" s="279"/>
      <c r="AB1158" s="279"/>
      <c r="AC1158" s="1004" t="s">
        <v>304</v>
      </c>
      <c r="AD1158" s="1004"/>
      <c r="AE1158" s="1004"/>
      <c r="AF1158" s="1004"/>
      <c r="AG1158" s="1004"/>
      <c r="AH1158" s="278" t="s">
        <v>235</v>
      </c>
      <c r="AI1158" s="276"/>
      <c r="AJ1158" s="276"/>
      <c r="AK1158" s="276"/>
      <c r="AL1158" s="276" t="s">
        <v>19</v>
      </c>
      <c r="AM1158" s="276"/>
      <c r="AN1158" s="276"/>
      <c r="AO1158" s="280"/>
      <c r="AP1158" s="1003" t="s">
        <v>273</v>
      </c>
      <c r="AQ1158" s="1003"/>
      <c r="AR1158" s="1003"/>
      <c r="AS1158" s="1003"/>
      <c r="AT1158" s="1003"/>
      <c r="AU1158" s="1003"/>
      <c r="AV1158" s="1003"/>
      <c r="AW1158" s="1003"/>
      <c r="AX1158" s="1003"/>
      <c r="AY1158">
        <f>$AY$1156</f>
        <v>0</v>
      </c>
    </row>
    <row r="1159" spans="1:51" ht="26.25" customHeight="1" x14ac:dyDescent="0.15">
      <c r="A1159" s="1006">
        <v>1</v>
      </c>
      <c r="B1159" s="1006">
        <v>1</v>
      </c>
      <c r="C1159" s="272"/>
      <c r="D1159" s="272"/>
      <c r="E1159" s="272"/>
      <c r="F1159" s="272"/>
      <c r="G1159" s="272"/>
      <c r="H1159" s="272"/>
      <c r="I1159" s="272"/>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6">
        <v>2</v>
      </c>
      <c r="B1160" s="1006">
        <v>1</v>
      </c>
      <c r="C1160" s="272"/>
      <c r="D1160" s="272"/>
      <c r="E1160" s="272"/>
      <c r="F1160" s="272"/>
      <c r="G1160" s="272"/>
      <c r="H1160" s="272"/>
      <c r="I1160" s="272"/>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6">
        <v>3</v>
      </c>
      <c r="B1161" s="1006">
        <v>1</v>
      </c>
      <c r="C1161" s="272"/>
      <c r="D1161" s="272"/>
      <c r="E1161" s="272"/>
      <c r="F1161" s="272"/>
      <c r="G1161" s="272"/>
      <c r="H1161" s="272"/>
      <c r="I1161" s="272"/>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6">
        <v>4</v>
      </c>
      <c r="B1162" s="1006">
        <v>1</v>
      </c>
      <c r="C1162" s="272"/>
      <c r="D1162" s="272"/>
      <c r="E1162" s="272"/>
      <c r="F1162" s="272"/>
      <c r="G1162" s="272"/>
      <c r="H1162" s="272"/>
      <c r="I1162" s="272"/>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6">
        <v>5</v>
      </c>
      <c r="B1163" s="1006">
        <v>1</v>
      </c>
      <c r="C1163" s="272"/>
      <c r="D1163" s="272"/>
      <c r="E1163" s="272"/>
      <c r="F1163" s="272"/>
      <c r="G1163" s="272"/>
      <c r="H1163" s="272"/>
      <c r="I1163" s="272"/>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6">
        <v>6</v>
      </c>
      <c r="B1164" s="1006">
        <v>1</v>
      </c>
      <c r="C1164" s="272"/>
      <c r="D1164" s="272"/>
      <c r="E1164" s="272"/>
      <c r="F1164" s="272"/>
      <c r="G1164" s="272"/>
      <c r="H1164" s="272"/>
      <c r="I1164" s="272"/>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6">
        <v>7</v>
      </c>
      <c r="B1165" s="1006">
        <v>1</v>
      </c>
      <c r="C1165" s="272"/>
      <c r="D1165" s="272"/>
      <c r="E1165" s="272"/>
      <c r="F1165" s="272"/>
      <c r="G1165" s="272"/>
      <c r="H1165" s="272"/>
      <c r="I1165" s="272"/>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6">
        <v>8</v>
      </c>
      <c r="B1166" s="1006">
        <v>1</v>
      </c>
      <c r="C1166" s="272"/>
      <c r="D1166" s="272"/>
      <c r="E1166" s="272"/>
      <c r="F1166" s="272"/>
      <c r="G1166" s="272"/>
      <c r="H1166" s="272"/>
      <c r="I1166" s="272"/>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6">
        <v>9</v>
      </c>
      <c r="B1167" s="1006">
        <v>1</v>
      </c>
      <c r="C1167" s="272"/>
      <c r="D1167" s="272"/>
      <c r="E1167" s="272"/>
      <c r="F1167" s="272"/>
      <c r="G1167" s="272"/>
      <c r="H1167" s="272"/>
      <c r="I1167" s="272"/>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6">
        <v>10</v>
      </c>
      <c r="B1168" s="1006">
        <v>1</v>
      </c>
      <c r="C1168" s="272"/>
      <c r="D1168" s="272"/>
      <c r="E1168" s="272"/>
      <c r="F1168" s="272"/>
      <c r="G1168" s="272"/>
      <c r="H1168" s="272"/>
      <c r="I1168" s="272"/>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6">
        <v>11</v>
      </c>
      <c r="B1169" s="1006">
        <v>1</v>
      </c>
      <c r="C1169" s="272"/>
      <c r="D1169" s="272"/>
      <c r="E1169" s="272"/>
      <c r="F1169" s="272"/>
      <c r="G1169" s="272"/>
      <c r="H1169" s="272"/>
      <c r="I1169" s="272"/>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6">
        <v>12</v>
      </c>
      <c r="B1170" s="1006">
        <v>1</v>
      </c>
      <c r="C1170" s="272"/>
      <c r="D1170" s="272"/>
      <c r="E1170" s="272"/>
      <c r="F1170" s="272"/>
      <c r="G1170" s="272"/>
      <c r="H1170" s="272"/>
      <c r="I1170" s="272"/>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6">
        <v>13</v>
      </c>
      <c r="B1171" s="1006">
        <v>1</v>
      </c>
      <c r="C1171" s="272"/>
      <c r="D1171" s="272"/>
      <c r="E1171" s="272"/>
      <c r="F1171" s="272"/>
      <c r="G1171" s="272"/>
      <c r="H1171" s="272"/>
      <c r="I1171" s="272"/>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6">
        <v>14</v>
      </c>
      <c r="B1172" s="1006">
        <v>1</v>
      </c>
      <c r="C1172" s="272"/>
      <c r="D1172" s="272"/>
      <c r="E1172" s="272"/>
      <c r="F1172" s="272"/>
      <c r="G1172" s="272"/>
      <c r="H1172" s="272"/>
      <c r="I1172" s="272"/>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6">
        <v>15</v>
      </c>
      <c r="B1173" s="1006">
        <v>1</v>
      </c>
      <c r="C1173" s="272"/>
      <c r="D1173" s="272"/>
      <c r="E1173" s="272"/>
      <c r="F1173" s="272"/>
      <c r="G1173" s="272"/>
      <c r="H1173" s="272"/>
      <c r="I1173" s="272"/>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6">
        <v>16</v>
      </c>
      <c r="B1174" s="1006">
        <v>1</v>
      </c>
      <c r="C1174" s="272"/>
      <c r="D1174" s="272"/>
      <c r="E1174" s="272"/>
      <c r="F1174" s="272"/>
      <c r="G1174" s="272"/>
      <c r="H1174" s="272"/>
      <c r="I1174" s="272"/>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6">
        <v>17</v>
      </c>
      <c r="B1175" s="1006">
        <v>1</v>
      </c>
      <c r="C1175" s="272"/>
      <c r="D1175" s="272"/>
      <c r="E1175" s="272"/>
      <c r="F1175" s="272"/>
      <c r="G1175" s="272"/>
      <c r="H1175" s="272"/>
      <c r="I1175" s="272"/>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6">
        <v>18</v>
      </c>
      <c r="B1176" s="1006">
        <v>1</v>
      </c>
      <c r="C1176" s="272"/>
      <c r="D1176" s="272"/>
      <c r="E1176" s="272"/>
      <c r="F1176" s="272"/>
      <c r="G1176" s="272"/>
      <c r="H1176" s="272"/>
      <c r="I1176" s="272"/>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6">
        <v>19</v>
      </c>
      <c r="B1177" s="1006">
        <v>1</v>
      </c>
      <c r="C1177" s="272"/>
      <c r="D1177" s="272"/>
      <c r="E1177" s="272"/>
      <c r="F1177" s="272"/>
      <c r="G1177" s="272"/>
      <c r="H1177" s="272"/>
      <c r="I1177" s="272"/>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6">
        <v>20</v>
      </c>
      <c r="B1178" s="1006">
        <v>1</v>
      </c>
      <c r="C1178" s="272"/>
      <c r="D1178" s="272"/>
      <c r="E1178" s="272"/>
      <c r="F1178" s="272"/>
      <c r="G1178" s="272"/>
      <c r="H1178" s="272"/>
      <c r="I1178" s="272"/>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6">
        <v>21</v>
      </c>
      <c r="B1179" s="1006">
        <v>1</v>
      </c>
      <c r="C1179" s="272"/>
      <c r="D1179" s="272"/>
      <c r="E1179" s="272"/>
      <c r="F1179" s="272"/>
      <c r="G1179" s="272"/>
      <c r="H1179" s="272"/>
      <c r="I1179" s="272"/>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6">
        <v>22</v>
      </c>
      <c r="B1180" s="1006">
        <v>1</v>
      </c>
      <c r="C1180" s="272"/>
      <c r="D1180" s="272"/>
      <c r="E1180" s="272"/>
      <c r="F1180" s="272"/>
      <c r="G1180" s="272"/>
      <c r="H1180" s="272"/>
      <c r="I1180" s="272"/>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6">
        <v>23</v>
      </c>
      <c r="B1181" s="1006">
        <v>1</v>
      </c>
      <c r="C1181" s="272"/>
      <c r="D1181" s="272"/>
      <c r="E1181" s="272"/>
      <c r="F1181" s="272"/>
      <c r="G1181" s="272"/>
      <c r="H1181" s="272"/>
      <c r="I1181" s="272"/>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6">
        <v>24</v>
      </c>
      <c r="B1182" s="1006">
        <v>1</v>
      </c>
      <c r="C1182" s="272"/>
      <c r="D1182" s="272"/>
      <c r="E1182" s="272"/>
      <c r="F1182" s="272"/>
      <c r="G1182" s="272"/>
      <c r="H1182" s="272"/>
      <c r="I1182" s="272"/>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6">
        <v>25</v>
      </c>
      <c r="B1183" s="1006">
        <v>1</v>
      </c>
      <c r="C1183" s="272"/>
      <c r="D1183" s="272"/>
      <c r="E1183" s="272"/>
      <c r="F1183" s="272"/>
      <c r="G1183" s="272"/>
      <c r="H1183" s="272"/>
      <c r="I1183" s="272"/>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6">
        <v>26</v>
      </c>
      <c r="B1184" s="1006">
        <v>1</v>
      </c>
      <c r="C1184" s="272"/>
      <c r="D1184" s="272"/>
      <c r="E1184" s="272"/>
      <c r="F1184" s="272"/>
      <c r="G1184" s="272"/>
      <c r="H1184" s="272"/>
      <c r="I1184" s="272"/>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6">
        <v>27</v>
      </c>
      <c r="B1185" s="1006">
        <v>1</v>
      </c>
      <c r="C1185" s="272"/>
      <c r="D1185" s="272"/>
      <c r="E1185" s="272"/>
      <c r="F1185" s="272"/>
      <c r="G1185" s="272"/>
      <c r="H1185" s="272"/>
      <c r="I1185" s="272"/>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6">
        <v>28</v>
      </c>
      <c r="B1186" s="1006">
        <v>1</v>
      </c>
      <c r="C1186" s="272"/>
      <c r="D1186" s="272"/>
      <c r="E1186" s="272"/>
      <c r="F1186" s="272"/>
      <c r="G1186" s="272"/>
      <c r="H1186" s="272"/>
      <c r="I1186" s="272"/>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6">
        <v>29</v>
      </c>
      <c r="B1187" s="1006">
        <v>1</v>
      </c>
      <c r="C1187" s="272"/>
      <c r="D1187" s="272"/>
      <c r="E1187" s="272"/>
      <c r="F1187" s="272"/>
      <c r="G1187" s="272"/>
      <c r="H1187" s="272"/>
      <c r="I1187" s="272"/>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6">
        <v>30</v>
      </c>
      <c r="B1188" s="1006">
        <v>1</v>
      </c>
      <c r="C1188" s="272"/>
      <c r="D1188" s="272"/>
      <c r="E1188" s="272"/>
      <c r="F1188" s="272"/>
      <c r="G1188" s="272"/>
      <c r="H1188" s="272"/>
      <c r="I1188" s="272"/>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6"/>
      <c r="B1191" s="276"/>
      <c r="C1191" s="276" t="s">
        <v>24</v>
      </c>
      <c r="D1191" s="276"/>
      <c r="E1191" s="276"/>
      <c r="F1191" s="276"/>
      <c r="G1191" s="276"/>
      <c r="H1191" s="276"/>
      <c r="I1191" s="276"/>
      <c r="J1191" s="1004" t="s">
        <v>272</v>
      </c>
      <c r="K1191" s="1005"/>
      <c r="L1191" s="1005"/>
      <c r="M1191" s="1005"/>
      <c r="N1191" s="1005"/>
      <c r="O1191" s="1005"/>
      <c r="P1191" s="134" t="s">
        <v>25</v>
      </c>
      <c r="Q1191" s="134"/>
      <c r="R1191" s="134"/>
      <c r="S1191" s="134"/>
      <c r="T1191" s="134"/>
      <c r="U1191" s="134"/>
      <c r="V1191" s="134"/>
      <c r="W1191" s="134"/>
      <c r="X1191" s="134"/>
      <c r="Y1191" s="278" t="s">
        <v>313</v>
      </c>
      <c r="Z1191" s="279"/>
      <c r="AA1191" s="279"/>
      <c r="AB1191" s="279"/>
      <c r="AC1191" s="1004" t="s">
        <v>304</v>
      </c>
      <c r="AD1191" s="1004"/>
      <c r="AE1191" s="1004"/>
      <c r="AF1191" s="1004"/>
      <c r="AG1191" s="1004"/>
      <c r="AH1191" s="278" t="s">
        <v>235</v>
      </c>
      <c r="AI1191" s="276"/>
      <c r="AJ1191" s="276"/>
      <c r="AK1191" s="276"/>
      <c r="AL1191" s="276" t="s">
        <v>19</v>
      </c>
      <c r="AM1191" s="276"/>
      <c r="AN1191" s="276"/>
      <c r="AO1191" s="280"/>
      <c r="AP1191" s="1003" t="s">
        <v>273</v>
      </c>
      <c r="AQ1191" s="1003"/>
      <c r="AR1191" s="1003"/>
      <c r="AS1191" s="1003"/>
      <c r="AT1191" s="1003"/>
      <c r="AU1191" s="1003"/>
      <c r="AV1191" s="1003"/>
      <c r="AW1191" s="1003"/>
      <c r="AX1191" s="1003"/>
      <c r="AY1191">
        <f>$AY$1189</f>
        <v>0</v>
      </c>
    </row>
    <row r="1192" spans="1:51" ht="26.25" customHeight="1" x14ac:dyDescent="0.15">
      <c r="A1192" s="1006">
        <v>1</v>
      </c>
      <c r="B1192" s="1006">
        <v>1</v>
      </c>
      <c r="C1192" s="272"/>
      <c r="D1192" s="272"/>
      <c r="E1192" s="272"/>
      <c r="F1192" s="272"/>
      <c r="G1192" s="272"/>
      <c r="H1192" s="272"/>
      <c r="I1192" s="272"/>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6">
        <v>2</v>
      </c>
      <c r="B1193" s="1006">
        <v>1</v>
      </c>
      <c r="C1193" s="272"/>
      <c r="D1193" s="272"/>
      <c r="E1193" s="272"/>
      <c r="F1193" s="272"/>
      <c r="G1193" s="272"/>
      <c r="H1193" s="272"/>
      <c r="I1193" s="272"/>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6">
        <v>3</v>
      </c>
      <c r="B1194" s="1006">
        <v>1</v>
      </c>
      <c r="C1194" s="272"/>
      <c r="D1194" s="272"/>
      <c r="E1194" s="272"/>
      <c r="F1194" s="272"/>
      <c r="G1194" s="272"/>
      <c r="H1194" s="272"/>
      <c r="I1194" s="272"/>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6">
        <v>4</v>
      </c>
      <c r="B1195" s="1006">
        <v>1</v>
      </c>
      <c r="C1195" s="272"/>
      <c r="D1195" s="272"/>
      <c r="E1195" s="272"/>
      <c r="F1195" s="272"/>
      <c r="G1195" s="272"/>
      <c r="H1195" s="272"/>
      <c r="I1195" s="272"/>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6">
        <v>5</v>
      </c>
      <c r="B1196" s="1006">
        <v>1</v>
      </c>
      <c r="C1196" s="272"/>
      <c r="D1196" s="272"/>
      <c r="E1196" s="272"/>
      <c r="F1196" s="272"/>
      <c r="G1196" s="272"/>
      <c r="H1196" s="272"/>
      <c r="I1196" s="272"/>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6">
        <v>6</v>
      </c>
      <c r="B1197" s="1006">
        <v>1</v>
      </c>
      <c r="C1197" s="272"/>
      <c r="D1197" s="272"/>
      <c r="E1197" s="272"/>
      <c r="F1197" s="272"/>
      <c r="G1197" s="272"/>
      <c r="H1197" s="272"/>
      <c r="I1197" s="272"/>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6">
        <v>7</v>
      </c>
      <c r="B1198" s="1006">
        <v>1</v>
      </c>
      <c r="C1198" s="272"/>
      <c r="D1198" s="272"/>
      <c r="E1198" s="272"/>
      <c r="F1198" s="272"/>
      <c r="G1198" s="272"/>
      <c r="H1198" s="272"/>
      <c r="I1198" s="272"/>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6">
        <v>8</v>
      </c>
      <c r="B1199" s="1006">
        <v>1</v>
      </c>
      <c r="C1199" s="272"/>
      <c r="D1199" s="272"/>
      <c r="E1199" s="272"/>
      <c r="F1199" s="272"/>
      <c r="G1199" s="272"/>
      <c r="H1199" s="272"/>
      <c r="I1199" s="272"/>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6">
        <v>9</v>
      </c>
      <c r="B1200" s="1006">
        <v>1</v>
      </c>
      <c r="C1200" s="272"/>
      <c r="D1200" s="272"/>
      <c r="E1200" s="272"/>
      <c r="F1200" s="272"/>
      <c r="G1200" s="272"/>
      <c r="H1200" s="272"/>
      <c r="I1200" s="272"/>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6">
        <v>10</v>
      </c>
      <c r="B1201" s="1006">
        <v>1</v>
      </c>
      <c r="C1201" s="272"/>
      <c r="D1201" s="272"/>
      <c r="E1201" s="272"/>
      <c r="F1201" s="272"/>
      <c r="G1201" s="272"/>
      <c r="H1201" s="272"/>
      <c r="I1201" s="272"/>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6">
        <v>11</v>
      </c>
      <c r="B1202" s="1006">
        <v>1</v>
      </c>
      <c r="C1202" s="272"/>
      <c r="D1202" s="272"/>
      <c r="E1202" s="272"/>
      <c r="F1202" s="272"/>
      <c r="G1202" s="272"/>
      <c r="H1202" s="272"/>
      <c r="I1202" s="272"/>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6">
        <v>12</v>
      </c>
      <c r="B1203" s="1006">
        <v>1</v>
      </c>
      <c r="C1203" s="272"/>
      <c r="D1203" s="272"/>
      <c r="E1203" s="272"/>
      <c r="F1203" s="272"/>
      <c r="G1203" s="272"/>
      <c r="H1203" s="272"/>
      <c r="I1203" s="272"/>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6">
        <v>13</v>
      </c>
      <c r="B1204" s="1006">
        <v>1</v>
      </c>
      <c r="C1204" s="272"/>
      <c r="D1204" s="272"/>
      <c r="E1204" s="272"/>
      <c r="F1204" s="272"/>
      <c r="G1204" s="272"/>
      <c r="H1204" s="272"/>
      <c r="I1204" s="272"/>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6">
        <v>14</v>
      </c>
      <c r="B1205" s="1006">
        <v>1</v>
      </c>
      <c r="C1205" s="272"/>
      <c r="D1205" s="272"/>
      <c r="E1205" s="272"/>
      <c r="F1205" s="272"/>
      <c r="G1205" s="272"/>
      <c r="H1205" s="272"/>
      <c r="I1205" s="272"/>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6">
        <v>15</v>
      </c>
      <c r="B1206" s="1006">
        <v>1</v>
      </c>
      <c r="C1206" s="272"/>
      <c r="D1206" s="272"/>
      <c r="E1206" s="272"/>
      <c r="F1206" s="272"/>
      <c r="G1206" s="272"/>
      <c r="H1206" s="272"/>
      <c r="I1206" s="272"/>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6">
        <v>16</v>
      </c>
      <c r="B1207" s="1006">
        <v>1</v>
      </c>
      <c r="C1207" s="272"/>
      <c r="D1207" s="272"/>
      <c r="E1207" s="272"/>
      <c r="F1207" s="272"/>
      <c r="G1207" s="272"/>
      <c r="H1207" s="272"/>
      <c r="I1207" s="272"/>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6">
        <v>17</v>
      </c>
      <c r="B1208" s="1006">
        <v>1</v>
      </c>
      <c r="C1208" s="272"/>
      <c r="D1208" s="272"/>
      <c r="E1208" s="272"/>
      <c r="F1208" s="272"/>
      <c r="G1208" s="272"/>
      <c r="H1208" s="272"/>
      <c r="I1208" s="272"/>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6">
        <v>18</v>
      </c>
      <c r="B1209" s="1006">
        <v>1</v>
      </c>
      <c r="C1209" s="272"/>
      <c r="D1209" s="272"/>
      <c r="E1209" s="272"/>
      <c r="F1209" s="272"/>
      <c r="G1209" s="272"/>
      <c r="H1209" s="272"/>
      <c r="I1209" s="272"/>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6">
        <v>19</v>
      </c>
      <c r="B1210" s="1006">
        <v>1</v>
      </c>
      <c r="C1210" s="272"/>
      <c r="D1210" s="272"/>
      <c r="E1210" s="272"/>
      <c r="F1210" s="272"/>
      <c r="G1210" s="272"/>
      <c r="H1210" s="272"/>
      <c r="I1210" s="272"/>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6">
        <v>20</v>
      </c>
      <c r="B1211" s="1006">
        <v>1</v>
      </c>
      <c r="C1211" s="272"/>
      <c r="D1211" s="272"/>
      <c r="E1211" s="272"/>
      <c r="F1211" s="272"/>
      <c r="G1211" s="272"/>
      <c r="H1211" s="272"/>
      <c r="I1211" s="272"/>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6">
        <v>21</v>
      </c>
      <c r="B1212" s="1006">
        <v>1</v>
      </c>
      <c r="C1212" s="272"/>
      <c r="D1212" s="272"/>
      <c r="E1212" s="272"/>
      <c r="F1212" s="272"/>
      <c r="G1212" s="272"/>
      <c r="H1212" s="272"/>
      <c r="I1212" s="272"/>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6">
        <v>22</v>
      </c>
      <c r="B1213" s="1006">
        <v>1</v>
      </c>
      <c r="C1213" s="272"/>
      <c r="D1213" s="272"/>
      <c r="E1213" s="272"/>
      <c r="F1213" s="272"/>
      <c r="G1213" s="272"/>
      <c r="H1213" s="272"/>
      <c r="I1213" s="272"/>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6">
        <v>23</v>
      </c>
      <c r="B1214" s="1006">
        <v>1</v>
      </c>
      <c r="C1214" s="272"/>
      <c r="D1214" s="272"/>
      <c r="E1214" s="272"/>
      <c r="F1214" s="272"/>
      <c r="G1214" s="272"/>
      <c r="H1214" s="272"/>
      <c r="I1214" s="272"/>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6">
        <v>24</v>
      </c>
      <c r="B1215" s="1006">
        <v>1</v>
      </c>
      <c r="C1215" s="272"/>
      <c r="D1215" s="272"/>
      <c r="E1215" s="272"/>
      <c r="F1215" s="272"/>
      <c r="G1215" s="272"/>
      <c r="H1215" s="272"/>
      <c r="I1215" s="272"/>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6">
        <v>25</v>
      </c>
      <c r="B1216" s="1006">
        <v>1</v>
      </c>
      <c r="C1216" s="272"/>
      <c r="D1216" s="272"/>
      <c r="E1216" s="272"/>
      <c r="F1216" s="272"/>
      <c r="G1216" s="272"/>
      <c r="H1216" s="272"/>
      <c r="I1216" s="272"/>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6">
        <v>26</v>
      </c>
      <c r="B1217" s="1006">
        <v>1</v>
      </c>
      <c r="C1217" s="272"/>
      <c r="D1217" s="272"/>
      <c r="E1217" s="272"/>
      <c r="F1217" s="272"/>
      <c r="G1217" s="272"/>
      <c r="H1217" s="272"/>
      <c r="I1217" s="272"/>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6">
        <v>27</v>
      </c>
      <c r="B1218" s="1006">
        <v>1</v>
      </c>
      <c r="C1218" s="272"/>
      <c r="D1218" s="272"/>
      <c r="E1218" s="272"/>
      <c r="F1218" s="272"/>
      <c r="G1218" s="272"/>
      <c r="H1218" s="272"/>
      <c r="I1218" s="272"/>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6">
        <v>28</v>
      </c>
      <c r="B1219" s="1006">
        <v>1</v>
      </c>
      <c r="C1219" s="272"/>
      <c r="D1219" s="272"/>
      <c r="E1219" s="272"/>
      <c r="F1219" s="272"/>
      <c r="G1219" s="272"/>
      <c r="H1219" s="272"/>
      <c r="I1219" s="272"/>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6">
        <v>29</v>
      </c>
      <c r="B1220" s="1006">
        <v>1</v>
      </c>
      <c r="C1220" s="272"/>
      <c r="D1220" s="272"/>
      <c r="E1220" s="272"/>
      <c r="F1220" s="272"/>
      <c r="G1220" s="272"/>
      <c r="H1220" s="272"/>
      <c r="I1220" s="272"/>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6">
        <v>30</v>
      </c>
      <c r="B1221" s="1006">
        <v>1</v>
      </c>
      <c r="C1221" s="272"/>
      <c r="D1221" s="272"/>
      <c r="E1221" s="272"/>
      <c r="F1221" s="272"/>
      <c r="G1221" s="272"/>
      <c r="H1221" s="272"/>
      <c r="I1221" s="272"/>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6"/>
      <c r="B1224" s="276"/>
      <c r="C1224" s="276" t="s">
        <v>24</v>
      </c>
      <c r="D1224" s="276"/>
      <c r="E1224" s="276"/>
      <c r="F1224" s="276"/>
      <c r="G1224" s="276"/>
      <c r="H1224" s="276"/>
      <c r="I1224" s="276"/>
      <c r="J1224" s="1004" t="s">
        <v>272</v>
      </c>
      <c r="K1224" s="1005"/>
      <c r="L1224" s="1005"/>
      <c r="M1224" s="1005"/>
      <c r="N1224" s="1005"/>
      <c r="O1224" s="1005"/>
      <c r="P1224" s="134" t="s">
        <v>25</v>
      </c>
      <c r="Q1224" s="134"/>
      <c r="R1224" s="134"/>
      <c r="S1224" s="134"/>
      <c r="T1224" s="134"/>
      <c r="U1224" s="134"/>
      <c r="V1224" s="134"/>
      <c r="W1224" s="134"/>
      <c r="X1224" s="134"/>
      <c r="Y1224" s="278" t="s">
        <v>313</v>
      </c>
      <c r="Z1224" s="279"/>
      <c r="AA1224" s="279"/>
      <c r="AB1224" s="279"/>
      <c r="AC1224" s="1004" t="s">
        <v>304</v>
      </c>
      <c r="AD1224" s="1004"/>
      <c r="AE1224" s="1004"/>
      <c r="AF1224" s="1004"/>
      <c r="AG1224" s="1004"/>
      <c r="AH1224" s="278" t="s">
        <v>235</v>
      </c>
      <c r="AI1224" s="276"/>
      <c r="AJ1224" s="276"/>
      <c r="AK1224" s="276"/>
      <c r="AL1224" s="276" t="s">
        <v>19</v>
      </c>
      <c r="AM1224" s="276"/>
      <c r="AN1224" s="276"/>
      <c r="AO1224" s="280"/>
      <c r="AP1224" s="1003" t="s">
        <v>273</v>
      </c>
      <c r="AQ1224" s="1003"/>
      <c r="AR1224" s="1003"/>
      <c r="AS1224" s="1003"/>
      <c r="AT1224" s="1003"/>
      <c r="AU1224" s="1003"/>
      <c r="AV1224" s="1003"/>
      <c r="AW1224" s="1003"/>
      <c r="AX1224" s="1003"/>
      <c r="AY1224">
        <f>$AY$1222</f>
        <v>0</v>
      </c>
    </row>
    <row r="1225" spans="1:51" ht="26.25" customHeight="1" x14ac:dyDescent="0.15">
      <c r="A1225" s="1006">
        <v>1</v>
      </c>
      <c r="B1225" s="1006">
        <v>1</v>
      </c>
      <c r="C1225" s="272"/>
      <c r="D1225" s="272"/>
      <c r="E1225" s="272"/>
      <c r="F1225" s="272"/>
      <c r="G1225" s="272"/>
      <c r="H1225" s="272"/>
      <c r="I1225" s="272"/>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6">
        <v>2</v>
      </c>
      <c r="B1226" s="1006">
        <v>1</v>
      </c>
      <c r="C1226" s="272"/>
      <c r="D1226" s="272"/>
      <c r="E1226" s="272"/>
      <c r="F1226" s="272"/>
      <c r="G1226" s="272"/>
      <c r="H1226" s="272"/>
      <c r="I1226" s="272"/>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6">
        <v>3</v>
      </c>
      <c r="B1227" s="1006">
        <v>1</v>
      </c>
      <c r="C1227" s="272"/>
      <c r="D1227" s="272"/>
      <c r="E1227" s="272"/>
      <c r="F1227" s="272"/>
      <c r="G1227" s="272"/>
      <c r="H1227" s="272"/>
      <c r="I1227" s="272"/>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6">
        <v>4</v>
      </c>
      <c r="B1228" s="1006">
        <v>1</v>
      </c>
      <c r="C1228" s="272"/>
      <c r="D1228" s="272"/>
      <c r="E1228" s="272"/>
      <c r="F1228" s="272"/>
      <c r="G1228" s="272"/>
      <c r="H1228" s="272"/>
      <c r="I1228" s="272"/>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6">
        <v>5</v>
      </c>
      <c r="B1229" s="1006">
        <v>1</v>
      </c>
      <c r="C1229" s="272"/>
      <c r="D1229" s="272"/>
      <c r="E1229" s="272"/>
      <c r="F1229" s="272"/>
      <c r="G1229" s="272"/>
      <c r="H1229" s="272"/>
      <c r="I1229" s="272"/>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6">
        <v>6</v>
      </c>
      <c r="B1230" s="1006">
        <v>1</v>
      </c>
      <c r="C1230" s="272"/>
      <c r="D1230" s="272"/>
      <c r="E1230" s="272"/>
      <c r="F1230" s="272"/>
      <c r="G1230" s="272"/>
      <c r="H1230" s="272"/>
      <c r="I1230" s="272"/>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6">
        <v>7</v>
      </c>
      <c r="B1231" s="1006">
        <v>1</v>
      </c>
      <c r="C1231" s="272"/>
      <c r="D1231" s="272"/>
      <c r="E1231" s="272"/>
      <c r="F1231" s="272"/>
      <c r="G1231" s="272"/>
      <c r="H1231" s="272"/>
      <c r="I1231" s="272"/>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6">
        <v>8</v>
      </c>
      <c r="B1232" s="1006">
        <v>1</v>
      </c>
      <c r="C1232" s="272"/>
      <c r="D1232" s="272"/>
      <c r="E1232" s="272"/>
      <c r="F1232" s="272"/>
      <c r="G1232" s="272"/>
      <c r="H1232" s="272"/>
      <c r="I1232" s="272"/>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6">
        <v>9</v>
      </c>
      <c r="B1233" s="1006">
        <v>1</v>
      </c>
      <c r="C1233" s="272"/>
      <c r="D1233" s="272"/>
      <c r="E1233" s="272"/>
      <c r="F1233" s="272"/>
      <c r="G1233" s="272"/>
      <c r="H1233" s="272"/>
      <c r="I1233" s="272"/>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6">
        <v>10</v>
      </c>
      <c r="B1234" s="1006">
        <v>1</v>
      </c>
      <c r="C1234" s="272"/>
      <c r="D1234" s="272"/>
      <c r="E1234" s="272"/>
      <c r="F1234" s="272"/>
      <c r="G1234" s="272"/>
      <c r="H1234" s="272"/>
      <c r="I1234" s="272"/>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6">
        <v>11</v>
      </c>
      <c r="B1235" s="1006">
        <v>1</v>
      </c>
      <c r="C1235" s="272"/>
      <c r="D1235" s="272"/>
      <c r="E1235" s="272"/>
      <c r="F1235" s="272"/>
      <c r="G1235" s="272"/>
      <c r="H1235" s="272"/>
      <c r="I1235" s="272"/>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6">
        <v>12</v>
      </c>
      <c r="B1236" s="1006">
        <v>1</v>
      </c>
      <c r="C1236" s="272"/>
      <c r="D1236" s="272"/>
      <c r="E1236" s="272"/>
      <c r="F1236" s="272"/>
      <c r="G1236" s="272"/>
      <c r="H1236" s="272"/>
      <c r="I1236" s="272"/>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6">
        <v>13</v>
      </c>
      <c r="B1237" s="1006">
        <v>1</v>
      </c>
      <c r="C1237" s="272"/>
      <c r="D1237" s="272"/>
      <c r="E1237" s="272"/>
      <c r="F1237" s="272"/>
      <c r="G1237" s="272"/>
      <c r="H1237" s="272"/>
      <c r="I1237" s="272"/>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6">
        <v>14</v>
      </c>
      <c r="B1238" s="1006">
        <v>1</v>
      </c>
      <c r="C1238" s="272"/>
      <c r="D1238" s="272"/>
      <c r="E1238" s="272"/>
      <c r="F1238" s="272"/>
      <c r="G1238" s="272"/>
      <c r="H1238" s="272"/>
      <c r="I1238" s="272"/>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6">
        <v>15</v>
      </c>
      <c r="B1239" s="1006">
        <v>1</v>
      </c>
      <c r="C1239" s="272"/>
      <c r="D1239" s="272"/>
      <c r="E1239" s="272"/>
      <c r="F1239" s="272"/>
      <c r="G1239" s="272"/>
      <c r="H1239" s="272"/>
      <c r="I1239" s="272"/>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6">
        <v>16</v>
      </c>
      <c r="B1240" s="1006">
        <v>1</v>
      </c>
      <c r="C1240" s="272"/>
      <c r="D1240" s="272"/>
      <c r="E1240" s="272"/>
      <c r="F1240" s="272"/>
      <c r="G1240" s="272"/>
      <c r="H1240" s="272"/>
      <c r="I1240" s="272"/>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6">
        <v>17</v>
      </c>
      <c r="B1241" s="1006">
        <v>1</v>
      </c>
      <c r="C1241" s="272"/>
      <c r="D1241" s="272"/>
      <c r="E1241" s="272"/>
      <c r="F1241" s="272"/>
      <c r="G1241" s="272"/>
      <c r="H1241" s="272"/>
      <c r="I1241" s="272"/>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6">
        <v>18</v>
      </c>
      <c r="B1242" s="1006">
        <v>1</v>
      </c>
      <c r="C1242" s="272"/>
      <c r="D1242" s="272"/>
      <c r="E1242" s="272"/>
      <c r="F1242" s="272"/>
      <c r="G1242" s="272"/>
      <c r="H1242" s="272"/>
      <c r="I1242" s="272"/>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6">
        <v>19</v>
      </c>
      <c r="B1243" s="1006">
        <v>1</v>
      </c>
      <c r="C1243" s="272"/>
      <c r="D1243" s="272"/>
      <c r="E1243" s="272"/>
      <c r="F1243" s="272"/>
      <c r="G1243" s="272"/>
      <c r="H1243" s="272"/>
      <c r="I1243" s="272"/>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6">
        <v>20</v>
      </c>
      <c r="B1244" s="1006">
        <v>1</v>
      </c>
      <c r="C1244" s="272"/>
      <c r="D1244" s="272"/>
      <c r="E1244" s="272"/>
      <c r="F1244" s="272"/>
      <c r="G1244" s="272"/>
      <c r="H1244" s="272"/>
      <c r="I1244" s="272"/>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6">
        <v>21</v>
      </c>
      <c r="B1245" s="1006">
        <v>1</v>
      </c>
      <c r="C1245" s="272"/>
      <c r="D1245" s="272"/>
      <c r="E1245" s="272"/>
      <c r="F1245" s="272"/>
      <c r="G1245" s="272"/>
      <c r="H1245" s="272"/>
      <c r="I1245" s="272"/>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6">
        <v>22</v>
      </c>
      <c r="B1246" s="1006">
        <v>1</v>
      </c>
      <c r="C1246" s="272"/>
      <c r="D1246" s="272"/>
      <c r="E1246" s="272"/>
      <c r="F1246" s="272"/>
      <c r="G1246" s="272"/>
      <c r="H1246" s="272"/>
      <c r="I1246" s="272"/>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6">
        <v>23</v>
      </c>
      <c r="B1247" s="1006">
        <v>1</v>
      </c>
      <c r="C1247" s="272"/>
      <c r="D1247" s="272"/>
      <c r="E1247" s="272"/>
      <c r="F1247" s="272"/>
      <c r="G1247" s="272"/>
      <c r="H1247" s="272"/>
      <c r="I1247" s="272"/>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6">
        <v>24</v>
      </c>
      <c r="B1248" s="1006">
        <v>1</v>
      </c>
      <c r="C1248" s="272"/>
      <c r="D1248" s="272"/>
      <c r="E1248" s="272"/>
      <c r="F1248" s="272"/>
      <c r="G1248" s="272"/>
      <c r="H1248" s="272"/>
      <c r="I1248" s="272"/>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6">
        <v>25</v>
      </c>
      <c r="B1249" s="1006">
        <v>1</v>
      </c>
      <c r="C1249" s="272"/>
      <c r="D1249" s="272"/>
      <c r="E1249" s="272"/>
      <c r="F1249" s="272"/>
      <c r="G1249" s="272"/>
      <c r="H1249" s="272"/>
      <c r="I1249" s="272"/>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6">
        <v>26</v>
      </c>
      <c r="B1250" s="1006">
        <v>1</v>
      </c>
      <c r="C1250" s="272"/>
      <c r="D1250" s="272"/>
      <c r="E1250" s="272"/>
      <c r="F1250" s="272"/>
      <c r="G1250" s="272"/>
      <c r="H1250" s="272"/>
      <c r="I1250" s="272"/>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6">
        <v>27</v>
      </c>
      <c r="B1251" s="1006">
        <v>1</v>
      </c>
      <c r="C1251" s="272"/>
      <c r="D1251" s="272"/>
      <c r="E1251" s="272"/>
      <c r="F1251" s="272"/>
      <c r="G1251" s="272"/>
      <c r="H1251" s="272"/>
      <c r="I1251" s="272"/>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6">
        <v>28</v>
      </c>
      <c r="B1252" s="1006">
        <v>1</v>
      </c>
      <c r="C1252" s="272"/>
      <c r="D1252" s="272"/>
      <c r="E1252" s="272"/>
      <c r="F1252" s="272"/>
      <c r="G1252" s="272"/>
      <c r="H1252" s="272"/>
      <c r="I1252" s="272"/>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6">
        <v>29</v>
      </c>
      <c r="B1253" s="1006">
        <v>1</v>
      </c>
      <c r="C1253" s="272"/>
      <c r="D1253" s="272"/>
      <c r="E1253" s="272"/>
      <c r="F1253" s="272"/>
      <c r="G1253" s="272"/>
      <c r="H1253" s="272"/>
      <c r="I1253" s="272"/>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6">
        <v>30</v>
      </c>
      <c r="B1254" s="1006">
        <v>1</v>
      </c>
      <c r="C1254" s="272"/>
      <c r="D1254" s="272"/>
      <c r="E1254" s="272"/>
      <c r="F1254" s="272"/>
      <c r="G1254" s="272"/>
      <c r="H1254" s="272"/>
      <c r="I1254" s="272"/>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6"/>
      <c r="B1257" s="276"/>
      <c r="C1257" s="276" t="s">
        <v>24</v>
      </c>
      <c r="D1257" s="276"/>
      <c r="E1257" s="276"/>
      <c r="F1257" s="276"/>
      <c r="G1257" s="276"/>
      <c r="H1257" s="276"/>
      <c r="I1257" s="276"/>
      <c r="J1257" s="1004" t="s">
        <v>272</v>
      </c>
      <c r="K1257" s="1005"/>
      <c r="L1257" s="1005"/>
      <c r="M1257" s="1005"/>
      <c r="N1257" s="1005"/>
      <c r="O1257" s="1005"/>
      <c r="P1257" s="134" t="s">
        <v>25</v>
      </c>
      <c r="Q1257" s="134"/>
      <c r="R1257" s="134"/>
      <c r="S1257" s="134"/>
      <c r="T1257" s="134"/>
      <c r="U1257" s="134"/>
      <c r="V1257" s="134"/>
      <c r="W1257" s="134"/>
      <c r="X1257" s="134"/>
      <c r="Y1257" s="278" t="s">
        <v>313</v>
      </c>
      <c r="Z1257" s="279"/>
      <c r="AA1257" s="279"/>
      <c r="AB1257" s="279"/>
      <c r="AC1257" s="1004" t="s">
        <v>304</v>
      </c>
      <c r="AD1257" s="1004"/>
      <c r="AE1257" s="1004"/>
      <c r="AF1257" s="1004"/>
      <c r="AG1257" s="1004"/>
      <c r="AH1257" s="278" t="s">
        <v>235</v>
      </c>
      <c r="AI1257" s="276"/>
      <c r="AJ1257" s="276"/>
      <c r="AK1257" s="276"/>
      <c r="AL1257" s="276" t="s">
        <v>19</v>
      </c>
      <c r="AM1257" s="276"/>
      <c r="AN1257" s="276"/>
      <c r="AO1257" s="280"/>
      <c r="AP1257" s="1003" t="s">
        <v>273</v>
      </c>
      <c r="AQ1257" s="1003"/>
      <c r="AR1257" s="1003"/>
      <c r="AS1257" s="1003"/>
      <c r="AT1257" s="1003"/>
      <c r="AU1257" s="1003"/>
      <c r="AV1257" s="1003"/>
      <c r="AW1257" s="1003"/>
      <c r="AX1257" s="1003"/>
      <c r="AY1257">
        <f>$AY$1255</f>
        <v>0</v>
      </c>
    </row>
    <row r="1258" spans="1:51" ht="26.25" customHeight="1" x14ac:dyDescent="0.15">
      <c r="A1258" s="1006">
        <v>1</v>
      </c>
      <c r="B1258" s="1006">
        <v>1</v>
      </c>
      <c r="C1258" s="272"/>
      <c r="D1258" s="272"/>
      <c r="E1258" s="272"/>
      <c r="F1258" s="272"/>
      <c r="G1258" s="272"/>
      <c r="H1258" s="272"/>
      <c r="I1258" s="272"/>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6">
        <v>2</v>
      </c>
      <c r="B1259" s="1006">
        <v>1</v>
      </c>
      <c r="C1259" s="272"/>
      <c r="D1259" s="272"/>
      <c r="E1259" s="272"/>
      <c r="F1259" s="272"/>
      <c r="G1259" s="272"/>
      <c r="H1259" s="272"/>
      <c r="I1259" s="272"/>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6">
        <v>3</v>
      </c>
      <c r="B1260" s="1006">
        <v>1</v>
      </c>
      <c r="C1260" s="272"/>
      <c r="D1260" s="272"/>
      <c r="E1260" s="272"/>
      <c r="F1260" s="272"/>
      <c r="G1260" s="272"/>
      <c r="H1260" s="272"/>
      <c r="I1260" s="272"/>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6">
        <v>4</v>
      </c>
      <c r="B1261" s="1006">
        <v>1</v>
      </c>
      <c r="C1261" s="272"/>
      <c r="D1261" s="272"/>
      <c r="E1261" s="272"/>
      <c r="F1261" s="272"/>
      <c r="G1261" s="272"/>
      <c r="H1261" s="272"/>
      <c r="I1261" s="272"/>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6">
        <v>5</v>
      </c>
      <c r="B1262" s="1006">
        <v>1</v>
      </c>
      <c r="C1262" s="272"/>
      <c r="D1262" s="272"/>
      <c r="E1262" s="272"/>
      <c r="F1262" s="272"/>
      <c r="G1262" s="272"/>
      <c r="H1262" s="272"/>
      <c r="I1262" s="272"/>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6">
        <v>6</v>
      </c>
      <c r="B1263" s="1006">
        <v>1</v>
      </c>
      <c r="C1263" s="272"/>
      <c r="D1263" s="272"/>
      <c r="E1263" s="272"/>
      <c r="F1263" s="272"/>
      <c r="G1263" s="272"/>
      <c r="H1263" s="272"/>
      <c r="I1263" s="272"/>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6">
        <v>7</v>
      </c>
      <c r="B1264" s="1006">
        <v>1</v>
      </c>
      <c r="C1264" s="272"/>
      <c r="D1264" s="272"/>
      <c r="E1264" s="272"/>
      <c r="F1264" s="272"/>
      <c r="G1264" s="272"/>
      <c r="H1264" s="272"/>
      <c r="I1264" s="272"/>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6">
        <v>8</v>
      </c>
      <c r="B1265" s="1006">
        <v>1</v>
      </c>
      <c r="C1265" s="272"/>
      <c r="D1265" s="272"/>
      <c r="E1265" s="272"/>
      <c r="F1265" s="272"/>
      <c r="G1265" s="272"/>
      <c r="H1265" s="272"/>
      <c r="I1265" s="272"/>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6">
        <v>9</v>
      </c>
      <c r="B1266" s="1006">
        <v>1</v>
      </c>
      <c r="C1266" s="272"/>
      <c r="D1266" s="272"/>
      <c r="E1266" s="272"/>
      <c r="F1266" s="272"/>
      <c r="G1266" s="272"/>
      <c r="H1266" s="272"/>
      <c r="I1266" s="272"/>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6">
        <v>10</v>
      </c>
      <c r="B1267" s="1006">
        <v>1</v>
      </c>
      <c r="C1267" s="272"/>
      <c r="D1267" s="272"/>
      <c r="E1267" s="272"/>
      <c r="F1267" s="272"/>
      <c r="G1267" s="272"/>
      <c r="H1267" s="272"/>
      <c r="I1267" s="272"/>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6">
        <v>11</v>
      </c>
      <c r="B1268" s="1006">
        <v>1</v>
      </c>
      <c r="C1268" s="272"/>
      <c r="D1268" s="272"/>
      <c r="E1268" s="272"/>
      <c r="F1268" s="272"/>
      <c r="G1268" s="272"/>
      <c r="H1268" s="272"/>
      <c r="I1268" s="272"/>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6">
        <v>12</v>
      </c>
      <c r="B1269" s="1006">
        <v>1</v>
      </c>
      <c r="C1269" s="272"/>
      <c r="D1269" s="272"/>
      <c r="E1269" s="272"/>
      <c r="F1269" s="272"/>
      <c r="G1269" s="272"/>
      <c r="H1269" s="272"/>
      <c r="I1269" s="272"/>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6">
        <v>13</v>
      </c>
      <c r="B1270" s="1006">
        <v>1</v>
      </c>
      <c r="C1270" s="272"/>
      <c r="D1270" s="272"/>
      <c r="E1270" s="272"/>
      <c r="F1270" s="272"/>
      <c r="G1270" s="272"/>
      <c r="H1270" s="272"/>
      <c r="I1270" s="272"/>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6">
        <v>14</v>
      </c>
      <c r="B1271" s="1006">
        <v>1</v>
      </c>
      <c r="C1271" s="272"/>
      <c r="D1271" s="272"/>
      <c r="E1271" s="272"/>
      <c r="F1271" s="272"/>
      <c r="G1271" s="272"/>
      <c r="H1271" s="272"/>
      <c r="I1271" s="272"/>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6">
        <v>15</v>
      </c>
      <c r="B1272" s="1006">
        <v>1</v>
      </c>
      <c r="C1272" s="272"/>
      <c r="D1272" s="272"/>
      <c r="E1272" s="272"/>
      <c r="F1272" s="272"/>
      <c r="G1272" s="272"/>
      <c r="H1272" s="272"/>
      <c r="I1272" s="272"/>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6">
        <v>16</v>
      </c>
      <c r="B1273" s="1006">
        <v>1</v>
      </c>
      <c r="C1273" s="272"/>
      <c r="D1273" s="272"/>
      <c r="E1273" s="272"/>
      <c r="F1273" s="272"/>
      <c r="G1273" s="272"/>
      <c r="H1273" s="272"/>
      <c r="I1273" s="272"/>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6">
        <v>17</v>
      </c>
      <c r="B1274" s="1006">
        <v>1</v>
      </c>
      <c r="C1274" s="272"/>
      <c r="D1274" s="272"/>
      <c r="E1274" s="272"/>
      <c r="F1274" s="272"/>
      <c r="G1274" s="272"/>
      <c r="H1274" s="272"/>
      <c r="I1274" s="272"/>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6">
        <v>18</v>
      </c>
      <c r="B1275" s="1006">
        <v>1</v>
      </c>
      <c r="C1275" s="272"/>
      <c r="D1275" s="272"/>
      <c r="E1275" s="272"/>
      <c r="F1275" s="272"/>
      <c r="G1275" s="272"/>
      <c r="H1275" s="272"/>
      <c r="I1275" s="272"/>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6">
        <v>19</v>
      </c>
      <c r="B1276" s="1006">
        <v>1</v>
      </c>
      <c r="C1276" s="272"/>
      <c r="D1276" s="272"/>
      <c r="E1276" s="272"/>
      <c r="F1276" s="272"/>
      <c r="G1276" s="272"/>
      <c r="H1276" s="272"/>
      <c r="I1276" s="272"/>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6">
        <v>20</v>
      </c>
      <c r="B1277" s="1006">
        <v>1</v>
      </c>
      <c r="C1277" s="272"/>
      <c r="D1277" s="272"/>
      <c r="E1277" s="272"/>
      <c r="F1277" s="272"/>
      <c r="G1277" s="272"/>
      <c r="H1277" s="272"/>
      <c r="I1277" s="272"/>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6">
        <v>21</v>
      </c>
      <c r="B1278" s="1006">
        <v>1</v>
      </c>
      <c r="C1278" s="272"/>
      <c r="D1278" s="272"/>
      <c r="E1278" s="272"/>
      <c r="F1278" s="272"/>
      <c r="G1278" s="272"/>
      <c r="H1278" s="272"/>
      <c r="I1278" s="272"/>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6">
        <v>22</v>
      </c>
      <c r="B1279" s="1006">
        <v>1</v>
      </c>
      <c r="C1279" s="272"/>
      <c r="D1279" s="272"/>
      <c r="E1279" s="272"/>
      <c r="F1279" s="272"/>
      <c r="G1279" s="272"/>
      <c r="H1279" s="272"/>
      <c r="I1279" s="272"/>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6">
        <v>23</v>
      </c>
      <c r="B1280" s="1006">
        <v>1</v>
      </c>
      <c r="C1280" s="272"/>
      <c r="D1280" s="272"/>
      <c r="E1280" s="272"/>
      <c r="F1280" s="272"/>
      <c r="G1280" s="272"/>
      <c r="H1280" s="272"/>
      <c r="I1280" s="272"/>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6">
        <v>24</v>
      </c>
      <c r="B1281" s="1006">
        <v>1</v>
      </c>
      <c r="C1281" s="272"/>
      <c r="D1281" s="272"/>
      <c r="E1281" s="272"/>
      <c r="F1281" s="272"/>
      <c r="G1281" s="272"/>
      <c r="H1281" s="272"/>
      <c r="I1281" s="272"/>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6">
        <v>25</v>
      </c>
      <c r="B1282" s="1006">
        <v>1</v>
      </c>
      <c r="C1282" s="272"/>
      <c r="D1282" s="272"/>
      <c r="E1282" s="272"/>
      <c r="F1282" s="272"/>
      <c r="G1282" s="272"/>
      <c r="H1282" s="272"/>
      <c r="I1282" s="272"/>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6">
        <v>26</v>
      </c>
      <c r="B1283" s="1006">
        <v>1</v>
      </c>
      <c r="C1283" s="272"/>
      <c r="D1283" s="272"/>
      <c r="E1283" s="272"/>
      <c r="F1283" s="272"/>
      <c r="G1283" s="272"/>
      <c r="H1283" s="272"/>
      <c r="I1283" s="272"/>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6">
        <v>27</v>
      </c>
      <c r="B1284" s="1006">
        <v>1</v>
      </c>
      <c r="C1284" s="272"/>
      <c r="D1284" s="272"/>
      <c r="E1284" s="272"/>
      <c r="F1284" s="272"/>
      <c r="G1284" s="272"/>
      <c r="H1284" s="272"/>
      <c r="I1284" s="272"/>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6">
        <v>28</v>
      </c>
      <c r="B1285" s="1006">
        <v>1</v>
      </c>
      <c r="C1285" s="272"/>
      <c r="D1285" s="272"/>
      <c r="E1285" s="272"/>
      <c r="F1285" s="272"/>
      <c r="G1285" s="272"/>
      <c r="H1285" s="272"/>
      <c r="I1285" s="272"/>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6">
        <v>29</v>
      </c>
      <c r="B1286" s="1006">
        <v>1</v>
      </c>
      <c r="C1286" s="272"/>
      <c r="D1286" s="272"/>
      <c r="E1286" s="272"/>
      <c r="F1286" s="272"/>
      <c r="G1286" s="272"/>
      <c r="H1286" s="272"/>
      <c r="I1286" s="272"/>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6">
        <v>30</v>
      </c>
      <c r="B1287" s="1006">
        <v>1</v>
      </c>
      <c r="C1287" s="272"/>
      <c r="D1287" s="272"/>
      <c r="E1287" s="272"/>
      <c r="F1287" s="272"/>
      <c r="G1287" s="272"/>
      <c r="H1287" s="272"/>
      <c r="I1287" s="272"/>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6"/>
      <c r="B1290" s="276"/>
      <c r="C1290" s="276" t="s">
        <v>24</v>
      </c>
      <c r="D1290" s="276"/>
      <c r="E1290" s="276"/>
      <c r="F1290" s="276"/>
      <c r="G1290" s="276"/>
      <c r="H1290" s="276"/>
      <c r="I1290" s="276"/>
      <c r="J1290" s="1004" t="s">
        <v>272</v>
      </c>
      <c r="K1290" s="1005"/>
      <c r="L1290" s="1005"/>
      <c r="M1290" s="1005"/>
      <c r="N1290" s="1005"/>
      <c r="O1290" s="1005"/>
      <c r="P1290" s="134" t="s">
        <v>25</v>
      </c>
      <c r="Q1290" s="134"/>
      <c r="R1290" s="134"/>
      <c r="S1290" s="134"/>
      <c r="T1290" s="134"/>
      <c r="U1290" s="134"/>
      <c r="V1290" s="134"/>
      <c r="W1290" s="134"/>
      <c r="X1290" s="134"/>
      <c r="Y1290" s="278" t="s">
        <v>313</v>
      </c>
      <c r="Z1290" s="279"/>
      <c r="AA1290" s="279"/>
      <c r="AB1290" s="279"/>
      <c r="AC1290" s="1004" t="s">
        <v>304</v>
      </c>
      <c r="AD1290" s="1004"/>
      <c r="AE1290" s="1004"/>
      <c r="AF1290" s="1004"/>
      <c r="AG1290" s="1004"/>
      <c r="AH1290" s="278" t="s">
        <v>235</v>
      </c>
      <c r="AI1290" s="276"/>
      <c r="AJ1290" s="276"/>
      <c r="AK1290" s="276"/>
      <c r="AL1290" s="276" t="s">
        <v>19</v>
      </c>
      <c r="AM1290" s="276"/>
      <c r="AN1290" s="276"/>
      <c r="AO1290" s="280"/>
      <c r="AP1290" s="1003" t="s">
        <v>273</v>
      </c>
      <c r="AQ1290" s="1003"/>
      <c r="AR1290" s="1003"/>
      <c r="AS1290" s="1003"/>
      <c r="AT1290" s="1003"/>
      <c r="AU1290" s="1003"/>
      <c r="AV1290" s="1003"/>
      <c r="AW1290" s="1003"/>
      <c r="AX1290" s="1003"/>
      <c r="AY1290">
        <f>$AY$1288</f>
        <v>0</v>
      </c>
    </row>
    <row r="1291" spans="1:51" ht="26.25" customHeight="1" x14ac:dyDescent="0.15">
      <c r="A1291" s="1006">
        <v>1</v>
      </c>
      <c r="B1291" s="1006">
        <v>1</v>
      </c>
      <c r="C1291" s="272"/>
      <c r="D1291" s="272"/>
      <c r="E1291" s="272"/>
      <c r="F1291" s="272"/>
      <c r="G1291" s="272"/>
      <c r="H1291" s="272"/>
      <c r="I1291" s="272"/>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6">
        <v>2</v>
      </c>
      <c r="B1292" s="1006">
        <v>1</v>
      </c>
      <c r="C1292" s="272"/>
      <c r="D1292" s="272"/>
      <c r="E1292" s="272"/>
      <c r="F1292" s="272"/>
      <c r="G1292" s="272"/>
      <c r="H1292" s="272"/>
      <c r="I1292" s="272"/>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6">
        <v>3</v>
      </c>
      <c r="B1293" s="1006">
        <v>1</v>
      </c>
      <c r="C1293" s="272"/>
      <c r="D1293" s="272"/>
      <c r="E1293" s="272"/>
      <c r="F1293" s="272"/>
      <c r="G1293" s="272"/>
      <c r="H1293" s="272"/>
      <c r="I1293" s="272"/>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6">
        <v>4</v>
      </c>
      <c r="B1294" s="1006">
        <v>1</v>
      </c>
      <c r="C1294" s="272"/>
      <c r="D1294" s="272"/>
      <c r="E1294" s="272"/>
      <c r="F1294" s="272"/>
      <c r="G1294" s="272"/>
      <c r="H1294" s="272"/>
      <c r="I1294" s="272"/>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6">
        <v>5</v>
      </c>
      <c r="B1295" s="1006">
        <v>1</v>
      </c>
      <c r="C1295" s="272"/>
      <c r="D1295" s="272"/>
      <c r="E1295" s="272"/>
      <c r="F1295" s="272"/>
      <c r="G1295" s="272"/>
      <c r="H1295" s="272"/>
      <c r="I1295" s="272"/>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6">
        <v>6</v>
      </c>
      <c r="B1296" s="1006">
        <v>1</v>
      </c>
      <c r="C1296" s="272"/>
      <c r="D1296" s="272"/>
      <c r="E1296" s="272"/>
      <c r="F1296" s="272"/>
      <c r="G1296" s="272"/>
      <c r="H1296" s="272"/>
      <c r="I1296" s="272"/>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6">
        <v>7</v>
      </c>
      <c r="B1297" s="1006">
        <v>1</v>
      </c>
      <c r="C1297" s="272"/>
      <c r="D1297" s="272"/>
      <c r="E1297" s="272"/>
      <c r="F1297" s="272"/>
      <c r="G1297" s="272"/>
      <c r="H1297" s="272"/>
      <c r="I1297" s="272"/>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6">
        <v>8</v>
      </c>
      <c r="B1298" s="1006">
        <v>1</v>
      </c>
      <c r="C1298" s="272"/>
      <c r="D1298" s="272"/>
      <c r="E1298" s="272"/>
      <c r="F1298" s="272"/>
      <c r="G1298" s="272"/>
      <c r="H1298" s="272"/>
      <c r="I1298" s="272"/>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6">
        <v>9</v>
      </c>
      <c r="B1299" s="1006">
        <v>1</v>
      </c>
      <c r="C1299" s="272"/>
      <c r="D1299" s="272"/>
      <c r="E1299" s="272"/>
      <c r="F1299" s="272"/>
      <c r="G1299" s="272"/>
      <c r="H1299" s="272"/>
      <c r="I1299" s="272"/>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6">
        <v>10</v>
      </c>
      <c r="B1300" s="1006">
        <v>1</v>
      </c>
      <c r="C1300" s="272"/>
      <c r="D1300" s="272"/>
      <c r="E1300" s="272"/>
      <c r="F1300" s="272"/>
      <c r="G1300" s="272"/>
      <c r="H1300" s="272"/>
      <c r="I1300" s="272"/>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6">
        <v>11</v>
      </c>
      <c r="B1301" s="1006">
        <v>1</v>
      </c>
      <c r="C1301" s="272"/>
      <c r="D1301" s="272"/>
      <c r="E1301" s="272"/>
      <c r="F1301" s="272"/>
      <c r="G1301" s="272"/>
      <c r="H1301" s="272"/>
      <c r="I1301" s="272"/>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6">
        <v>12</v>
      </c>
      <c r="B1302" s="1006">
        <v>1</v>
      </c>
      <c r="C1302" s="272"/>
      <c r="D1302" s="272"/>
      <c r="E1302" s="272"/>
      <c r="F1302" s="272"/>
      <c r="G1302" s="272"/>
      <c r="H1302" s="272"/>
      <c r="I1302" s="272"/>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6">
        <v>13</v>
      </c>
      <c r="B1303" s="1006">
        <v>1</v>
      </c>
      <c r="C1303" s="272"/>
      <c r="D1303" s="272"/>
      <c r="E1303" s="272"/>
      <c r="F1303" s="272"/>
      <c r="G1303" s="272"/>
      <c r="H1303" s="272"/>
      <c r="I1303" s="272"/>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6">
        <v>14</v>
      </c>
      <c r="B1304" s="1006">
        <v>1</v>
      </c>
      <c r="C1304" s="272"/>
      <c r="D1304" s="272"/>
      <c r="E1304" s="272"/>
      <c r="F1304" s="272"/>
      <c r="G1304" s="272"/>
      <c r="H1304" s="272"/>
      <c r="I1304" s="272"/>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6">
        <v>15</v>
      </c>
      <c r="B1305" s="1006">
        <v>1</v>
      </c>
      <c r="C1305" s="272"/>
      <c r="D1305" s="272"/>
      <c r="E1305" s="272"/>
      <c r="F1305" s="272"/>
      <c r="G1305" s="272"/>
      <c r="H1305" s="272"/>
      <c r="I1305" s="272"/>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6">
        <v>16</v>
      </c>
      <c r="B1306" s="1006">
        <v>1</v>
      </c>
      <c r="C1306" s="272"/>
      <c r="D1306" s="272"/>
      <c r="E1306" s="272"/>
      <c r="F1306" s="272"/>
      <c r="G1306" s="272"/>
      <c r="H1306" s="272"/>
      <c r="I1306" s="272"/>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6">
        <v>17</v>
      </c>
      <c r="B1307" s="1006">
        <v>1</v>
      </c>
      <c r="C1307" s="272"/>
      <c r="D1307" s="272"/>
      <c r="E1307" s="272"/>
      <c r="F1307" s="272"/>
      <c r="G1307" s="272"/>
      <c r="H1307" s="272"/>
      <c r="I1307" s="272"/>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6">
        <v>18</v>
      </c>
      <c r="B1308" s="1006">
        <v>1</v>
      </c>
      <c r="C1308" s="272"/>
      <c r="D1308" s="272"/>
      <c r="E1308" s="272"/>
      <c r="F1308" s="272"/>
      <c r="G1308" s="272"/>
      <c r="H1308" s="272"/>
      <c r="I1308" s="272"/>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6">
        <v>19</v>
      </c>
      <c r="B1309" s="1006">
        <v>1</v>
      </c>
      <c r="C1309" s="272"/>
      <c r="D1309" s="272"/>
      <c r="E1309" s="272"/>
      <c r="F1309" s="272"/>
      <c r="G1309" s="272"/>
      <c r="H1309" s="272"/>
      <c r="I1309" s="272"/>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6">
        <v>20</v>
      </c>
      <c r="B1310" s="1006">
        <v>1</v>
      </c>
      <c r="C1310" s="272"/>
      <c r="D1310" s="272"/>
      <c r="E1310" s="272"/>
      <c r="F1310" s="272"/>
      <c r="G1310" s="272"/>
      <c r="H1310" s="272"/>
      <c r="I1310" s="272"/>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6">
        <v>21</v>
      </c>
      <c r="B1311" s="1006">
        <v>1</v>
      </c>
      <c r="C1311" s="272"/>
      <c r="D1311" s="272"/>
      <c r="E1311" s="272"/>
      <c r="F1311" s="272"/>
      <c r="G1311" s="272"/>
      <c r="H1311" s="272"/>
      <c r="I1311" s="272"/>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6">
        <v>22</v>
      </c>
      <c r="B1312" s="1006">
        <v>1</v>
      </c>
      <c r="C1312" s="272"/>
      <c r="D1312" s="272"/>
      <c r="E1312" s="272"/>
      <c r="F1312" s="272"/>
      <c r="G1312" s="272"/>
      <c r="H1312" s="272"/>
      <c r="I1312" s="272"/>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6">
        <v>23</v>
      </c>
      <c r="B1313" s="1006">
        <v>1</v>
      </c>
      <c r="C1313" s="272"/>
      <c r="D1313" s="272"/>
      <c r="E1313" s="272"/>
      <c r="F1313" s="272"/>
      <c r="G1313" s="272"/>
      <c r="H1313" s="272"/>
      <c r="I1313" s="272"/>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6">
        <v>24</v>
      </c>
      <c r="B1314" s="1006">
        <v>1</v>
      </c>
      <c r="C1314" s="272"/>
      <c r="D1314" s="272"/>
      <c r="E1314" s="272"/>
      <c r="F1314" s="272"/>
      <c r="G1314" s="272"/>
      <c r="H1314" s="272"/>
      <c r="I1314" s="272"/>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6">
        <v>25</v>
      </c>
      <c r="B1315" s="1006">
        <v>1</v>
      </c>
      <c r="C1315" s="272"/>
      <c r="D1315" s="272"/>
      <c r="E1315" s="272"/>
      <c r="F1315" s="272"/>
      <c r="G1315" s="272"/>
      <c r="H1315" s="272"/>
      <c r="I1315" s="272"/>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6">
        <v>26</v>
      </c>
      <c r="B1316" s="1006">
        <v>1</v>
      </c>
      <c r="C1316" s="272"/>
      <c r="D1316" s="272"/>
      <c r="E1316" s="272"/>
      <c r="F1316" s="272"/>
      <c r="G1316" s="272"/>
      <c r="H1316" s="272"/>
      <c r="I1316" s="272"/>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6">
        <v>27</v>
      </c>
      <c r="B1317" s="1006">
        <v>1</v>
      </c>
      <c r="C1317" s="272"/>
      <c r="D1317" s="272"/>
      <c r="E1317" s="272"/>
      <c r="F1317" s="272"/>
      <c r="G1317" s="272"/>
      <c r="H1317" s="272"/>
      <c r="I1317" s="272"/>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6">
        <v>28</v>
      </c>
      <c r="B1318" s="1006">
        <v>1</v>
      </c>
      <c r="C1318" s="272"/>
      <c r="D1318" s="272"/>
      <c r="E1318" s="272"/>
      <c r="F1318" s="272"/>
      <c r="G1318" s="272"/>
      <c r="H1318" s="272"/>
      <c r="I1318" s="272"/>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6">
        <v>29</v>
      </c>
      <c r="B1319" s="1006">
        <v>1</v>
      </c>
      <c r="C1319" s="272"/>
      <c r="D1319" s="272"/>
      <c r="E1319" s="272"/>
      <c r="F1319" s="272"/>
      <c r="G1319" s="272"/>
      <c r="H1319" s="272"/>
      <c r="I1319" s="272"/>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6">
        <v>30</v>
      </c>
      <c r="B1320" s="1006">
        <v>1</v>
      </c>
      <c r="C1320" s="272"/>
      <c r="D1320" s="272"/>
      <c r="E1320" s="272"/>
      <c r="F1320" s="272"/>
      <c r="G1320" s="272"/>
      <c r="H1320" s="272"/>
      <c r="I1320" s="272"/>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2022-08-16T08:36:57Z</cp:lastPrinted>
  <dcterms:created xsi:type="dcterms:W3CDTF">2012-03-13T00:50:25Z</dcterms:created>
  <dcterms:modified xsi:type="dcterms:W3CDTF">2022-08-22T00:21:30Z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