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29030" yWindow="1680" windowWidth="22680" windowHeight="14580"/>
  </bookViews>
  <sheets>
    <sheet name="行政事業レビューシート" sheetId="11" r:id="rId1"/>
    <sheet name="入力規則等" sheetId="4" r:id="rId2"/>
  </sheets>
  <definedNames>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69" i="11" s="1"/>
  <c r="AY65" i="11"/>
  <c r="AY67" i="11" s="1"/>
  <c r="AY64" i="11"/>
  <c r="AY400" i="11"/>
  <c r="AY396" i="11"/>
  <c r="AY399" i="11" s="1"/>
  <c r="AY372" i="11"/>
  <c r="AY371" i="11"/>
  <c r="AY370" i="11"/>
  <c r="AY369" i="11"/>
  <c r="AY368" i="11"/>
  <c r="AY367" i="11"/>
  <c r="AY334" i="11"/>
  <c r="AY339" i="11" s="1"/>
  <c r="AY337" i="11"/>
  <c r="AY332" i="11"/>
  <c r="AY331" i="11"/>
  <c r="AY328" i="11"/>
  <c r="AY327" i="11"/>
  <c r="AY324" i="11"/>
  <c r="AY323" i="11"/>
  <c r="AY321" i="11"/>
  <c r="AY330" i="11" s="1"/>
  <c r="AY398" i="11" l="1"/>
  <c r="AY397" i="11"/>
  <c r="AY338" i="11"/>
  <c r="AY325" i="11"/>
  <c r="AY329" i="11"/>
  <c r="AY333" i="11"/>
  <c r="AY340" i="11"/>
  <c r="AY322" i="11"/>
  <c r="AY326" i="11"/>
  <c r="AY336" i="11"/>
  <c r="AY341" i="11"/>
  <c r="AY70" i="11"/>
  <c r="AY66" i="11"/>
  <c r="AY75" i="11"/>
  <c r="AY73" i="11"/>
  <c r="AY77" i="11"/>
  <c r="AY74" i="11"/>
  <c r="AY72" i="11"/>
  <c r="AY335" i="11"/>
  <c r="AY214" i="11"/>
  <c r="AY211" i="11"/>
  <c r="AY208" i="11"/>
  <c r="AY210" i="11" s="1"/>
  <c r="AY207" i="11"/>
  <c r="AY203" i="11"/>
  <c r="AY200" i="11"/>
  <c r="AY206" i="11" s="1"/>
  <c r="AY198" i="11"/>
  <c r="AY195" i="11"/>
  <c r="AY196" i="11" s="1"/>
  <c r="AY190" i="11"/>
  <c r="AY192" i="11" s="1"/>
  <c r="AY180" i="11"/>
  <c r="AY187" i="11" s="1"/>
  <c r="AY176" i="11"/>
  <c r="AY173" i="11"/>
  <c r="AY179" i="11" s="1"/>
  <c r="AY172" i="11"/>
  <c r="AY170" i="11"/>
  <c r="AY171" i="11" s="1"/>
  <c r="AY167" i="11"/>
  <c r="AY169" i="11" s="1"/>
  <c r="AY138" i="11"/>
  <c r="AY136" i="11"/>
  <c r="AY137"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8" i="11"/>
  <c r="AY127" i="11"/>
  <c r="AY131" i="11" s="1"/>
  <c r="AY122" i="11"/>
  <c r="AY123" i="11" s="1"/>
  <c r="AY112" i="11"/>
  <c r="AY119" i="11" s="1"/>
  <c r="AY100" i="11"/>
  <c r="AY99" i="11"/>
  <c r="AY101" i="11" s="1"/>
  <c r="AY98" i="11"/>
  <c r="AY102" i="11"/>
  <c r="AY104" i="11" s="1"/>
  <c r="AY116" i="11" l="1"/>
  <c r="AY120" i="11"/>
  <c r="AY124" i="11"/>
  <c r="AY154" i="11"/>
  <c r="AY113" i="11"/>
  <c r="AY117" i="11"/>
  <c r="AY121" i="11"/>
  <c r="AY125" i="11"/>
  <c r="AY129" i="11"/>
  <c r="AY151" i="11"/>
  <c r="AY155" i="11"/>
  <c r="AY177" i="11"/>
  <c r="AY204" i="11"/>
  <c r="AY212" i="11"/>
  <c r="AY114" i="11"/>
  <c r="AY118" i="11"/>
  <c r="AY126" i="11"/>
  <c r="AY152" i="11"/>
  <c r="AY174" i="11"/>
  <c r="AY178" i="11"/>
  <c r="AY193" i="11"/>
  <c r="AY201" i="11"/>
  <c r="AY205" i="11"/>
  <c r="AY209" i="11"/>
  <c r="AY213" i="11"/>
  <c r="AY115" i="11"/>
  <c r="AY153" i="11"/>
  <c r="AY175" i="11"/>
  <c r="AY202"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63" i="11"/>
  <c r="AY54" i="11"/>
  <c r="AY57" i="11" s="1"/>
  <c r="AY55" i="11"/>
  <c r="AY105" i="11"/>
  <c r="AY111" i="11" s="1"/>
  <c r="AY96" i="11"/>
  <c r="AY93" i="11"/>
  <c r="AY95" i="11" s="1"/>
  <c r="AY88" i="11"/>
  <c r="AY91" i="11" s="1"/>
  <c r="AY85" i="11"/>
  <c r="AY84" i="11"/>
  <c r="AY81" i="11"/>
  <c r="AY80" i="11"/>
  <c r="AY78" i="11"/>
  <c r="AY87" i="11" s="1"/>
  <c r="AY44" i="11"/>
  <c r="AY52" i="11" s="1"/>
  <c r="AY89" i="11" l="1"/>
  <c r="AY86" i="11"/>
  <c r="AY90" i="11"/>
  <c r="AY94" i="11"/>
  <c r="AY92" i="11"/>
  <c r="AY97" i="11"/>
  <c r="AY82"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99" i="11" s="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<sst xmlns="http://schemas.openxmlformats.org/spreadsheetml/2006/main" count="1334" uniqueCount="692">
  <si>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</si>
  <si>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</si>
  <si>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</si>
  <si>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</si>
  <si>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</si>
  <si>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</si>
  <si>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</si>
  <si>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</si>
  <si>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</si>
  <si>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</si>
  <si>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</si>
  <si>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</si>
  <si>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</si>
  <si>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</si>
  <si>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</si>
  <si>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</si>
  <si>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</si>
  <si>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</si>
  <si>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</si>
  <si>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</si>
  <si>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</si>
  <si>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</si>
  <si>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</si>
  <si>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</si>
  <si>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</si>
  <si>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</si>
  <si>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</si>
  <si>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</si>
  <si>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</si>
  <si>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</si>
  <si>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</si>
  <si>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</si>
  <si>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</si>
  <si>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</si>
  <si>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</si>
  <si>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</si>
  <si>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</si>
  <si>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</si>
  <si>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</si>
  <si>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</si>
  <si>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</si>
  <si>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</si>
  <si>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</si>
  <si>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</si>
  <si>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</si>
  <si>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</si>
  <si>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</si>
  <si>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</si>
  <si>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</si>
  <si>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</si>
  <si>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</si>
  <si>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</si>
  <si>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</si>
  <si>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</si>
  <si>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</si>
  <si>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</si>
  <si>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</si>
  <si>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</si>
  <si>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</si>
  <si>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</si>
  <si>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</si>
  <si>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</si>
  <si>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</si>
  <si>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</si>
  <si>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</si>
  <si>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</si>
  <si>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</si>
  <si>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</si>
  <si>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</si>
  <si>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</si>
  <si>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</si>
  <si>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</si>
  <si>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</si>
  <si>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</si>
  <si>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</si>
  <si>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</si>
  <si>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</si>
  <si>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</si>
  <si>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</si>
  <si>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</si>
  <si>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</si>
  <si>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</si>
  <si>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</si>
  <si>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</si>
  <si>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</si>
  <si>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</si>
  <si>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</si>
  <si>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</si>
  <si>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</si>
  <si>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</si>
  <si>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</si>
  <si>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</si>
  <si>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</si>
  <si>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</si>
  <si>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</si>
  <si>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</si>
  <si>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</si>
  <si>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</si>
  <si>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</si>
  <si>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</si>
  <si>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</si>
  <si>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</si>
  <si>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</si>
  <si>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</si>
  <si>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</si>
  <si>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</si>
  <si>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</si>
  <si>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</si>
  <si>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</si>
  <si>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</si>
  <si>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</si>
  <si>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</si>
  <si>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</si>
  <si>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</si>
  <si>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</si>
  <si>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</si>
  <si>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</si>
  <si>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</si>
  <si>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</si>
  <si>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</si>
  <si>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</si>
  <si>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</si>
  <si>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</si>
  <si>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</si>
  <si>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</si>
  <si>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</si>
  <si>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</si>
  <si>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</si>
  <si>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</si>
  <si>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</si>
  <si>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</si>
  <si>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</si>
  <si>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</si>
  <si>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</si>
  <si>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</si>
  <si>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</si>
  <si>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</si>
  <si>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</si>
  <si>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</si>
  <si>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</si>
  <si>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</si>
  <si>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</si>
  <si>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</si>
  <si>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</si>
  <si>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</si>
  <si>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</si>
  <si>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</si>
  <si>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</si>
  <si>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</si>
  <si>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</si>
  <si>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</si>
  <si>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</si>
  <si>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</si>
  <si>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</si>
  <si>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</si>
  <si>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</si>
  <si>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</si>
  <si>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</si>
  <si>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</si>
  <si>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</si>
  <si>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</si>
  <si>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</si>
  <si>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</si>
  <si>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</si>
  <si>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</si>
  <si>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</si>
  <si>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</si>
  <si>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</si>
  <si>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</si>
  <si>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</si>
  <si>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</si>
  <si>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</si>
  <si>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</si>
  <si>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</si>
  <si>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</si>
  <si>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</si>
  <si>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</si>
  <si>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</si>
  <si>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</si>
  <si>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</si>
  <si>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</si>
  <si>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</si>
  <si>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</si>
  <si>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</si>
  <si>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</si>
  <si>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</si>
  <si>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</si>
  <si>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</si>
  <si>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</si>
  <si>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</si>
  <si>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</si>
  <si>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</si>
  <si>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</si>
  <si>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</si>
  <si>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</si>
  <si>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</si>
  <si>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</si>
  <si>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</si>
  <si>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</si>
  <si>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</si>
  <si>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</si>
  <si>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</si>
  <si>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</si>
  <si>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</si>
  <si>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</si>
  <si>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</si>
  <si>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</si>
  <si>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</si>
  <si>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</si>
  <si>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</si>
  <si>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</si>
  <si>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</si>
  <si>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</si>
  <si>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</si>
  <si>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</si>
  <si>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</si>
  <si>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</si>
  <si>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</si>
  <si>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</si>
  <si>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</si>
  <si>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</si>
  <si>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</si>
  <si>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</si>
  <si>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</si>
  <si>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</si>
  <si>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</si>
  <si>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</si>
  <si>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</si>
  <si>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</si>
  <si>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</si>
  <si>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</si>
  <si>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</si>
  <si>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</si>
  <si>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</si>
  <si>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</si>
  <si>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</si>
  <si>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</si>
  <si>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</si>
  <si>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</si>
  <si>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</si>
  <si>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</si>
  <si>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</si>
  <si>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</si>
  <si>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</si>
  <si>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</si>
  <si>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</si>
  <si>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</si>
  <si>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</si>
  <si>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</si>
  <si>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</si>
  <si>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</si>
  <si>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</si>
  <si>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</si>
  <si>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</si>
  <si>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</si>
  <si>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</si>
  <si>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</si>
  <si>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</si>
  <si>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</si>
  <si>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</si>
  <si>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</si>
  <si>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</si>
  <si>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</si>
  <si>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</si>
  <si>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</si>
  <si>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</si>
  <si>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</si>
  <si>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</si>
  <si>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</si>
  <si>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</si>
  <si>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</si>
  <si>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</si>
  <si>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</si>
  <si>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</si>
  <si>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</si>
  <si>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</si>
  <si>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</si>
  <si>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</si>
  <si>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</si>
  <si>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</si>
  <si>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</si>
  <si>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</si>
  <si>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</si>
  <si>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</si>
  <si>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</si>
  <si>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</si>
  <si>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</si>
  <si>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</si>
  <si>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</si>
  <si>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</si>
  <si>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</si>
  <si>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</si>
  <si>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</si>
  <si>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</si>
  <si>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</si>
  <si>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</si>
  <si>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</si>
  <si>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</si>
  <si>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</si>
  <si>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</si>
  <si>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</si>
  <si>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</si>
  <si>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</si>
  <si>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</si>
  <si>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</si>
  <si>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</si>
  <si>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</si>
  <si>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</si>
  <si>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</si>
  <si>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</si>
  <si>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</si>
  <si>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</si>
  <si>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</si>
  <si>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</si>
  <si>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</si>
  <si>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</si>
  <si>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</si>
  <si>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</si>
  <si>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</si>
  <si>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</si>
  <si>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</si>
  <si>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</si>
  <si>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</si>
  <si>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</si>
  <si>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</si>
  <si>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</si>
  <si>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</si>
  <si>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</si>
  <si>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</si>
  <si>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</si>
  <si>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</si>
  <si>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</si>
  <si>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</si>
  <si>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</si>
  <si>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</si>
  <si>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</si>
  <si>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</si>
  <si>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</si>
  <si>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</si>
  <si>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</si>
  <si>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</si>
  <si>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</si>
  <si>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</si>
  <si>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</si>
  <si>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</si>
  <si>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</si>
  <si>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</si>
  <si>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</si>
  <si>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</si>
  <si>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</si>
  <si>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</si>
  <si>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</si>
  <si>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</si>
  <si>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</si>
  <si>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</si>
  <si>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</si>
  <si>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</si>
  <si>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</si>
  <si>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</si>
  <si>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</si>
  <si>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</si>
  <si>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</si>
  <si>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</si>
  <si>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</si>
  <si>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</si>
  <si>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</si>
  <si>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</si>
  <si>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</si>
  <si>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</si>
  <si>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</si>
  <si>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</si>
  <si>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</si>
  <si>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</si>
  <si>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</si>
  <si>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</si>
  <si>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</si>
  <si>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</si>
  <si>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</si>
  <si>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</si>
  <si>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</si>
  <si>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</si>
  <si>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</si>
  <si>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</si>
  <si>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</si>
  <si>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</si>
  <si>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</si>
  <si>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</si>
  <si>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</si>
  <si>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</si>
  <si>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</si>
  <si>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</si>
  <si>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</si>
  <si>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</si>
  <si>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</si>
  <si>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</si>
  <si>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</si>
  <si>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</si>
  <si>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</si>
  <si>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</si>
  <si>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</si>
  <si>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</si>
  <si>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</si>
  <si>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</si>
  <si>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</si>
  <si>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</si>
  <si>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</si>
  <si>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</si>
  <si>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</si>
  <si>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</si>
  <si>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</si>
  <si>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</si>
  <si>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</si>
  <si>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</si>
  <si>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</si>
  <si>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</si>
  <si>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</si>
  <si>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</si>
  <si>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</si>
  <si>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</si>
  <si>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</si>
  <si>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</si>
  <si>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</si>
  <si>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</si>
  <si>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</si>
  <si>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</si>
  <si>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</si>
  <si>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</si>
  <si>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</si>
  <si>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</si>
  <si>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</si>
  <si>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</si>
  <si>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</si>
  <si>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</si>
  <si>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</si>
  <si>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</si>
  <si>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</si>
  <si>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</si>
  <si>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</si>
  <si>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</si>
  <si>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</si>
  <si>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</si>
  <si>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</si>
  <si>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</si>
  <si>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</si>
  <si>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</si>
  <si>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</si>
  <si>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</si>
  <si>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</si>
  <si>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</si>
  <si>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</si>
  <si>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</si>
  <si>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</si>
  <si>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</si>
  <si>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</si>
  <si>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</si>
  <si>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</si>
  <si>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</si>
  <si>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</si>
  <si>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</si>
  <si>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</si>
  <si>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</si>
  <si>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</si>
  <si>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</si>
  <si>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</si>
  <si>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</si>
  <si>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</si>
  <si>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</si>
  <si>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</si>
  <si>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</si>
  <si>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</si>
  <si>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</si>
  <si>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</si>
  <si>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</si>
  <si>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</si>
  <si>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</si>
  <si>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</si>
  <si>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</si>
  <si>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</si>
  <si>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</si>
  <si>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</si>
  <si>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</si>
  <si>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</si>
  <si>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</si>
  <si>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</si>
  <si>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</si>
  <si>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</si>
  <si>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</si>
  <si>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</si>
  <si>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</si>
  <si>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</si>
  <si>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</si>
  <si>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</si>
  <si>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</si>
  <si>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</si>
  <si>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</si>
  <si>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</si>
  <si>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</si>
  <si>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</si>
  <si>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</si>
  <si>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</si>
  <si>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</si>
  <si>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</si>
  <si>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</si>
  <si>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</si>
  <si>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</si>
  <si>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</si>
  <si>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</si>
  <si>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</si>
  <si>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</si>
  <si>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</si>
  <si>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</si>
  <si>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</si>
  <si>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</si>
  <si>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</si>
  <si>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</si>
  <si>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</si>
  <si>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</si>
  <si>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</si>
  <si>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</si>
  <si>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</si>
  <si>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</si>
  <si>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</si>
  <si>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</si>
  <si>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</si>
  <si>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</si>
  <si>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</si>
  <si>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</si>
  <si>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</si>
  <si>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</si>
  <si>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</si>
  <si>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</si>
  <si>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</si>
  <si>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</si>
  <si>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</si>
  <si>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</si>
  <si>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</si>
  <si>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</si>
  <si>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</si>
  <si>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</si>
  <si>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</si>
  <si>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</si>
  <si>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</si>
  <si>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</si>
  <si>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</si>
  <si>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</si>
  <si>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</si>
  <si>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</si>
  <si>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</si>
  <si>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</si>
  <si>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</si>
  <si>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</si>
  <si>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</si>
  <si>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</si>
  <si>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</si>
  <si>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</si>
  <si>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</si>
  <si>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</si>
  <si>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</si>
  <si>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</si>
  <si>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</si>
  <si>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</si>
  <si>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</si>
  <si>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</si>
  <si>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</si>
  <si>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</si>
  <si>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</si>
  <si>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</si>
  <si>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</si>
  <si>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</si>
  <si>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</si>
  <si>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</si>
  <si>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</si>
  <si>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</si>
  <si>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</si>
  <si>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</si>
  <si>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</si>
  <si>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</si>
  <si>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</si>
  <si>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</si>
  <si>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</si>
  <si>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</si>
  <si>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</si>
  <si>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</si>
  <si>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</si>
  <si>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</si>
  <si>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</si>
  <si>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</si>
  <si>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</si>
  <si>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</si>
  <si>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</si>
  <si>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</si>
  <si>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</si>
  <si>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</si>
  <si>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</si>
  <si>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</si>
  <si>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</si>
  <si>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</si>
  <si>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</si>
  <si>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</si>
  <si>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</si>
  <si>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</si>
  <si>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</si>
  <si>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</si>
  <si>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</si>
  <si>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</si>
  <si>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</si>
  <si>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</si>
  <si>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</si>
  <si>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広島原爆体験者に対する相談支援事業</t>
  </si>
  <si>
    <t>健康局</t>
  </si>
  <si>
    <t>平成２５年度</t>
  </si>
  <si>
    <t>終了予定なし</t>
  </si>
  <si>
    <t>総務課指導調査室</t>
  </si>
  <si>
    <t>-</t>
  </si>
  <si>
    <t>広島原爆黒い雨体験者に対する相談支援事業実施要綱</t>
  </si>
  <si>
    <t>広島原爆による黒い雨を体験したと訴える方々に対する相談支援事業を実施し、不安軽減を図ることにより、その症状の改善等の向上を図ることを目的とする。</t>
  </si>
  <si>
    <t>原爆症調査研究等委託費</t>
  </si>
  <si>
    <t>広島原爆による黒い雨を体験したと訴える方々に対する不安軽減を図るため、常設相談窓口及び巡回相談会により、その症状の改善等を図ることを目的としており、すべての相談者の不安軽減を目標とする。</t>
  </si>
  <si>
    <t>成果実績は、相談後のアンケートの結果、不安が軽減されたと回答した相談者の人数</t>
  </si>
  <si>
    <t>指導調査室調べ</t>
  </si>
  <si>
    <t>件</t>
  </si>
  <si>
    <t>単位当たりコスト ＝ Ｘ ／ Ｙ
Ｘ：「予算執行額（百万円）」 
Ｙ：「相談会開催件数（回）」</t>
    <phoneticPr fontId="5"/>
  </si>
  <si>
    <t>百万円</t>
  </si>
  <si>
    <t>X / Y</t>
    <phoneticPr fontId="5"/>
  </si>
  <si>
    <t>29/9</t>
  </si>
  <si>
    <t>44/11</t>
  </si>
  <si>
    <t>／　</t>
    <phoneticPr fontId="5"/>
  </si>
  <si>
    <t>25新-011</t>
  </si>
  <si>
    <t>180</t>
  </si>
  <si>
    <t>189</t>
  </si>
  <si>
    <t>192</t>
  </si>
  <si>
    <t>203</t>
  </si>
  <si>
    <t>○</t>
  </si>
  <si>
    <t>総務課指導調査室
比嘉 敏充</t>
    <phoneticPr fontId="5"/>
  </si>
  <si>
    <t>-</t>
    <phoneticPr fontId="5"/>
  </si>
  <si>
    <t>広島原爆体験者に対する不安軽減事業
対象者：広島原爆により黒い雨を体験したと訴える方
事業：（１）保健師等による個別面談を通じた継続的な保健指導と健康教育等を実施
          ・保健所、市町村保健センター等における相談会の実施
　　　 　・保健師による個別訪問相談 
　　　　（２）相談のために必要となる健康診断を受診した際の自己負担や、相談事業に参加した際の交通費の一部を助成
　　　　（３）健康不安を訴える方に対して専門医によるケアの実施</t>
    <phoneticPr fontId="5"/>
  </si>
  <si>
    <t>広島県市における相談会開催回数</t>
    <phoneticPr fontId="5"/>
  </si>
  <si>
    <t>広島県市における相談会開催回数を維持することを目的とする。</t>
    <rPh sb="16" eb="18">
      <t>イジ</t>
    </rPh>
    <rPh sb="23" eb="25">
      <t>モクテキ</t>
    </rPh>
    <phoneticPr fontId="5"/>
  </si>
  <si>
    <t>Ⅰ-5 感染症など健康を脅かす疾病を予防・防止するとともに、感染者等に必要な医療等を確保すること</t>
    <phoneticPr fontId="5"/>
  </si>
  <si>
    <t>Ⅰ-5-4 原子爆弾被爆者等を援護すること</t>
    <phoneticPr fontId="5"/>
  </si>
  <si>
    <t>無</t>
  </si>
  <si>
    <t>有</t>
  </si>
  <si>
    <t>‐</t>
  </si>
  <si>
    <t>△</t>
  </si>
  <si>
    <t>事業目的（広島原爆による黒い雨を体験したと訴える方々に対する不安軽減を図ることにより、その症状の改善等の向上を図ること）を考慮すると、重要性の観点から国費を投入すべき事業である。</t>
  </si>
  <si>
    <t>目的（広島原爆による黒い雨を体験したと訴える方々に対する不安軽減を図ることにより、その症状の改善等の向上を図ること）を考慮すると、国が実施すべき事業である。</t>
  </si>
  <si>
    <t>広島原爆による黒い雨を体験したと訴える方々に対する不安軽減を図ることにより、その症状の改善を図ることを目的としており、優先度の高い事業である。</t>
  </si>
  <si>
    <t>本事業は、広島に投下された原子爆弾による黒い雨を体験されたことにより、健康状態に不安を抱いている方々に対する相談支援を実施する事業であり、事業の実施にあたって必要となる対象者の確認などは、黒い雨降雨地域の自治体以外には実施不可能であることから会計法（昭和２２年法律第３５号）第２９条の３第４項、予算決算及び会計令第１０２条の４第３号の規定に基づき、広島県、広島市と随意契約により契約を締結している。</t>
  </si>
  <si>
    <t>常設窓口の設置、巡回相談会の開催に必要な契約をおこなっており、単位あたりコストは妥当である。</t>
    <phoneticPr fontId="5"/>
  </si>
  <si>
    <t>当該事業を実施する上で必要な経費（相談支援事業費、相談員に対する研修事業費、協議会経費）に限定されている。</t>
  </si>
  <si>
    <t>専門医への相談希望者数が見込みを下回ったため。</t>
    <rPh sb="0" eb="3">
      <t>センモンイ</t>
    </rPh>
    <rPh sb="5" eb="7">
      <t>ソウダン</t>
    </rPh>
    <rPh sb="7" eb="11">
      <t>キボウシャスウ</t>
    </rPh>
    <rPh sb="12" eb="14">
      <t>ミコ</t>
    </rPh>
    <rPh sb="16" eb="18">
      <t>シタマワ</t>
    </rPh>
    <phoneticPr fontId="5"/>
  </si>
  <si>
    <t>広島原爆による黒い雨を体験したと訴える方々に対する不安軽減を図ることに活用されている。</t>
  </si>
  <si>
    <t>相談事業利用者の不安軽減率は、一定の成果を上げている。</t>
    <rPh sb="0" eb="2">
      <t>ソウダン</t>
    </rPh>
    <rPh sb="2" eb="4">
      <t>ジギョウ</t>
    </rPh>
    <rPh sb="4" eb="7">
      <t>リヨウシャ</t>
    </rPh>
    <rPh sb="8" eb="10">
      <t>フアン</t>
    </rPh>
    <rPh sb="10" eb="12">
      <t>ケイゲン</t>
    </rPh>
    <rPh sb="12" eb="13">
      <t>リツ</t>
    </rPh>
    <rPh sb="15" eb="17">
      <t>イッテイ</t>
    </rPh>
    <rPh sb="18" eb="20">
      <t>セイカ</t>
    </rPh>
    <rPh sb="21" eb="22">
      <t>ア</t>
    </rPh>
    <phoneticPr fontId="5"/>
  </si>
  <si>
    <t>相談された方のアンケート調査について、令和３年度結果については集計中であるが、例年約６割以上の方が不安が軽減されたと回答しており、事業実施の効果が出ていると考えられる。</t>
    <phoneticPr fontId="5"/>
  </si>
  <si>
    <t>一定の会場で行う巡回相談会の開催だけでなく、地区訪問相談会を開催するなど、高齢化が進む利用者の利便性向上のための改善を図っているところである。次年度予算の要求に当たっても、引き続き事業の充実、効率性の向上をはかり適正な規模の予算確保に努める。</t>
    <phoneticPr fontId="5"/>
  </si>
  <si>
    <t>厚労</t>
  </si>
  <si>
    <t>A.広島市</t>
    <rPh sb="2" eb="5">
      <t>ヒロシマシ</t>
    </rPh>
    <phoneticPr fontId="5"/>
  </si>
  <si>
    <t>委託料</t>
    <rPh sb="0" eb="3">
      <t>イタクリョウ</t>
    </rPh>
    <phoneticPr fontId="5"/>
  </si>
  <si>
    <t>報酬</t>
    <rPh sb="0" eb="2">
      <t>ホウシュウ</t>
    </rPh>
    <phoneticPr fontId="5"/>
  </si>
  <si>
    <t>需用費</t>
    <rPh sb="0" eb="3">
      <t>ジュヨウヒ</t>
    </rPh>
    <phoneticPr fontId="5"/>
  </si>
  <si>
    <t>扶助費</t>
    <rPh sb="0" eb="3">
      <t>フジョヒ</t>
    </rPh>
    <phoneticPr fontId="5"/>
  </si>
  <si>
    <t>役務費</t>
    <rPh sb="0" eb="3">
      <t>エキムヒ</t>
    </rPh>
    <phoneticPr fontId="5"/>
  </si>
  <si>
    <t>旅費</t>
    <rPh sb="0" eb="2">
      <t>リョヒ</t>
    </rPh>
    <phoneticPr fontId="5"/>
  </si>
  <si>
    <t>使用料及び賃借料</t>
    <rPh sb="0" eb="3">
      <t>シヨウリョウ</t>
    </rPh>
    <rPh sb="3" eb="4">
      <t>オヨ</t>
    </rPh>
    <rPh sb="5" eb="8">
      <t>チンシャクリョウ</t>
    </rPh>
    <phoneticPr fontId="5"/>
  </si>
  <si>
    <t>報償費</t>
    <rPh sb="0" eb="3">
      <t>ホウショウヒ</t>
    </rPh>
    <phoneticPr fontId="5"/>
  </si>
  <si>
    <t>研修講師</t>
    <rPh sb="0" eb="2">
      <t>ケンシュウ</t>
    </rPh>
    <rPh sb="2" eb="4">
      <t>コウシ</t>
    </rPh>
    <phoneticPr fontId="5"/>
  </si>
  <si>
    <t>医師、臨床心理士の派遣調整等</t>
    <rPh sb="0" eb="2">
      <t>イシ</t>
    </rPh>
    <rPh sb="3" eb="8">
      <t>リンショウシンリシ</t>
    </rPh>
    <rPh sb="9" eb="14">
      <t>ハケンチョウセイトウ</t>
    </rPh>
    <phoneticPr fontId="5"/>
  </si>
  <si>
    <t>B.広島原爆障害対策協議会</t>
    <phoneticPr fontId="5"/>
  </si>
  <si>
    <t>広島市</t>
    <rPh sb="0" eb="3">
      <t>ヒロシマシ</t>
    </rPh>
    <phoneticPr fontId="5"/>
  </si>
  <si>
    <t>委託契約に基づき、黒い雨による健康不安に対する相談に応じるため、保健師、臨床心理士等による相談を実施</t>
    <phoneticPr fontId="5"/>
  </si>
  <si>
    <t>広島県</t>
    <rPh sb="0" eb="3">
      <t>ヒロシマケン</t>
    </rPh>
    <phoneticPr fontId="5"/>
  </si>
  <si>
    <t>－</t>
    <phoneticPr fontId="5"/>
  </si>
  <si>
    <t>広島原爆により黒い雨を体験したと訴える方に対する相談事業の実施</t>
    <rPh sb="21" eb="22">
      <t>タイ</t>
    </rPh>
    <rPh sb="24" eb="26">
      <t>ソウダン</t>
    </rPh>
    <rPh sb="26" eb="28">
      <t>ジギョウ</t>
    </rPh>
    <rPh sb="29" eb="31">
      <t>ジッシ</t>
    </rPh>
    <phoneticPr fontId="5"/>
  </si>
  <si>
    <t>広島原爆による黒い雨を体験したと訴える方々に対する相談支援事業を実施し、不安軽減を図ることにより、その症状の改善等の向上を図るために必要な事業であり、引き続き、必要な予算額を確保し、適正な執行に努めること。</t>
    <phoneticPr fontId="5"/>
  </si>
  <si>
    <t>点検対象外</t>
    <rPh sb="0" eb="2">
      <t>テンケン</t>
    </rPh>
    <rPh sb="2" eb="5">
      <t>タイショウガイ</t>
    </rPh>
    <phoneticPr fontId="5"/>
  </si>
  <si>
    <t>-</t>
    <phoneticPr fontId="5"/>
  </si>
  <si>
    <t>https://www.mhlw.go.jp/wp/seisaku/hyouka/dl/r03_jizenbunseki/I-5-4.pdf</t>
  </si>
  <si>
    <t>p.2</t>
  </si>
  <si>
    <t>－</t>
    <phoneticPr fontId="5"/>
  </si>
  <si>
    <t>医師派遣調整等業務委託料</t>
  </si>
  <si>
    <t>保健師報酬</t>
  </si>
  <si>
    <t>利用者証印刷等</t>
  </si>
  <si>
    <t>健康診断費用の助成</t>
  </si>
  <si>
    <t>通信運搬費等</t>
  </si>
  <si>
    <t>常設相談窓口訪問、関係者会議旅費等</t>
  </si>
  <si>
    <t>タクシー借上げ料、集会所使用料等</t>
  </si>
  <si>
    <t>28/11</t>
    <phoneticPr fontId="5"/>
  </si>
  <si>
    <t>55/11</t>
    <phoneticPr fontId="5"/>
  </si>
  <si>
    <t>活動実績は、活動目標を達成できている。</t>
    <rPh sb="0" eb="2">
      <t>カツドウ</t>
    </rPh>
    <rPh sb="2" eb="4">
      <t>ジッセキ</t>
    </rPh>
    <rPh sb="6" eb="8">
      <t>カツドウ</t>
    </rPh>
    <rPh sb="8" eb="10">
      <t>モクヒョウ</t>
    </rPh>
    <rPh sb="11" eb="13">
      <t>タッセイ</t>
    </rPh>
    <phoneticPr fontId="5"/>
  </si>
  <si>
    <t>医師、臨床心理士の派遣調整等（広島市契約分）</t>
    <phoneticPr fontId="5"/>
  </si>
  <si>
    <t>医師、臨床心理士の派遣調整等（広島県契約分）</t>
    <phoneticPr fontId="5"/>
  </si>
  <si>
    <t>公益財団法人広島原爆障害対策協議会</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</si>
</sst>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76" xfId="0" applyFont="1" applyFill="1" applyBorder="1" applyAlignment="1" applyProtection="1">
      <alignment horizontal="center" vertical="center" textRotation="255" wrapText="1"/>
      <protection locked="0"/>
    </xf>
    <xf numFmtId="0" fontId="0" fillId="0" borderId="77" xfId="0" applyFont="1" applyFill="1" applyBorder="1" applyAlignment="1" applyProtection="1">
      <alignment horizontal="center" vertical="center" textRotation="255" wrapText="1"/>
      <protection locked="0"/>
    </xf>
    <xf numFmtId="0" fontId="0" fillId="0" borderId="99"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98"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14">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270</xdr:row>
      <xdr:rowOff>-1</xdr:rowOff>
    </xdr:from>
    <xdr:to>
      <xdr:col>32</xdr:col>
      <xdr:colOff>137032</xdr:colOff>
      <xdr:row>271</xdr:row>
      <xdr:rowOff>283175</xdr:rowOff>
    </xdr:to>
    <xdr:sp macro="" textlink="">
      <xdr:nvSpPr>
        <xdr:cNvPr id="7" name="正方形/長方形 6"/>
        <xdr:cNvSpPr/>
      </xdr:nvSpPr>
      <xdr:spPr>
        <a:xfrm>
          <a:off x="4400550" y="46815374"/>
          <a:ext cx="2137282" cy="6356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mj-ea"/>
              <a:ea typeface="+mj-ea"/>
            </a:rPr>
            <a:t>厚生労働省</a:t>
          </a:r>
          <a:endParaRPr kumimoji="1" lang="en-US" altLang="ja-JP" sz="1100">
            <a:solidFill>
              <a:schemeClr val="tx1"/>
            </a:solidFill>
            <a:latin typeface="+mj-ea"/>
            <a:ea typeface="+mj-ea"/>
          </a:endParaRPr>
        </a:p>
        <a:p>
          <a:pPr algn="ctr"/>
          <a:r>
            <a:rPr kumimoji="1" lang="en-US" altLang="ja-JP" sz="1100">
              <a:solidFill>
                <a:schemeClr val="tx1"/>
              </a:solidFill>
              <a:latin typeface="+mj-ea"/>
              <a:ea typeface="+mj-ea"/>
            </a:rPr>
            <a:t>28</a:t>
          </a:r>
          <a:r>
            <a:rPr kumimoji="1" lang="ja-JP" altLang="en-US" sz="1100">
              <a:solidFill>
                <a:schemeClr val="tx1"/>
              </a:solidFill>
              <a:latin typeface="+mj-ea"/>
              <a:ea typeface="+mj-ea"/>
            </a:rPr>
            <a:t>百万円</a:t>
          </a:r>
        </a:p>
      </xdr:txBody>
    </xdr:sp>
    <xdr:clientData/>
  </xdr:twoCellAnchor>
  <xdr:twoCellAnchor>
    <xdr:from>
      <xdr:col>22</xdr:col>
      <xdr:colOff>0</xdr:colOff>
      <xdr:row>272</xdr:row>
      <xdr:rowOff>0</xdr:rowOff>
    </xdr:from>
    <xdr:to>
      <xdr:col>32</xdr:col>
      <xdr:colOff>156482</xdr:colOff>
      <xdr:row>273</xdr:row>
      <xdr:rowOff>292733</xdr:rowOff>
    </xdr:to>
    <xdr:grpSp>
      <xdr:nvGrpSpPr>
        <xdr:cNvPr id="8" name="グループ化 5"/>
        <xdr:cNvGrpSpPr>
          <a:grpSpLocks/>
        </xdr:cNvGrpSpPr>
      </xdr:nvGrpSpPr>
      <xdr:grpSpPr bwMode="auto">
        <a:xfrm>
          <a:off x="3991429" y="35832143"/>
          <a:ext cx="1970767" cy="646519"/>
          <a:chOff x="3776363" y="14769353"/>
          <a:chExt cx="2073106" cy="717176"/>
        </a:xfrm>
      </xdr:grpSpPr>
      <xdr:sp macro="" textlink="">
        <xdr:nvSpPr>
          <xdr:cNvPr id="9" name="右大かっこ 8"/>
          <xdr:cNvSpPr/>
        </xdr:nvSpPr>
        <xdr:spPr>
          <a:xfrm>
            <a:off x="5693527" y="14769353"/>
            <a:ext cx="155942"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0" name="左大かっこ 9"/>
          <xdr:cNvSpPr/>
        </xdr:nvSpPr>
        <xdr:spPr>
          <a:xfrm>
            <a:off x="3776363" y="14769353"/>
            <a:ext cx="155942"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22</xdr:col>
      <xdr:colOff>68036</xdr:colOff>
      <xdr:row>272</xdr:row>
      <xdr:rowOff>13607</xdr:rowOff>
    </xdr:from>
    <xdr:to>
      <xdr:col>32</xdr:col>
      <xdr:colOff>76043</xdr:colOff>
      <xdr:row>276</xdr:row>
      <xdr:rowOff>234744</xdr:rowOff>
    </xdr:to>
    <xdr:sp macro="" textlink="">
      <xdr:nvSpPr>
        <xdr:cNvPr id="11" name="テキスト ボックス 10"/>
        <xdr:cNvSpPr txBox="1"/>
      </xdr:nvSpPr>
      <xdr:spPr>
        <a:xfrm>
          <a:off x="4468586" y="47533832"/>
          <a:ext cx="2008257" cy="1630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委託契約に基づき、事業に要する経費を交付。</a:t>
          </a:r>
          <a:endParaRPr kumimoji="1" lang="en-US" altLang="ja-JP" sz="1100"/>
        </a:p>
        <a:p>
          <a:endParaRPr kumimoji="1" lang="ja-JP" altLang="en-US" sz="1100"/>
        </a:p>
      </xdr:txBody>
    </xdr:sp>
    <xdr:clientData/>
  </xdr:twoCellAnchor>
  <xdr:twoCellAnchor>
    <xdr:from>
      <xdr:col>27</xdr:col>
      <xdr:colOff>68035</xdr:colOff>
      <xdr:row>273</xdr:row>
      <xdr:rowOff>258535</xdr:rowOff>
    </xdr:from>
    <xdr:to>
      <xdr:col>27</xdr:col>
      <xdr:colOff>68036</xdr:colOff>
      <xdr:row>275</xdr:row>
      <xdr:rowOff>163286</xdr:rowOff>
    </xdr:to>
    <xdr:cxnSp macro="">
      <xdr:nvCxnSpPr>
        <xdr:cNvPr id="12" name="直線矢印コネクタ 11"/>
        <xdr:cNvCxnSpPr/>
      </xdr:nvCxnSpPr>
      <xdr:spPr bwMode="auto">
        <a:xfrm>
          <a:off x="5468710" y="48131185"/>
          <a:ext cx="1" cy="6096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13606</xdr:colOff>
      <xdr:row>275</xdr:row>
      <xdr:rowOff>231321</xdr:rowOff>
    </xdr:from>
    <xdr:to>
      <xdr:col>33</xdr:col>
      <xdr:colOff>103252</xdr:colOff>
      <xdr:row>276</xdr:row>
      <xdr:rowOff>154476</xdr:rowOff>
    </xdr:to>
    <xdr:sp macro="" textlink="">
      <xdr:nvSpPr>
        <xdr:cNvPr id="13" name="テキスト ボックス 12"/>
        <xdr:cNvSpPr txBox="1"/>
      </xdr:nvSpPr>
      <xdr:spPr>
        <a:xfrm>
          <a:off x="4414156" y="48808821"/>
          <a:ext cx="2289921" cy="275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委託</a:t>
          </a: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twoCellAnchor>
    <xdr:from>
      <xdr:col>20</xdr:col>
      <xdr:colOff>136071</xdr:colOff>
      <xdr:row>276</xdr:row>
      <xdr:rowOff>190498</xdr:rowOff>
    </xdr:from>
    <xdr:to>
      <xdr:col>35</xdr:col>
      <xdr:colOff>175345</xdr:colOff>
      <xdr:row>278</xdr:row>
      <xdr:rowOff>115843</xdr:rowOff>
    </xdr:to>
    <xdr:sp macro="" textlink="">
      <xdr:nvSpPr>
        <xdr:cNvPr id="14" name="正方形/長方形 13"/>
        <xdr:cNvSpPr/>
      </xdr:nvSpPr>
      <xdr:spPr>
        <a:xfrm>
          <a:off x="4136571" y="49120423"/>
          <a:ext cx="3039649" cy="6301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mj-ea"/>
              <a:ea typeface="+mj-ea"/>
            </a:rPr>
            <a:t>A</a:t>
          </a:r>
          <a:r>
            <a:rPr kumimoji="1" lang="ja-JP" altLang="en-US" sz="1100">
              <a:solidFill>
                <a:schemeClr val="tx1"/>
              </a:solidFill>
              <a:latin typeface="+mj-ea"/>
              <a:ea typeface="+mj-ea"/>
            </a:rPr>
            <a:t>　広島市、広島県（２県市）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ja-JP" altLang="en-US">
              <a:solidFill>
                <a:schemeClr val="tx1"/>
              </a:solidFill>
            </a:rPr>
            <a:t> </a:t>
          </a:r>
          <a:r>
            <a:rPr lang="ja-JP" altLang="en-US" sz="1100" b="0" i="0" u="none" strike="noStrike">
              <a:solidFill>
                <a:schemeClr val="tx1"/>
              </a:solidFill>
              <a:effectLst/>
              <a:latin typeface="+mn-lt"/>
              <a:ea typeface="+mn-ea"/>
              <a:cs typeface="+mn-cs"/>
            </a:rPr>
            <a:t>　</a:t>
          </a:r>
          <a:r>
            <a:rPr lang="en-US" altLang="ja-JP" sz="1100" b="0" i="0" u="none" strike="noStrike">
              <a:solidFill>
                <a:schemeClr val="tx1"/>
              </a:solidFill>
              <a:effectLst/>
              <a:latin typeface="+mn-lt"/>
              <a:ea typeface="+mn-ea"/>
              <a:cs typeface="+mn-cs"/>
            </a:rPr>
            <a:t>28</a:t>
          </a:r>
          <a:r>
            <a:rPr kumimoji="1" lang="ja-JP" altLang="en-US" sz="1100">
              <a:solidFill>
                <a:schemeClr val="tx1"/>
              </a:solidFill>
              <a:latin typeface="+mj-ea"/>
              <a:ea typeface="+mj-ea"/>
            </a:rPr>
            <a:t>百万円</a:t>
          </a:r>
          <a:endParaRPr kumimoji="1" lang="en-US" altLang="ja-JP" sz="1100">
            <a:solidFill>
              <a:schemeClr val="tx1"/>
            </a:solidFill>
            <a:latin typeface="+mj-ea"/>
            <a:ea typeface="+mj-ea"/>
          </a:endParaRPr>
        </a:p>
      </xdr:txBody>
    </xdr:sp>
    <xdr:clientData/>
  </xdr:twoCellAnchor>
  <xdr:twoCellAnchor>
    <xdr:from>
      <xdr:col>20</xdr:col>
      <xdr:colOff>81643</xdr:colOff>
      <xdr:row>278</xdr:row>
      <xdr:rowOff>136071</xdr:rowOff>
    </xdr:from>
    <xdr:to>
      <xdr:col>35</xdr:col>
      <xdr:colOff>151039</xdr:colOff>
      <xdr:row>280</xdr:row>
      <xdr:rowOff>242455</xdr:rowOff>
    </xdr:to>
    <xdr:grpSp>
      <xdr:nvGrpSpPr>
        <xdr:cNvPr id="15" name="グループ化 18"/>
        <xdr:cNvGrpSpPr>
          <a:grpSpLocks/>
        </xdr:cNvGrpSpPr>
      </xdr:nvGrpSpPr>
      <xdr:grpSpPr bwMode="auto">
        <a:xfrm>
          <a:off x="3710214" y="37737142"/>
          <a:ext cx="2790825" cy="813956"/>
          <a:chOff x="3776363" y="14769353"/>
          <a:chExt cx="2073106" cy="717176"/>
        </a:xfrm>
      </xdr:grpSpPr>
      <xdr:sp macro="" textlink="">
        <xdr:nvSpPr>
          <xdr:cNvPr id="16" name="右大かっこ 15"/>
          <xdr:cNvSpPr/>
        </xdr:nvSpPr>
        <xdr:spPr>
          <a:xfrm>
            <a:off x="5693008" y="14769353"/>
            <a:ext cx="156461"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7" name="左大かっこ 16"/>
          <xdr:cNvSpPr/>
        </xdr:nvSpPr>
        <xdr:spPr>
          <a:xfrm>
            <a:off x="3776363" y="14769353"/>
            <a:ext cx="156461"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21</xdr:col>
      <xdr:colOff>13606</xdr:colOff>
      <xdr:row>278</xdr:row>
      <xdr:rowOff>231318</xdr:rowOff>
    </xdr:from>
    <xdr:to>
      <xdr:col>35</xdr:col>
      <xdr:colOff>81587</xdr:colOff>
      <xdr:row>282</xdr:row>
      <xdr:rowOff>258534</xdr:rowOff>
    </xdr:to>
    <xdr:sp macro="" textlink="">
      <xdr:nvSpPr>
        <xdr:cNvPr id="18" name="テキスト ボックス 17"/>
        <xdr:cNvSpPr txBox="1"/>
      </xdr:nvSpPr>
      <xdr:spPr>
        <a:xfrm>
          <a:off x="4214131" y="49866093"/>
          <a:ext cx="2868331" cy="1436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委託契約に基づき、黒い雨による健康不安に対する相談に応じるため、保健師、臨床心理士等による相談を実施する。</a:t>
          </a:r>
        </a:p>
      </xdr:txBody>
    </xdr:sp>
    <xdr:clientData/>
  </xdr:twoCellAnchor>
  <xdr:twoCellAnchor>
    <xdr:from>
      <xdr:col>28</xdr:col>
      <xdr:colOff>27214</xdr:colOff>
      <xdr:row>281</xdr:row>
      <xdr:rowOff>258535</xdr:rowOff>
    </xdr:from>
    <xdr:to>
      <xdr:col>28</xdr:col>
      <xdr:colOff>27214</xdr:colOff>
      <xdr:row>283</xdr:row>
      <xdr:rowOff>210508</xdr:rowOff>
    </xdr:to>
    <xdr:cxnSp macro="">
      <xdr:nvCxnSpPr>
        <xdr:cNvPr id="19" name="直線矢印コネクタ 18"/>
        <xdr:cNvCxnSpPr/>
      </xdr:nvCxnSpPr>
      <xdr:spPr bwMode="auto">
        <a:xfrm>
          <a:off x="5627914" y="50950585"/>
          <a:ext cx="0" cy="65682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138545</xdr:colOff>
      <xdr:row>283</xdr:row>
      <xdr:rowOff>226380</xdr:rowOff>
    </xdr:from>
    <xdr:to>
      <xdr:col>34</xdr:col>
      <xdr:colOff>43464</xdr:colOff>
      <xdr:row>284</xdr:row>
      <xdr:rowOff>149535</xdr:rowOff>
    </xdr:to>
    <xdr:sp macro="" textlink="">
      <xdr:nvSpPr>
        <xdr:cNvPr id="20" name="テキスト ボックス 19"/>
        <xdr:cNvSpPr txBox="1"/>
      </xdr:nvSpPr>
      <xdr:spPr>
        <a:xfrm>
          <a:off x="4202545" y="40462289"/>
          <a:ext cx="2121646" cy="281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　　委託</a:t>
          </a:r>
          <a:r>
            <a:rPr kumimoji="1" lang="en-US" altLang="ja-JP" sz="1100"/>
            <a:t>【</a:t>
          </a:r>
          <a:r>
            <a:rPr kumimoji="1" lang="ja-JP" altLang="en-US" sz="1100"/>
            <a:t>随意契約（その他）</a:t>
          </a:r>
          <a:r>
            <a:rPr kumimoji="1" lang="en-US" altLang="ja-JP" sz="1100"/>
            <a:t>】</a:t>
          </a:r>
          <a:endParaRPr kumimoji="1" lang="ja-JP" altLang="en-US" sz="1100"/>
        </a:p>
      </xdr:txBody>
    </xdr:sp>
    <xdr:clientData/>
  </xdr:twoCellAnchor>
  <xdr:twoCellAnchor>
    <xdr:from>
      <xdr:col>20</xdr:col>
      <xdr:colOff>138546</xdr:colOff>
      <xdr:row>284</xdr:row>
      <xdr:rowOff>150092</xdr:rowOff>
    </xdr:from>
    <xdr:to>
      <xdr:col>35</xdr:col>
      <xdr:colOff>177819</xdr:colOff>
      <xdr:row>285</xdr:row>
      <xdr:rowOff>267262</xdr:rowOff>
    </xdr:to>
    <xdr:sp macro="" textlink="">
      <xdr:nvSpPr>
        <xdr:cNvPr id="21" name="正方形/長方形 20"/>
        <xdr:cNvSpPr/>
      </xdr:nvSpPr>
      <xdr:spPr>
        <a:xfrm>
          <a:off x="3833091" y="40743910"/>
          <a:ext cx="2810183" cy="4750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ja-JP" sz="1100">
              <a:solidFill>
                <a:sysClr val="windowText" lastClr="000000"/>
              </a:solidFill>
              <a:effectLst/>
              <a:latin typeface="+mj-ea"/>
              <a:ea typeface="+mj-ea"/>
              <a:cs typeface="+mn-cs"/>
            </a:rPr>
            <a:t>Ｂ　</a:t>
          </a:r>
          <a:r>
            <a:rPr kumimoji="1" lang="ja-JP" altLang="en-US" sz="1100">
              <a:solidFill>
                <a:sysClr val="windowText" lastClr="000000"/>
              </a:solidFill>
              <a:effectLst/>
              <a:latin typeface="+mj-ea"/>
              <a:ea typeface="+mj-ea"/>
              <a:cs typeface="+mn-cs"/>
            </a:rPr>
            <a:t>（公財）広島原爆障害対策協議会</a:t>
          </a:r>
        </a:p>
        <a:p>
          <a:pPr algn="ctr"/>
          <a:r>
            <a:rPr kumimoji="1" lang="ja-JP" altLang="en-US" sz="1100">
              <a:solidFill>
                <a:sysClr val="windowText" lastClr="000000"/>
              </a:solidFill>
              <a:effectLst/>
              <a:latin typeface="+mj-ea"/>
              <a:ea typeface="+mj-ea"/>
              <a:cs typeface="+mn-cs"/>
            </a:rPr>
            <a:t>５</a:t>
          </a:r>
          <a:r>
            <a:rPr kumimoji="1" lang="ja-JP" altLang="ja-JP" sz="1100">
              <a:solidFill>
                <a:sysClr val="windowText" lastClr="000000"/>
              </a:solidFill>
              <a:effectLst/>
              <a:latin typeface="+mj-ea"/>
              <a:ea typeface="+mj-ea"/>
              <a:cs typeface="+mn-cs"/>
            </a:rPr>
            <a:t>百万円</a:t>
          </a:r>
          <a:endParaRPr kumimoji="1" lang="en-US" altLang="ja-JP" sz="1100">
            <a:solidFill>
              <a:sysClr val="windowText" lastClr="000000"/>
            </a:solidFill>
            <a:latin typeface="+mj-ea"/>
            <a:ea typeface="+mj-ea"/>
          </a:endParaRPr>
        </a:p>
      </xdr:txBody>
    </xdr:sp>
    <xdr:clientData/>
  </xdr:twoCellAnchor>
  <xdr:twoCellAnchor>
    <xdr:from>
      <xdr:col>20</xdr:col>
      <xdr:colOff>120402</xdr:colOff>
      <xdr:row>285</xdr:row>
      <xdr:rowOff>357499</xdr:rowOff>
    </xdr:from>
    <xdr:to>
      <xdr:col>35</xdr:col>
      <xdr:colOff>148977</xdr:colOff>
      <xdr:row>286</xdr:row>
      <xdr:rowOff>210088</xdr:rowOff>
    </xdr:to>
    <xdr:grpSp>
      <xdr:nvGrpSpPr>
        <xdr:cNvPr id="22" name="グループ化 18"/>
        <xdr:cNvGrpSpPr>
          <a:grpSpLocks/>
        </xdr:cNvGrpSpPr>
      </xdr:nvGrpSpPr>
      <xdr:grpSpPr bwMode="auto">
        <a:xfrm>
          <a:off x="3748973" y="39727499"/>
          <a:ext cx="2750004" cy="233589"/>
          <a:chOff x="3776363" y="14769353"/>
          <a:chExt cx="2073106" cy="717176"/>
        </a:xfrm>
      </xdr:grpSpPr>
      <xdr:sp macro="" textlink="">
        <xdr:nvSpPr>
          <xdr:cNvPr id="23" name="右大かっこ 22"/>
          <xdr:cNvSpPr/>
        </xdr:nvSpPr>
        <xdr:spPr>
          <a:xfrm>
            <a:off x="5693008" y="14769353"/>
            <a:ext cx="156461" cy="71717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左大かっこ 23"/>
          <xdr:cNvSpPr/>
        </xdr:nvSpPr>
        <xdr:spPr>
          <a:xfrm>
            <a:off x="3776363" y="14769353"/>
            <a:ext cx="156461" cy="71717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22</xdr:col>
      <xdr:colOff>98549</xdr:colOff>
      <xdr:row>285</xdr:row>
      <xdr:rowOff>336467</xdr:rowOff>
    </xdr:from>
    <xdr:to>
      <xdr:col>36</xdr:col>
      <xdr:colOff>164129</xdr:colOff>
      <xdr:row>286</xdr:row>
      <xdr:rowOff>172105</xdr:rowOff>
    </xdr:to>
    <xdr:sp macro="" textlink="">
      <xdr:nvSpPr>
        <xdr:cNvPr id="25" name="テキスト ボックス 24"/>
        <xdr:cNvSpPr txBox="1"/>
      </xdr:nvSpPr>
      <xdr:spPr>
        <a:xfrm>
          <a:off x="4162549" y="41288194"/>
          <a:ext cx="2651762" cy="216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相談事業に係る医師の派遣等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314" zoomScale="70" zoomScaleNormal="75" zoomScaleSheetLayoutView="70" zoomScalePageLayoutView="85" workbookViewId="0">
      <selection activeCell="AC367" sqref="AC367:AG367"/>
    </sheetView>
  </sheetViews>
  <sheetFormatPr defaultRowHeight="13" x14ac:dyDescent="0.2"/>
  <cols>
    <col min="1" max="49" width="2.6328125" customWidth="1"/>
    <col min="50" max="50" width="6.6328125" customWidth="1"/>
    <col min="51" max="51" width="8.6328125" hidden="1" customWidth="1"/>
    <col min="52"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8">
        <v>2022</v>
      </c>
      <c r="AE2" s="838"/>
      <c r="AF2" s="838"/>
      <c r="AG2" s="838"/>
      <c r="AH2" s="838"/>
      <c r="AI2" s="75" t="s">
        <v>284</v>
      </c>
      <c r="AJ2" s="838" t="s">
        <v>655</v>
      </c>
      <c r="AK2" s="838"/>
      <c r="AL2" s="838"/>
      <c r="AM2" s="838"/>
      <c r="AN2" s="75" t="s">
        <v>284</v>
      </c>
      <c r="AO2" s="838">
        <v>21</v>
      </c>
      <c r="AP2" s="838"/>
      <c r="AQ2" s="838"/>
      <c r="AR2" s="76" t="s">
        <v>284</v>
      </c>
      <c r="AS2" s="839">
        <v>276</v>
      </c>
      <c r="AT2" s="839"/>
      <c r="AU2" s="839"/>
      <c r="AV2" s="75" t="str">
        <f>IF(AW2="","","-")</f>
        <v/>
      </c>
      <c r="AW2" s="840"/>
      <c r="AX2" s="840"/>
    </row>
    <row r="3" spans="1:50" ht="21" customHeight="1" thickBot="1" x14ac:dyDescent="0.25">
      <c r="A3" s="841" t="s">
        <v>597</v>
      </c>
      <c r="B3" s="842"/>
      <c r="C3" s="842"/>
      <c r="D3" s="842"/>
      <c r="E3" s="842"/>
      <c r="F3" s="842"/>
      <c r="G3" s="842"/>
      <c r="H3" s="842"/>
      <c r="I3" s="842"/>
      <c r="J3" s="842"/>
      <c r="K3" s="842"/>
      <c r="L3" s="842"/>
      <c r="M3" s="842"/>
      <c r="N3" s="842"/>
      <c r="O3" s="842"/>
      <c r="P3" s="842"/>
      <c r="Q3" s="842"/>
      <c r="R3" s="842"/>
      <c r="S3" s="842"/>
      <c r="T3" s="842"/>
      <c r="U3" s="842"/>
      <c r="V3" s="842"/>
      <c r="W3" s="842"/>
      <c r="X3" s="842"/>
      <c r="Y3" s="842"/>
      <c r="Z3" s="842"/>
      <c r="AA3" s="842"/>
      <c r="AB3" s="842"/>
      <c r="AC3" s="842"/>
      <c r="AD3" s="842"/>
      <c r="AE3" s="842"/>
      <c r="AF3" s="842"/>
      <c r="AG3" s="842"/>
      <c r="AH3" s="842"/>
      <c r="AI3" s="23" t="s">
        <v>59</v>
      </c>
      <c r="AJ3" s="843" t="s">
        <v>607</v>
      </c>
      <c r="AK3" s="843"/>
      <c r="AL3" s="843"/>
      <c r="AM3" s="843"/>
      <c r="AN3" s="843"/>
      <c r="AO3" s="843"/>
      <c r="AP3" s="843"/>
      <c r="AQ3" s="843"/>
      <c r="AR3" s="843"/>
      <c r="AS3" s="843"/>
      <c r="AT3" s="843"/>
      <c r="AU3" s="843"/>
      <c r="AV3" s="843"/>
      <c r="AW3" s="843"/>
      <c r="AX3" s="24" t="s">
        <v>60</v>
      </c>
    </row>
    <row r="4" spans="1:50" ht="24.75" customHeight="1" x14ac:dyDescent="0.2">
      <c r="A4" s="813" t="s">
        <v>23</v>
      </c>
      <c r="B4" s="814"/>
      <c r="C4" s="814"/>
      <c r="D4" s="814"/>
      <c r="E4" s="814"/>
      <c r="F4" s="814"/>
      <c r="G4" s="815" t="s">
        <v>608</v>
      </c>
      <c r="H4" s="816"/>
      <c r="I4" s="816"/>
      <c r="J4" s="816"/>
      <c r="K4" s="816"/>
      <c r="L4" s="816"/>
      <c r="M4" s="816"/>
      <c r="N4" s="816"/>
      <c r="O4" s="816"/>
      <c r="P4" s="816"/>
      <c r="Q4" s="816"/>
      <c r="R4" s="816"/>
      <c r="S4" s="816"/>
      <c r="T4" s="816"/>
      <c r="U4" s="816"/>
      <c r="V4" s="816"/>
      <c r="W4" s="816"/>
      <c r="X4" s="816"/>
      <c r="Y4" s="817" t="s">
        <v>1</v>
      </c>
      <c r="Z4" s="818"/>
      <c r="AA4" s="818"/>
      <c r="AB4" s="818"/>
      <c r="AC4" s="818"/>
      <c r="AD4" s="819"/>
      <c r="AE4" s="820" t="s">
        <v>609</v>
      </c>
      <c r="AF4" s="821"/>
      <c r="AG4" s="821"/>
      <c r="AH4" s="821"/>
      <c r="AI4" s="821"/>
      <c r="AJ4" s="821"/>
      <c r="AK4" s="821"/>
      <c r="AL4" s="821"/>
      <c r="AM4" s="821"/>
      <c r="AN4" s="821"/>
      <c r="AO4" s="821"/>
      <c r="AP4" s="822"/>
      <c r="AQ4" s="823" t="s">
        <v>2</v>
      </c>
      <c r="AR4" s="818"/>
      <c r="AS4" s="818"/>
      <c r="AT4" s="818"/>
      <c r="AU4" s="818"/>
      <c r="AV4" s="818"/>
      <c r="AW4" s="818"/>
      <c r="AX4" s="824"/>
    </row>
    <row r="5" spans="1:50" ht="30" customHeight="1" x14ac:dyDescent="0.2">
      <c r="A5" s="825" t="s">
        <v>62</v>
      </c>
      <c r="B5" s="826"/>
      <c r="C5" s="826"/>
      <c r="D5" s="826"/>
      <c r="E5" s="826"/>
      <c r="F5" s="827"/>
      <c r="G5" s="828" t="s">
        <v>610</v>
      </c>
      <c r="H5" s="829"/>
      <c r="I5" s="829"/>
      <c r="J5" s="829"/>
      <c r="K5" s="829"/>
      <c r="L5" s="829"/>
      <c r="M5" s="830" t="s">
        <v>61</v>
      </c>
      <c r="N5" s="831"/>
      <c r="O5" s="831"/>
      <c r="P5" s="831"/>
      <c r="Q5" s="831"/>
      <c r="R5" s="832"/>
      <c r="S5" s="833" t="s">
        <v>611</v>
      </c>
      <c r="T5" s="829"/>
      <c r="U5" s="829"/>
      <c r="V5" s="829"/>
      <c r="W5" s="829"/>
      <c r="X5" s="834"/>
      <c r="Y5" s="835" t="s">
        <v>3</v>
      </c>
      <c r="Z5" s="836"/>
      <c r="AA5" s="836"/>
      <c r="AB5" s="836"/>
      <c r="AC5" s="836"/>
      <c r="AD5" s="837"/>
      <c r="AE5" s="858" t="s">
        <v>612</v>
      </c>
      <c r="AF5" s="858"/>
      <c r="AG5" s="858"/>
      <c r="AH5" s="858"/>
      <c r="AI5" s="858"/>
      <c r="AJ5" s="858"/>
      <c r="AK5" s="858"/>
      <c r="AL5" s="858"/>
      <c r="AM5" s="858"/>
      <c r="AN5" s="858"/>
      <c r="AO5" s="858"/>
      <c r="AP5" s="859"/>
      <c r="AQ5" s="860" t="s">
        <v>633</v>
      </c>
      <c r="AR5" s="861"/>
      <c r="AS5" s="861"/>
      <c r="AT5" s="861"/>
      <c r="AU5" s="861"/>
      <c r="AV5" s="861"/>
      <c r="AW5" s="861"/>
      <c r="AX5" s="862"/>
    </row>
    <row r="6" spans="1:50" ht="24.65" customHeight="1" x14ac:dyDescent="0.2">
      <c r="A6" s="863" t="s">
        <v>4</v>
      </c>
      <c r="B6" s="864"/>
      <c r="C6" s="864"/>
      <c r="D6" s="864"/>
      <c r="E6" s="864"/>
      <c r="F6" s="864"/>
      <c r="G6" s="865" t="str">
        <f>入力規則等!F39</f>
        <v>一般会計</v>
      </c>
      <c r="H6" s="866"/>
      <c r="I6" s="866"/>
      <c r="J6" s="866"/>
      <c r="K6" s="866"/>
      <c r="L6" s="866"/>
      <c r="M6" s="866"/>
      <c r="N6" s="866"/>
      <c r="O6" s="866"/>
      <c r="P6" s="866"/>
      <c r="Q6" s="866"/>
      <c r="R6" s="866"/>
      <c r="S6" s="866"/>
      <c r="T6" s="866"/>
      <c r="U6" s="866"/>
      <c r="V6" s="866"/>
      <c r="W6" s="866"/>
      <c r="X6" s="866"/>
      <c r="Y6" s="866"/>
      <c r="Z6" s="866"/>
      <c r="AA6" s="866"/>
      <c r="AB6" s="866"/>
      <c r="AC6" s="866"/>
      <c r="AD6" s="866"/>
      <c r="AE6" s="866"/>
      <c r="AF6" s="866"/>
      <c r="AG6" s="866"/>
      <c r="AH6" s="866"/>
      <c r="AI6" s="866"/>
      <c r="AJ6" s="866"/>
      <c r="AK6" s="866"/>
      <c r="AL6" s="866"/>
      <c r="AM6" s="866"/>
      <c r="AN6" s="866"/>
      <c r="AO6" s="866"/>
      <c r="AP6" s="866"/>
      <c r="AQ6" s="866"/>
      <c r="AR6" s="866"/>
      <c r="AS6" s="866"/>
      <c r="AT6" s="866"/>
      <c r="AU6" s="866"/>
      <c r="AV6" s="866"/>
      <c r="AW6" s="866"/>
      <c r="AX6" s="867"/>
    </row>
    <row r="7" spans="1:50" ht="49.5" customHeight="1" x14ac:dyDescent="0.2">
      <c r="A7" s="844" t="s">
        <v>20</v>
      </c>
      <c r="B7" s="845"/>
      <c r="C7" s="845"/>
      <c r="D7" s="845"/>
      <c r="E7" s="845"/>
      <c r="F7" s="846"/>
      <c r="G7" s="868" t="s">
        <v>613</v>
      </c>
      <c r="H7" s="869"/>
      <c r="I7" s="869"/>
      <c r="J7" s="869"/>
      <c r="K7" s="869"/>
      <c r="L7" s="869"/>
      <c r="M7" s="869"/>
      <c r="N7" s="869"/>
      <c r="O7" s="869"/>
      <c r="P7" s="869"/>
      <c r="Q7" s="869"/>
      <c r="R7" s="869"/>
      <c r="S7" s="869"/>
      <c r="T7" s="869"/>
      <c r="U7" s="869"/>
      <c r="V7" s="869"/>
      <c r="W7" s="869"/>
      <c r="X7" s="870"/>
      <c r="Y7" s="871" t="s">
        <v>269</v>
      </c>
      <c r="Z7" s="690"/>
      <c r="AA7" s="690"/>
      <c r="AB7" s="690"/>
      <c r="AC7" s="690"/>
      <c r="AD7" s="872"/>
      <c r="AE7" s="800" t="s">
        <v>614</v>
      </c>
      <c r="AF7" s="801"/>
      <c r="AG7" s="801"/>
      <c r="AH7" s="801"/>
      <c r="AI7" s="801"/>
      <c r="AJ7" s="801"/>
      <c r="AK7" s="801"/>
      <c r="AL7" s="801"/>
      <c r="AM7" s="801"/>
      <c r="AN7" s="801"/>
      <c r="AO7" s="801"/>
      <c r="AP7" s="801"/>
      <c r="AQ7" s="801"/>
      <c r="AR7" s="801"/>
      <c r="AS7" s="801"/>
      <c r="AT7" s="801"/>
      <c r="AU7" s="801"/>
      <c r="AV7" s="801"/>
      <c r="AW7" s="801"/>
      <c r="AX7" s="802"/>
    </row>
    <row r="8" spans="1:50" ht="24.65" customHeight="1" x14ac:dyDescent="0.2">
      <c r="A8" s="844" t="s">
        <v>185</v>
      </c>
      <c r="B8" s="845"/>
      <c r="C8" s="845"/>
      <c r="D8" s="845"/>
      <c r="E8" s="845"/>
      <c r="F8" s="846"/>
      <c r="G8" s="847" t="str">
        <f>入力規則等!A27</f>
        <v>-</v>
      </c>
      <c r="H8" s="848"/>
      <c r="I8" s="848"/>
      <c r="J8" s="848"/>
      <c r="K8" s="848"/>
      <c r="L8" s="848"/>
      <c r="M8" s="848"/>
      <c r="N8" s="848"/>
      <c r="O8" s="848"/>
      <c r="P8" s="848"/>
      <c r="Q8" s="848"/>
      <c r="R8" s="848"/>
      <c r="S8" s="848"/>
      <c r="T8" s="848"/>
      <c r="U8" s="848"/>
      <c r="V8" s="848"/>
      <c r="W8" s="848"/>
      <c r="X8" s="849"/>
      <c r="Y8" s="850" t="s">
        <v>186</v>
      </c>
      <c r="Z8" s="851"/>
      <c r="AA8" s="851"/>
      <c r="AB8" s="851"/>
      <c r="AC8" s="851"/>
      <c r="AD8" s="852"/>
      <c r="AE8" s="853" t="str">
        <f>入力規則等!K13</f>
        <v>社会保障</v>
      </c>
      <c r="AF8" s="848"/>
      <c r="AG8" s="848"/>
      <c r="AH8" s="848"/>
      <c r="AI8" s="848"/>
      <c r="AJ8" s="848"/>
      <c r="AK8" s="848"/>
      <c r="AL8" s="848"/>
      <c r="AM8" s="848"/>
      <c r="AN8" s="848"/>
      <c r="AO8" s="848"/>
      <c r="AP8" s="848"/>
      <c r="AQ8" s="848"/>
      <c r="AR8" s="848"/>
      <c r="AS8" s="848"/>
      <c r="AT8" s="848"/>
      <c r="AU8" s="848"/>
      <c r="AV8" s="848"/>
      <c r="AW8" s="848"/>
      <c r="AX8" s="854"/>
    </row>
    <row r="9" spans="1:50" ht="58.5" customHeight="1" x14ac:dyDescent="0.2">
      <c r="A9" s="773" t="s">
        <v>21</v>
      </c>
      <c r="B9" s="774"/>
      <c r="C9" s="774"/>
      <c r="D9" s="774"/>
      <c r="E9" s="774"/>
      <c r="F9" s="774"/>
      <c r="G9" s="855" t="s">
        <v>615</v>
      </c>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856"/>
      <c r="AK9" s="856"/>
      <c r="AL9" s="856"/>
      <c r="AM9" s="856"/>
      <c r="AN9" s="856"/>
      <c r="AO9" s="856"/>
      <c r="AP9" s="856"/>
      <c r="AQ9" s="856"/>
      <c r="AR9" s="856"/>
      <c r="AS9" s="856"/>
      <c r="AT9" s="856"/>
      <c r="AU9" s="856"/>
      <c r="AV9" s="856"/>
      <c r="AW9" s="856"/>
      <c r="AX9" s="857"/>
    </row>
    <row r="10" spans="1:50" ht="98.25" customHeight="1" x14ac:dyDescent="0.2">
      <c r="A10" s="761" t="s">
        <v>27</v>
      </c>
      <c r="B10" s="762"/>
      <c r="C10" s="762"/>
      <c r="D10" s="762"/>
      <c r="E10" s="762"/>
      <c r="F10" s="762"/>
      <c r="G10" s="763" t="s">
        <v>635</v>
      </c>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c r="AT10" s="764"/>
      <c r="AU10" s="764"/>
      <c r="AV10" s="764"/>
      <c r="AW10" s="764"/>
      <c r="AX10" s="765"/>
    </row>
    <row r="11" spans="1:50" ht="24.65" customHeight="1" x14ac:dyDescent="0.2">
      <c r="A11" s="761" t="s">
        <v>5</v>
      </c>
      <c r="B11" s="762"/>
      <c r="C11" s="762"/>
      <c r="D11" s="762"/>
      <c r="E11" s="762"/>
      <c r="F11" s="766"/>
      <c r="G11" s="767" t="str">
        <f>入力規則等!P10</f>
        <v>委託・請負</v>
      </c>
      <c r="H11" s="768"/>
      <c r="I11" s="768"/>
      <c r="J11" s="768"/>
      <c r="K11" s="768"/>
      <c r="L11" s="768"/>
      <c r="M11" s="768"/>
      <c r="N11" s="768"/>
      <c r="O11" s="768"/>
      <c r="P11" s="768"/>
      <c r="Q11" s="768"/>
      <c r="R11" s="768"/>
      <c r="S11" s="768"/>
      <c r="T11" s="768"/>
      <c r="U11" s="768"/>
      <c r="V11" s="768"/>
      <c r="W11" s="768"/>
      <c r="X11" s="768"/>
      <c r="Y11" s="768"/>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68"/>
      <c r="AW11" s="768"/>
      <c r="AX11" s="769"/>
    </row>
    <row r="12" spans="1:50" ht="21" customHeight="1" x14ac:dyDescent="0.2">
      <c r="A12" s="770" t="s">
        <v>22</v>
      </c>
      <c r="B12" s="771"/>
      <c r="C12" s="771"/>
      <c r="D12" s="771"/>
      <c r="E12" s="771"/>
      <c r="F12" s="772"/>
      <c r="G12" s="776"/>
      <c r="H12" s="777"/>
      <c r="I12" s="777"/>
      <c r="J12" s="777"/>
      <c r="K12" s="777"/>
      <c r="L12" s="777"/>
      <c r="M12" s="777"/>
      <c r="N12" s="777"/>
      <c r="O12" s="777"/>
      <c r="P12" s="175" t="s">
        <v>416</v>
      </c>
      <c r="Q12" s="176"/>
      <c r="R12" s="176"/>
      <c r="S12" s="176"/>
      <c r="T12" s="176"/>
      <c r="U12" s="176"/>
      <c r="V12" s="177"/>
      <c r="W12" s="175" t="s">
        <v>568</v>
      </c>
      <c r="X12" s="176"/>
      <c r="Y12" s="176"/>
      <c r="Z12" s="176"/>
      <c r="AA12" s="176"/>
      <c r="AB12" s="176"/>
      <c r="AC12" s="177"/>
      <c r="AD12" s="175" t="s">
        <v>570</v>
      </c>
      <c r="AE12" s="176"/>
      <c r="AF12" s="176"/>
      <c r="AG12" s="176"/>
      <c r="AH12" s="176"/>
      <c r="AI12" s="176"/>
      <c r="AJ12" s="177"/>
      <c r="AK12" s="175" t="s">
        <v>588</v>
      </c>
      <c r="AL12" s="176"/>
      <c r="AM12" s="176"/>
      <c r="AN12" s="176"/>
      <c r="AO12" s="176"/>
      <c r="AP12" s="176"/>
      <c r="AQ12" s="177"/>
      <c r="AR12" s="175" t="s">
        <v>589</v>
      </c>
      <c r="AS12" s="176"/>
      <c r="AT12" s="176"/>
      <c r="AU12" s="176"/>
      <c r="AV12" s="176"/>
      <c r="AW12" s="176"/>
      <c r="AX12" s="806"/>
    </row>
    <row r="13" spans="1:50" ht="21" customHeight="1" x14ac:dyDescent="0.2">
      <c r="A13" s="311"/>
      <c r="B13" s="312"/>
      <c r="C13" s="312"/>
      <c r="D13" s="312"/>
      <c r="E13" s="312"/>
      <c r="F13" s="313"/>
      <c r="G13" s="790" t="s">
        <v>6</v>
      </c>
      <c r="H13" s="791"/>
      <c r="I13" s="807" t="s">
        <v>7</v>
      </c>
      <c r="J13" s="808"/>
      <c r="K13" s="808"/>
      <c r="L13" s="808"/>
      <c r="M13" s="808"/>
      <c r="N13" s="808"/>
      <c r="O13" s="809"/>
      <c r="P13" s="701">
        <v>59</v>
      </c>
      <c r="Q13" s="702"/>
      <c r="R13" s="702"/>
      <c r="S13" s="702"/>
      <c r="T13" s="702"/>
      <c r="U13" s="702"/>
      <c r="V13" s="703"/>
      <c r="W13" s="701">
        <v>58</v>
      </c>
      <c r="X13" s="702"/>
      <c r="Y13" s="702"/>
      <c r="Z13" s="702"/>
      <c r="AA13" s="702"/>
      <c r="AB13" s="702"/>
      <c r="AC13" s="703"/>
      <c r="AD13" s="701">
        <v>56</v>
      </c>
      <c r="AE13" s="702"/>
      <c r="AF13" s="702"/>
      <c r="AG13" s="702"/>
      <c r="AH13" s="702"/>
      <c r="AI13" s="702"/>
      <c r="AJ13" s="703"/>
      <c r="AK13" s="701">
        <v>55</v>
      </c>
      <c r="AL13" s="702"/>
      <c r="AM13" s="702"/>
      <c r="AN13" s="702"/>
      <c r="AO13" s="702"/>
      <c r="AP13" s="702"/>
      <c r="AQ13" s="703"/>
      <c r="AR13" s="738">
        <v>55</v>
      </c>
      <c r="AS13" s="739"/>
      <c r="AT13" s="739"/>
      <c r="AU13" s="739"/>
      <c r="AV13" s="739"/>
      <c r="AW13" s="739"/>
      <c r="AX13" s="810"/>
    </row>
    <row r="14" spans="1:50" ht="21" customHeight="1" x14ac:dyDescent="0.2">
      <c r="A14" s="311"/>
      <c r="B14" s="312"/>
      <c r="C14" s="312"/>
      <c r="D14" s="312"/>
      <c r="E14" s="312"/>
      <c r="F14" s="313"/>
      <c r="G14" s="792"/>
      <c r="H14" s="793"/>
      <c r="I14" s="785" t="s">
        <v>8</v>
      </c>
      <c r="J14" s="786"/>
      <c r="K14" s="786"/>
      <c r="L14" s="786"/>
      <c r="M14" s="786"/>
      <c r="N14" s="786"/>
      <c r="O14" s="787"/>
      <c r="P14" s="701" t="s">
        <v>613</v>
      </c>
      <c r="Q14" s="702"/>
      <c r="R14" s="702"/>
      <c r="S14" s="702"/>
      <c r="T14" s="702"/>
      <c r="U14" s="702"/>
      <c r="V14" s="703"/>
      <c r="W14" s="701" t="s">
        <v>613</v>
      </c>
      <c r="X14" s="702"/>
      <c r="Y14" s="702"/>
      <c r="Z14" s="702"/>
      <c r="AA14" s="702"/>
      <c r="AB14" s="702"/>
      <c r="AC14" s="703"/>
      <c r="AD14" s="701" t="s">
        <v>613</v>
      </c>
      <c r="AE14" s="702"/>
      <c r="AF14" s="702"/>
      <c r="AG14" s="702"/>
      <c r="AH14" s="702"/>
      <c r="AI14" s="702"/>
      <c r="AJ14" s="703"/>
      <c r="AK14" s="701" t="s">
        <v>634</v>
      </c>
      <c r="AL14" s="702"/>
      <c r="AM14" s="702"/>
      <c r="AN14" s="702"/>
      <c r="AO14" s="702"/>
      <c r="AP14" s="702"/>
      <c r="AQ14" s="703"/>
      <c r="AR14" s="796"/>
      <c r="AS14" s="796"/>
      <c r="AT14" s="796"/>
      <c r="AU14" s="796"/>
      <c r="AV14" s="796"/>
      <c r="AW14" s="796"/>
      <c r="AX14" s="797"/>
    </row>
    <row r="15" spans="1:50" ht="21" customHeight="1" x14ac:dyDescent="0.2">
      <c r="A15" s="311"/>
      <c r="B15" s="312"/>
      <c r="C15" s="312"/>
      <c r="D15" s="312"/>
      <c r="E15" s="312"/>
      <c r="F15" s="313"/>
      <c r="G15" s="792"/>
      <c r="H15" s="793"/>
      <c r="I15" s="785" t="s">
        <v>47</v>
      </c>
      <c r="J15" s="798"/>
      <c r="K15" s="798"/>
      <c r="L15" s="798"/>
      <c r="M15" s="798"/>
      <c r="N15" s="798"/>
      <c r="O15" s="799"/>
      <c r="P15" s="701" t="s">
        <v>613</v>
      </c>
      <c r="Q15" s="702"/>
      <c r="R15" s="702"/>
      <c r="S15" s="702"/>
      <c r="T15" s="702"/>
      <c r="U15" s="702"/>
      <c r="V15" s="703"/>
      <c r="W15" s="701" t="s">
        <v>613</v>
      </c>
      <c r="X15" s="702"/>
      <c r="Y15" s="702"/>
      <c r="Z15" s="702"/>
      <c r="AA15" s="702"/>
      <c r="AB15" s="702"/>
      <c r="AC15" s="703"/>
      <c r="AD15" s="701" t="s">
        <v>613</v>
      </c>
      <c r="AE15" s="702"/>
      <c r="AF15" s="702"/>
      <c r="AG15" s="702"/>
      <c r="AH15" s="702"/>
      <c r="AI15" s="702"/>
      <c r="AJ15" s="703"/>
      <c r="AK15" s="701" t="s">
        <v>634</v>
      </c>
      <c r="AL15" s="702"/>
      <c r="AM15" s="702"/>
      <c r="AN15" s="702"/>
      <c r="AO15" s="702"/>
      <c r="AP15" s="702"/>
      <c r="AQ15" s="703"/>
      <c r="AR15" s="701" t="s">
        <v>613</v>
      </c>
      <c r="AS15" s="702"/>
      <c r="AT15" s="702"/>
      <c r="AU15" s="702"/>
      <c r="AV15" s="702"/>
      <c r="AW15" s="702"/>
      <c r="AX15" s="811"/>
    </row>
    <row r="16" spans="1:50" ht="21" customHeight="1" x14ac:dyDescent="0.2">
      <c r="A16" s="311"/>
      <c r="B16" s="312"/>
      <c r="C16" s="312"/>
      <c r="D16" s="312"/>
      <c r="E16" s="312"/>
      <c r="F16" s="313"/>
      <c r="G16" s="792"/>
      <c r="H16" s="793"/>
      <c r="I16" s="785" t="s">
        <v>48</v>
      </c>
      <c r="J16" s="798"/>
      <c r="K16" s="798"/>
      <c r="L16" s="798"/>
      <c r="M16" s="798"/>
      <c r="N16" s="798"/>
      <c r="O16" s="799"/>
      <c r="P16" s="701" t="s">
        <v>613</v>
      </c>
      <c r="Q16" s="702"/>
      <c r="R16" s="702"/>
      <c r="S16" s="702"/>
      <c r="T16" s="702"/>
      <c r="U16" s="702"/>
      <c r="V16" s="703"/>
      <c r="W16" s="701" t="s">
        <v>613</v>
      </c>
      <c r="X16" s="702"/>
      <c r="Y16" s="702"/>
      <c r="Z16" s="702"/>
      <c r="AA16" s="702"/>
      <c r="AB16" s="702"/>
      <c r="AC16" s="703"/>
      <c r="AD16" s="701" t="s">
        <v>613</v>
      </c>
      <c r="AE16" s="702"/>
      <c r="AF16" s="702"/>
      <c r="AG16" s="702"/>
      <c r="AH16" s="702"/>
      <c r="AI16" s="702"/>
      <c r="AJ16" s="703"/>
      <c r="AK16" s="701" t="s">
        <v>634</v>
      </c>
      <c r="AL16" s="702"/>
      <c r="AM16" s="702"/>
      <c r="AN16" s="702"/>
      <c r="AO16" s="702"/>
      <c r="AP16" s="702"/>
      <c r="AQ16" s="703"/>
      <c r="AR16" s="803"/>
      <c r="AS16" s="804"/>
      <c r="AT16" s="804"/>
      <c r="AU16" s="804"/>
      <c r="AV16" s="804"/>
      <c r="AW16" s="804"/>
      <c r="AX16" s="805"/>
    </row>
    <row r="17" spans="1:50" ht="24.75" customHeight="1" x14ac:dyDescent="0.2">
      <c r="A17" s="311"/>
      <c r="B17" s="312"/>
      <c r="C17" s="312"/>
      <c r="D17" s="312"/>
      <c r="E17" s="312"/>
      <c r="F17" s="313"/>
      <c r="G17" s="792"/>
      <c r="H17" s="793"/>
      <c r="I17" s="785" t="s">
        <v>46</v>
      </c>
      <c r="J17" s="786"/>
      <c r="K17" s="786"/>
      <c r="L17" s="786"/>
      <c r="M17" s="786"/>
      <c r="N17" s="786"/>
      <c r="O17" s="787"/>
      <c r="P17" s="701">
        <v>-28</v>
      </c>
      <c r="Q17" s="702"/>
      <c r="R17" s="702"/>
      <c r="S17" s="702"/>
      <c r="T17" s="702"/>
      <c r="U17" s="702"/>
      <c r="V17" s="703"/>
      <c r="W17" s="701">
        <v>-6</v>
      </c>
      <c r="X17" s="702"/>
      <c r="Y17" s="702"/>
      <c r="Z17" s="702"/>
      <c r="AA17" s="702"/>
      <c r="AB17" s="702"/>
      <c r="AC17" s="703"/>
      <c r="AD17" s="701" t="s">
        <v>613</v>
      </c>
      <c r="AE17" s="702"/>
      <c r="AF17" s="702"/>
      <c r="AG17" s="702"/>
      <c r="AH17" s="702"/>
      <c r="AI17" s="702"/>
      <c r="AJ17" s="703"/>
      <c r="AK17" s="701" t="s">
        <v>634</v>
      </c>
      <c r="AL17" s="702"/>
      <c r="AM17" s="702"/>
      <c r="AN17" s="702"/>
      <c r="AO17" s="702"/>
      <c r="AP17" s="702"/>
      <c r="AQ17" s="703"/>
      <c r="AR17" s="788"/>
      <c r="AS17" s="788"/>
      <c r="AT17" s="788"/>
      <c r="AU17" s="788"/>
      <c r="AV17" s="788"/>
      <c r="AW17" s="788"/>
      <c r="AX17" s="789"/>
    </row>
    <row r="18" spans="1:50" ht="24.75" customHeight="1" x14ac:dyDescent="0.2">
      <c r="A18" s="311"/>
      <c r="B18" s="312"/>
      <c r="C18" s="312"/>
      <c r="D18" s="312"/>
      <c r="E18" s="312"/>
      <c r="F18" s="313"/>
      <c r="G18" s="794"/>
      <c r="H18" s="795"/>
      <c r="I18" s="778" t="s">
        <v>18</v>
      </c>
      <c r="J18" s="779"/>
      <c r="K18" s="779"/>
      <c r="L18" s="779"/>
      <c r="M18" s="779"/>
      <c r="N18" s="779"/>
      <c r="O18" s="780"/>
      <c r="P18" s="781">
        <f>SUM(P13:V17)</f>
        <v>31</v>
      </c>
      <c r="Q18" s="782"/>
      <c r="R18" s="782"/>
      <c r="S18" s="782"/>
      <c r="T18" s="782"/>
      <c r="U18" s="782"/>
      <c r="V18" s="783"/>
      <c r="W18" s="781">
        <f>SUM(W13:AC17)</f>
        <v>52</v>
      </c>
      <c r="X18" s="782"/>
      <c r="Y18" s="782"/>
      <c r="Z18" s="782"/>
      <c r="AA18" s="782"/>
      <c r="AB18" s="782"/>
      <c r="AC18" s="783"/>
      <c r="AD18" s="781">
        <f>SUM(AD13:AJ17)</f>
        <v>56</v>
      </c>
      <c r="AE18" s="782"/>
      <c r="AF18" s="782"/>
      <c r="AG18" s="782"/>
      <c r="AH18" s="782"/>
      <c r="AI18" s="782"/>
      <c r="AJ18" s="783"/>
      <c r="AK18" s="781">
        <f>SUM(AK13:AQ17)</f>
        <v>55</v>
      </c>
      <c r="AL18" s="782"/>
      <c r="AM18" s="782"/>
      <c r="AN18" s="782"/>
      <c r="AO18" s="782"/>
      <c r="AP18" s="782"/>
      <c r="AQ18" s="783"/>
      <c r="AR18" s="781">
        <f>SUM(AR13:AX17)</f>
        <v>55</v>
      </c>
      <c r="AS18" s="782"/>
      <c r="AT18" s="782"/>
      <c r="AU18" s="782"/>
      <c r="AV18" s="782"/>
      <c r="AW18" s="782"/>
      <c r="AX18" s="784"/>
    </row>
    <row r="19" spans="1:50" ht="24.75" customHeight="1" x14ac:dyDescent="0.2">
      <c r="A19" s="311"/>
      <c r="B19" s="312"/>
      <c r="C19" s="312"/>
      <c r="D19" s="312"/>
      <c r="E19" s="312"/>
      <c r="F19" s="313"/>
      <c r="G19" s="753" t="s">
        <v>9</v>
      </c>
      <c r="H19" s="754"/>
      <c r="I19" s="754"/>
      <c r="J19" s="754"/>
      <c r="K19" s="754"/>
      <c r="L19" s="754"/>
      <c r="M19" s="754"/>
      <c r="N19" s="754"/>
      <c r="O19" s="754"/>
      <c r="P19" s="701">
        <v>29</v>
      </c>
      <c r="Q19" s="702"/>
      <c r="R19" s="702"/>
      <c r="S19" s="702"/>
      <c r="T19" s="702"/>
      <c r="U19" s="702"/>
      <c r="V19" s="703"/>
      <c r="W19" s="701">
        <v>44</v>
      </c>
      <c r="X19" s="702"/>
      <c r="Y19" s="702"/>
      <c r="Z19" s="702"/>
      <c r="AA19" s="702"/>
      <c r="AB19" s="702"/>
      <c r="AC19" s="703"/>
      <c r="AD19" s="701">
        <v>28</v>
      </c>
      <c r="AE19" s="702"/>
      <c r="AF19" s="702"/>
      <c r="AG19" s="702"/>
      <c r="AH19" s="702"/>
      <c r="AI19" s="702"/>
      <c r="AJ19" s="703"/>
      <c r="AK19" s="750"/>
      <c r="AL19" s="750"/>
      <c r="AM19" s="750"/>
      <c r="AN19" s="750"/>
      <c r="AO19" s="750"/>
      <c r="AP19" s="750"/>
      <c r="AQ19" s="750"/>
      <c r="AR19" s="750"/>
      <c r="AS19" s="750"/>
      <c r="AT19" s="750"/>
      <c r="AU19" s="750"/>
      <c r="AV19" s="750"/>
      <c r="AW19" s="750"/>
      <c r="AX19" s="752"/>
    </row>
    <row r="20" spans="1:50" ht="24.75" customHeight="1" x14ac:dyDescent="0.2">
      <c r="A20" s="311"/>
      <c r="B20" s="312"/>
      <c r="C20" s="312"/>
      <c r="D20" s="312"/>
      <c r="E20" s="312"/>
      <c r="F20" s="313"/>
      <c r="G20" s="753" t="s">
        <v>10</v>
      </c>
      <c r="H20" s="754"/>
      <c r="I20" s="754"/>
      <c r="J20" s="754"/>
      <c r="K20" s="754"/>
      <c r="L20" s="754"/>
      <c r="M20" s="754"/>
      <c r="N20" s="754"/>
      <c r="O20" s="754"/>
      <c r="P20" s="749">
        <f>IF(P18=0, "-", SUM(P19)/P18)</f>
        <v>0.93548387096774188</v>
      </c>
      <c r="Q20" s="749"/>
      <c r="R20" s="749"/>
      <c r="S20" s="749"/>
      <c r="T20" s="749"/>
      <c r="U20" s="749"/>
      <c r="V20" s="749"/>
      <c r="W20" s="749">
        <f>IF(W18=0, "-", SUM(W19)/W18)</f>
        <v>0.84615384615384615</v>
      </c>
      <c r="X20" s="749"/>
      <c r="Y20" s="749"/>
      <c r="Z20" s="749"/>
      <c r="AA20" s="749"/>
      <c r="AB20" s="749"/>
      <c r="AC20" s="749"/>
      <c r="AD20" s="749">
        <f>IF(AD18=0, "-", SUM(AD19)/AD18)</f>
        <v>0.5</v>
      </c>
      <c r="AE20" s="749"/>
      <c r="AF20" s="749"/>
      <c r="AG20" s="749"/>
      <c r="AH20" s="749"/>
      <c r="AI20" s="749"/>
      <c r="AJ20" s="749"/>
      <c r="AK20" s="750"/>
      <c r="AL20" s="750"/>
      <c r="AM20" s="750"/>
      <c r="AN20" s="750"/>
      <c r="AO20" s="750"/>
      <c r="AP20" s="750"/>
      <c r="AQ20" s="751"/>
      <c r="AR20" s="751"/>
      <c r="AS20" s="751"/>
      <c r="AT20" s="751"/>
      <c r="AU20" s="750"/>
      <c r="AV20" s="750"/>
      <c r="AW20" s="750"/>
      <c r="AX20" s="752"/>
    </row>
    <row r="21" spans="1:50" ht="25.5" customHeight="1" x14ac:dyDescent="0.2">
      <c r="A21" s="773"/>
      <c r="B21" s="774"/>
      <c r="C21" s="774"/>
      <c r="D21" s="774"/>
      <c r="E21" s="774"/>
      <c r="F21" s="775"/>
      <c r="G21" s="747" t="s">
        <v>239</v>
      </c>
      <c r="H21" s="748"/>
      <c r="I21" s="748"/>
      <c r="J21" s="748"/>
      <c r="K21" s="748"/>
      <c r="L21" s="748"/>
      <c r="M21" s="748"/>
      <c r="N21" s="748"/>
      <c r="O21" s="748"/>
      <c r="P21" s="749">
        <f>IF(P19=0, "-", SUM(P19)/SUM(P13,P14))</f>
        <v>0.49152542372881358</v>
      </c>
      <c r="Q21" s="749"/>
      <c r="R21" s="749"/>
      <c r="S21" s="749"/>
      <c r="T21" s="749"/>
      <c r="U21" s="749"/>
      <c r="V21" s="749"/>
      <c r="W21" s="749">
        <f>IF(W19=0, "-", SUM(W19)/SUM(W13,W14))</f>
        <v>0.75862068965517238</v>
      </c>
      <c r="X21" s="749"/>
      <c r="Y21" s="749"/>
      <c r="Z21" s="749"/>
      <c r="AA21" s="749"/>
      <c r="AB21" s="749"/>
      <c r="AC21" s="749"/>
      <c r="AD21" s="749">
        <f>IF(AD19=0, "-", SUM(AD19)/SUM(AD13,AD14))</f>
        <v>0.5</v>
      </c>
      <c r="AE21" s="749"/>
      <c r="AF21" s="749"/>
      <c r="AG21" s="749"/>
      <c r="AH21" s="749"/>
      <c r="AI21" s="749"/>
      <c r="AJ21" s="749"/>
      <c r="AK21" s="750"/>
      <c r="AL21" s="750"/>
      <c r="AM21" s="750"/>
      <c r="AN21" s="750"/>
      <c r="AO21" s="750"/>
      <c r="AP21" s="750"/>
      <c r="AQ21" s="751"/>
      <c r="AR21" s="751"/>
      <c r="AS21" s="751"/>
      <c r="AT21" s="751"/>
      <c r="AU21" s="750"/>
      <c r="AV21" s="750"/>
      <c r="AW21" s="750"/>
      <c r="AX21" s="752"/>
    </row>
    <row r="22" spans="1:50" ht="18.75" customHeight="1" x14ac:dyDescent="0.2">
      <c r="A22" s="707" t="s">
        <v>592</v>
      </c>
      <c r="B22" s="708"/>
      <c r="C22" s="708"/>
      <c r="D22" s="708"/>
      <c r="E22" s="708"/>
      <c r="F22" s="709"/>
      <c r="G22" s="713" t="s">
        <v>229</v>
      </c>
      <c r="H22" s="553"/>
      <c r="I22" s="553"/>
      <c r="J22" s="553"/>
      <c r="K22" s="553"/>
      <c r="L22" s="553"/>
      <c r="M22" s="553"/>
      <c r="N22" s="553"/>
      <c r="O22" s="554"/>
      <c r="P22" s="714" t="s">
        <v>590</v>
      </c>
      <c r="Q22" s="553"/>
      <c r="R22" s="553"/>
      <c r="S22" s="553"/>
      <c r="T22" s="553"/>
      <c r="U22" s="553"/>
      <c r="V22" s="554"/>
      <c r="W22" s="714" t="s">
        <v>591</v>
      </c>
      <c r="X22" s="553"/>
      <c r="Y22" s="553"/>
      <c r="Z22" s="553"/>
      <c r="AA22" s="553"/>
      <c r="AB22" s="553"/>
      <c r="AC22" s="554"/>
      <c r="AD22" s="714" t="s">
        <v>228</v>
      </c>
      <c r="AE22" s="553"/>
      <c r="AF22" s="553"/>
      <c r="AG22" s="553"/>
      <c r="AH22" s="553"/>
      <c r="AI22" s="553"/>
      <c r="AJ22" s="553"/>
      <c r="AK22" s="553"/>
      <c r="AL22" s="553"/>
      <c r="AM22" s="553"/>
      <c r="AN22" s="553"/>
      <c r="AO22" s="553"/>
      <c r="AP22" s="553"/>
      <c r="AQ22" s="553"/>
      <c r="AR22" s="553"/>
      <c r="AS22" s="553"/>
      <c r="AT22" s="553"/>
      <c r="AU22" s="553"/>
      <c r="AV22" s="553"/>
      <c r="AW22" s="553"/>
      <c r="AX22" s="734"/>
    </row>
    <row r="23" spans="1:50" ht="25.5" customHeight="1" x14ac:dyDescent="0.2">
      <c r="A23" s="710"/>
      <c r="B23" s="711"/>
      <c r="C23" s="711"/>
      <c r="D23" s="711"/>
      <c r="E23" s="711"/>
      <c r="F23" s="712"/>
      <c r="G23" s="735" t="s">
        <v>616</v>
      </c>
      <c r="H23" s="736"/>
      <c r="I23" s="736"/>
      <c r="J23" s="736"/>
      <c r="K23" s="736"/>
      <c r="L23" s="736"/>
      <c r="M23" s="736"/>
      <c r="N23" s="736"/>
      <c r="O23" s="737"/>
      <c r="P23" s="738">
        <v>55</v>
      </c>
      <c r="Q23" s="739"/>
      <c r="R23" s="739"/>
      <c r="S23" s="739"/>
      <c r="T23" s="739"/>
      <c r="U23" s="739"/>
      <c r="V23" s="740"/>
      <c r="W23" s="738">
        <v>55</v>
      </c>
      <c r="X23" s="739"/>
      <c r="Y23" s="739"/>
      <c r="Z23" s="739"/>
      <c r="AA23" s="739"/>
      <c r="AB23" s="739"/>
      <c r="AC23" s="740"/>
      <c r="AD23" s="741" t="s">
        <v>675</v>
      </c>
      <c r="AE23" s="742"/>
      <c r="AF23" s="742"/>
      <c r="AG23" s="742"/>
      <c r="AH23" s="742"/>
      <c r="AI23" s="742"/>
      <c r="AJ23" s="742"/>
      <c r="AK23" s="742"/>
      <c r="AL23" s="742"/>
      <c r="AM23" s="742"/>
      <c r="AN23" s="742"/>
      <c r="AO23" s="742"/>
      <c r="AP23" s="742"/>
      <c r="AQ23" s="742"/>
      <c r="AR23" s="742"/>
      <c r="AS23" s="742"/>
      <c r="AT23" s="742"/>
      <c r="AU23" s="742"/>
      <c r="AV23" s="742"/>
      <c r="AW23" s="742"/>
      <c r="AX23" s="743"/>
    </row>
    <row r="24" spans="1:50" ht="25.5" hidden="1" customHeight="1" x14ac:dyDescent="0.2">
      <c r="A24" s="710"/>
      <c r="B24" s="711"/>
      <c r="C24" s="711"/>
      <c r="D24" s="711"/>
      <c r="E24" s="711"/>
      <c r="F24" s="712"/>
      <c r="G24" s="704"/>
      <c r="H24" s="705"/>
      <c r="I24" s="705"/>
      <c r="J24" s="705"/>
      <c r="K24" s="705"/>
      <c r="L24" s="705"/>
      <c r="M24" s="705"/>
      <c r="N24" s="705"/>
      <c r="O24" s="706"/>
      <c r="P24" s="701"/>
      <c r="Q24" s="702"/>
      <c r="R24" s="702"/>
      <c r="S24" s="702"/>
      <c r="T24" s="702"/>
      <c r="U24" s="702"/>
      <c r="V24" s="703"/>
      <c r="W24" s="701"/>
      <c r="X24" s="702"/>
      <c r="Y24" s="702"/>
      <c r="Z24" s="702"/>
      <c r="AA24" s="702"/>
      <c r="AB24" s="702"/>
      <c r="AC24" s="703"/>
      <c r="AD24" s="744"/>
      <c r="AE24" s="745"/>
      <c r="AF24" s="745"/>
      <c r="AG24" s="745"/>
      <c r="AH24" s="745"/>
      <c r="AI24" s="745"/>
      <c r="AJ24" s="745"/>
      <c r="AK24" s="745"/>
      <c r="AL24" s="745"/>
      <c r="AM24" s="745"/>
      <c r="AN24" s="745"/>
      <c r="AO24" s="745"/>
      <c r="AP24" s="745"/>
      <c r="AQ24" s="745"/>
      <c r="AR24" s="745"/>
      <c r="AS24" s="745"/>
      <c r="AT24" s="745"/>
      <c r="AU24" s="745"/>
      <c r="AV24" s="745"/>
      <c r="AW24" s="745"/>
      <c r="AX24" s="746"/>
    </row>
    <row r="25" spans="1:50" ht="25.5" hidden="1" customHeight="1" x14ac:dyDescent="0.2">
      <c r="A25" s="710"/>
      <c r="B25" s="711"/>
      <c r="C25" s="711"/>
      <c r="D25" s="711"/>
      <c r="E25" s="711"/>
      <c r="F25" s="712"/>
      <c r="G25" s="704"/>
      <c r="H25" s="705"/>
      <c r="I25" s="705"/>
      <c r="J25" s="705"/>
      <c r="K25" s="705"/>
      <c r="L25" s="705"/>
      <c r="M25" s="705"/>
      <c r="N25" s="705"/>
      <c r="O25" s="706"/>
      <c r="P25" s="701"/>
      <c r="Q25" s="702"/>
      <c r="R25" s="702"/>
      <c r="S25" s="702"/>
      <c r="T25" s="702"/>
      <c r="U25" s="702"/>
      <c r="V25" s="703"/>
      <c r="W25" s="701"/>
      <c r="X25" s="702"/>
      <c r="Y25" s="702"/>
      <c r="Z25" s="702"/>
      <c r="AA25" s="702"/>
      <c r="AB25" s="702"/>
      <c r="AC25" s="703"/>
      <c r="AD25" s="744"/>
      <c r="AE25" s="745"/>
      <c r="AF25" s="745"/>
      <c r="AG25" s="745"/>
      <c r="AH25" s="745"/>
      <c r="AI25" s="745"/>
      <c r="AJ25" s="745"/>
      <c r="AK25" s="745"/>
      <c r="AL25" s="745"/>
      <c r="AM25" s="745"/>
      <c r="AN25" s="745"/>
      <c r="AO25" s="745"/>
      <c r="AP25" s="745"/>
      <c r="AQ25" s="745"/>
      <c r="AR25" s="745"/>
      <c r="AS25" s="745"/>
      <c r="AT25" s="745"/>
      <c r="AU25" s="745"/>
      <c r="AV25" s="745"/>
      <c r="AW25" s="745"/>
      <c r="AX25" s="746"/>
    </row>
    <row r="26" spans="1:50" ht="25.5" hidden="1" customHeight="1" x14ac:dyDescent="0.2">
      <c r="A26" s="710"/>
      <c r="B26" s="711"/>
      <c r="C26" s="711"/>
      <c r="D26" s="711"/>
      <c r="E26" s="711"/>
      <c r="F26" s="712"/>
      <c r="G26" s="704"/>
      <c r="H26" s="705"/>
      <c r="I26" s="705"/>
      <c r="J26" s="705"/>
      <c r="K26" s="705"/>
      <c r="L26" s="705"/>
      <c r="M26" s="705"/>
      <c r="N26" s="705"/>
      <c r="O26" s="706"/>
      <c r="P26" s="701"/>
      <c r="Q26" s="702"/>
      <c r="R26" s="702"/>
      <c r="S26" s="702"/>
      <c r="T26" s="702"/>
      <c r="U26" s="702"/>
      <c r="V26" s="703"/>
      <c r="W26" s="701"/>
      <c r="X26" s="702"/>
      <c r="Y26" s="702"/>
      <c r="Z26" s="702"/>
      <c r="AA26" s="702"/>
      <c r="AB26" s="702"/>
      <c r="AC26" s="703"/>
      <c r="AD26" s="744"/>
      <c r="AE26" s="745"/>
      <c r="AF26" s="745"/>
      <c r="AG26" s="745"/>
      <c r="AH26" s="745"/>
      <c r="AI26" s="745"/>
      <c r="AJ26" s="745"/>
      <c r="AK26" s="745"/>
      <c r="AL26" s="745"/>
      <c r="AM26" s="745"/>
      <c r="AN26" s="745"/>
      <c r="AO26" s="745"/>
      <c r="AP26" s="745"/>
      <c r="AQ26" s="745"/>
      <c r="AR26" s="745"/>
      <c r="AS26" s="745"/>
      <c r="AT26" s="745"/>
      <c r="AU26" s="745"/>
      <c r="AV26" s="745"/>
      <c r="AW26" s="745"/>
      <c r="AX26" s="746"/>
    </row>
    <row r="27" spans="1:50" ht="25.5" hidden="1" customHeight="1" x14ac:dyDescent="0.2">
      <c r="A27" s="710"/>
      <c r="B27" s="711"/>
      <c r="C27" s="711"/>
      <c r="D27" s="711"/>
      <c r="E27" s="711"/>
      <c r="F27" s="712"/>
      <c r="G27" s="704"/>
      <c r="H27" s="705"/>
      <c r="I27" s="705"/>
      <c r="J27" s="705"/>
      <c r="K27" s="705"/>
      <c r="L27" s="705"/>
      <c r="M27" s="705"/>
      <c r="N27" s="705"/>
      <c r="O27" s="706"/>
      <c r="P27" s="701"/>
      <c r="Q27" s="702"/>
      <c r="R27" s="702"/>
      <c r="S27" s="702"/>
      <c r="T27" s="702"/>
      <c r="U27" s="702"/>
      <c r="V27" s="703"/>
      <c r="W27" s="701"/>
      <c r="X27" s="702"/>
      <c r="Y27" s="702"/>
      <c r="Z27" s="702"/>
      <c r="AA27" s="702"/>
      <c r="AB27" s="702"/>
      <c r="AC27" s="703"/>
      <c r="AD27" s="744"/>
      <c r="AE27" s="745"/>
      <c r="AF27" s="745"/>
      <c r="AG27" s="745"/>
      <c r="AH27" s="745"/>
      <c r="AI27" s="745"/>
      <c r="AJ27" s="745"/>
      <c r="AK27" s="745"/>
      <c r="AL27" s="745"/>
      <c r="AM27" s="745"/>
      <c r="AN27" s="745"/>
      <c r="AO27" s="745"/>
      <c r="AP27" s="745"/>
      <c r="AQ27" s="745"/>
      <c r="AR27" s="745"/>
      <c r="AS27" s="745"/>
      <c r="AT27" s="745"/>
      <c r="AU27" s="745"/>
      <c r="AV27" s="745"/>
      <c r="AW27" s="745"/>
      <c r="AX27" s="746"/>
    </row>
    <row r="28" spans="1:50" ht="25.5" hidden="1" customHeight="1" x14ac:dyDescent="0.2">
      <c r="A28" s="710"/>
      <c r="B28" s="711"/>
      <c r="C28" s="711"/>
      <c r="D28" s="711"/>
      <c r="E28" s="711"/>
      <c r="F28" s="712"/>
      <c r="G28" s="755"/>
      <c r="H28" s="756"/>
      <c r="I28" s="756"/>
      <c r="J28" s="756"/>
      <c r="K28" s="756"/>
      <c r="L28" s="756"/>
      <c r="M28" s="756"/>
      <c r="N28" s="756"/>
      <c r="O28" s="757"/>
      <c r="P28" s="758"/>
      <c r="Q28" s="759"/>
      <c r="R28" s="759"/>
      <c r="S28" s="759"/>
      <c r="T28" s="759"/>
      <c r="U28" s="759"/>
      <c r="V28" s="760"/>
      <c r="W28" s="758"/>
      <c r="X28" s="759"/>
      <c r="Y28" s="759"/>
      <c r="Z28" s="759"/>
      <c r="AA28" s="759"/>
      <c r="AB28" s="759"/>
      <c r="AC28" s="760"/>
      <c r="AD28" s="744"/>
      <c r="AE28" s="745"/>
      <c r="AF28" s="745"/>
      <c r="AG28" s="745"/>
      <c r="AH28" s="745"/>
      <c r="AI28" s="745"/>
      <c r="AJ28" s="745"/>
      <c r="AK28" s="745"/>
      <c r="AL28" s="745"/>
      <c r="AM28" s="745"/>
      <c r="AN28" s="745"/>
      <c r="AO28" s="745"/>
      <c r="AP28" s="745"/>
      <c r="AQ28" s="745"/>
      <c r="AR28" s="745"/>
      <c r="AS28" s="745"/>
      <c r="AT28" s="745"/>
      <c r="AU28" s="745"/>
      <c r="AV28" s="745"/>
      <c r="AW28" s="745"/>
      <c r="AX28" s="746"/>
    </row>
    <row r="29" spans="1:50" ht="25.5" customHeight="1" thickBot="1" x14ac:dyDescent="0.25">
      <c r="A29" s="710"/>
      <c r="B29" s="711"/>
      <c r="C29" s="711"/>
      <c r="D29" s="711"/>
      <c r="E29" s="711"/>
      <c r="F29" s="712"/>
      <c r="G29" s="302" t="s">
        <v>18</v>
      </c>
      <c r="H29" s="721"/>
      <c r="I29" s="721"/>
      <c r="J29" s="721"/>
      <c r="K29" s="721"/>
      <c r="L29" s="721"/>
      <c r="M29" s="721"/>
      <c r="N29" s="721"/>
      <c r="O29" s="722"/>
      <c r="P29" s="723">
        <f>AK13</f>
        <v>55</v>
      </c>
      <c r="Q29" s="724"/>
      <c r="R29" s="724"/>
      <c r="S29" s="724"/>
      <c r="T29" s="724"/>
      <c r="U29" s="724"/>
      <c r="V29" s="725"/>
      <c r="W29" s="726">
        <f>AR13</f>
        <v>55</v>
      </c>
      <c r="X29" s="727"/>
      <c r="Y29" s="727"/>
      <c r="Z29" s="727"/>
      <c r="AA29" s="727"/>
      <c r="AB29" s="727"/>
      <c r="AC29" s="728"/>
      <c r="AD29" s="745"/>
      <c r="AE29" s="745"/>
      <c r="AF29" s="745"/>
      <c r="AG29" s="745"/>
      <c r="AH29" s="745"/>
      <c r="AI29" s="745"/>
      <c r="AJ29" s="745"/>
      <c r="AK29" s="745"/>
      <c r="AL29" s="745"/>
      <c r="AM29" s="745"/>
      <c r="AN29" s="745"/>
      <c r="AO29" s="745"/>
      <c r="AP29" s="745"/>
      <c r="AQ29" s="745"/>
      <c r="AR29" s="745"/>
      <c r="AS29" s="745"/>
      <c r="AT29" s="745"/>
      <c r="AU29" s="745"/>
      <c r="AV29" s="745"/>
      <c r="AW29" s="745"/>
      <c r="AX29" s="746"/>
    </row>
    <row r="30" spans="1:50" ht="47.25" customHeight="1" x14ac:dyDescent="0.2">
      <c r="A30" s="729" t="s">
        <v>579</v>
      </c>
      <c r="B30" s="730"/>
      <c r="C30" s="730"/>
      <c r="D30" s="730"/>
      <c r="E30" s="730"/>
      <c r="F30" s="731"/>
      <c r="G30" s="732" t="s">
        <v>672</v>
      </c>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P30" s="719"/>
      <c r="AQ30" s="719"/>
      <c r="AR30" s="719"/>
      <c r="AS30" s="719"/>
      <c r="AT30" s="719"/>
      <c r="AU30" s="719"/>
      <c r="AV30" s="719"/>
      <c r="AW30" s="719"/>
      <c r="AX30" s="720"/>
    </row>
    <row r="31" spans="1:50" ht="31.5" customHeight="1" x14ac:dyDescent="0.2">
      <c r="A31" s="651" t="s">
        <v>580</v>
      </c>
      <c r="B31" s="153"/>
      <c r="C31" s="153"/>
      <c r="D31" s="153"/>
      <c r="E31" s="153"/>
      <c r="F31" s="154"/>
      <c r="G31" s="692" t="s">
        <v>572</v>
      </c>
      <c r="H31" s="693"/>
      <c r="I31" s="693"/>
      <c r="J31" s="693"/>
      <c r="K31" s="693"/>
      <c r="L31" s="693"/>
      <c r="M31" s="693"/>
      <c r="N31" s="693"/>
      <c r="O31" s="693"/>
      <c r="P31" s="694" t="s">
        <v>571</v>
      </c>
      <c r="Q31" s="693"/>
      <c r="R31" s="693"/>
      <c r="S31" s="693"/>
      <c r="T31" s="693"/>
      <c r="U31" s="693"/>
      <c r="V31" s="693"/>
      <c r="W31" s="693"/>
      <c r="X31" s="695"/>
      <c r="Y31" s="696"/>
      <c r="Z31" s="697"/>
      <c r="AA31" s="698"/>
      <c r="AB31" s="629" t="s">
        <v>11</v>
      </c>
      <c r="AC31" s="629"/>
      <c r="AD31" s="629"/>
      <c r="AE31" s="116" t="s">
        <v>416</v>
      </c>
      <c r="AF31" s="699"/>
      <c r="AG31" s="699"/>
      <c r="AH31" s="700"/>
      <c r="AI31" s="116" t="s">
        <v>568</v>
      </c>
      <c r="AJ31" s="699"/>
      <c r="AK31" s="699"/>
      <c r="AL31" s="700"/>
      <c r="AM31" s="116" t="s">
        <v>384</v>
      </c>
      <c r="AN31" s="699"/>
      <c r="AO31" s="699"/>
      <c r="AP31" s="700"/>
      <c r="AQ31" s="626" t="s">
        <v>415</v>
      </c>
      <c r="AR31" s="627"/>
      <c r="AS31" s="627"/>
      <c r="AT31" s="628"/>
      <c r="AU31" s="626" t="s">
        <v>593</v>
      </c>
      <c r="AV31" s="627"/>
      <c r="AW31" s="627"/>
      <c r="AX31" s="636"/>
    </row>
    <row r="32" spans="1:50" ht="23.25" customHeight="1" x14ac:dyDescent="0.2">
      <c r="A32" s="651"/>
      <c r="B32" s="153"/>
      <c r="C32" s="153"/>
      <c r="D32" s="153"/>
      <c r="E32" s="153"/>
      <c r="F32" s="154"/>
      <c r="G32" s="733" t="s">
        <v>637</v>
      </c>
      <c r="H32" s="638"/>
      <c r="I32" s="638"/>
      <c r="J32" s="638"/>
      <c r="K32" s="638"/>
      <c r="L32" s="638"/>
      <c r="M32" s="638"/>
      <c r="N32" s="638"/>
      <c r="O32" s="638"/>
      <c r="P32" s="386" t="s">
        <v>636</v>
      </c>
      <c r="Q32" s="642"/>
      <c r="R32" s="642"/>
      <c r="S32" s="642"/>
      <c r="T32" s="642"/>
      <c r="U32" s="642"/>
      <c r="V32" s="642"/>
      <c r="W32" s="642"/>
      <c r="X32" s="643"/>
      <c r="Y32" s="647" t="s">
        <v>51</v>
      </c>
      <c r="Z32" s="648"/>
      <c r="AA32" s="649"/>
      <c r="AB32" s="650" t="s">
        <v>620</v>
      </c>
      <c r="AC32" s="650"/>
      <c r="AD32" s="650"/>
      <c r="AE32" s="619">
        <v>9</v>
      </c>
      <c r="AF32" s="619"/>
      <c r="AG32" s="619"/>
      <c r="AH32" s="619"/>
      <c r="AI32" s="619">
        <v>11</v>
      </c>
      <c r="AJ32" s="619"/>
      <c r="AK32" s="619"/>
      <c r="AL32" s="619"/>
      <c r="AM32" s="619">
        <v>11</v>
      </c>
      <c r="AN32" s="619"/>
      <c r="AO32" s="619"/>
      <c r="AP32" s="619"/>
      <c r="AQ32" s="665" t="s">
        <v>675</v>
      </c>
      <c r="AR32" s="619"/>
      <c r="AS32" s="619"/>
      <c r="AT32" s="619"/>
      <c r="AU32" s="93" t="s">
        <v>675</v>
      </c>
      <c r="AV32" s="621"/>
      <c r="AW32" s="621"/>
      <c r="AX32" s="622"/>
    </row>
    <row r="33" spans="1:51" ht="23.25" customHeight="1" x14ac:dyDescent="0.2">
      <c r="A33" s="188"/>
      <c r="B33" s="158"/>
      <c r="C33" s="158"/>
      <c r="D33" s="158"/>
      <c r="E33" s="158"/>
      <c r="F33" s="159"/>
      <c r="G33" s="639"/>
      <c r="H33" s="640"/>
      <c r="I33" s="640"/>
      <c r="J33" s="640"/>
      <c r="K33" s="640"/>
      <c r="L33" s="640"/>
      <c r="M33" s="640"/>
      <c r="N33" s="640"/>
      <c r="O33" s="640"/>
      <c r="P33" s="644"/>
      <c r="Q33" s="645"/>
      <c r="R33" s="645"/>
      <c r="S33" s="645"/>
      <c r="T33" s="645"/>
      <c r="U33" s="645"/>
      <c r="V33" s="645"/>
      <c r="W33" s="645"/>
      <c r="X33" s="646"/>
      <c r="Y33" s="623" t="s">
        <v>52</v>
      </c>
      <c r="Z33" s="624"/>
      <c r="AA33" s="625"/>
      <c r="AB33" s="650" t="s">
        <v>620</v>
      </c>
      <c r="AC33" s="650"/>
      <c r="AD33" s="650"/>
      <c r="AE33" s="619">
        <v>8</v>
      </c>
      <c r="AF33" s="619"/>
      <c r="AG33" s="619"/>
      <c r="AH33" s="619"/>
      <c r="AI33" s="619">
        <v>9</v>
      </c>
      <c r="AJ33" s="619"/>
      <c r="AK33" s="619"/>
      <c r="AL33" s="619"/>
      <c r="AM33" s="619">
        <v>11</v>
      </c>
      <c r="AN33" s="619"/>
      <c r="AO33" s="619"/>
      <c r="AP33" s="619"/>
      <c r="AQ33" s="619">
        <v>11</v>
      </c>
      <c r="AR33" s="619"/>
      <c r="AS33" s="619"/>
      <c r="AT33" s="619"/>
      <c r="AU33" s="620">
        <v>11</v>
      </c>
      <c r="AV33" s="621"/>
      <c r="AW33" s="621"/>
      <c r="AX33" s="622"/>
    </row>
    <row r="34" spans="1:51" ht="23.25" customHeight="1" x14ac:dyDescent="0.2">
      <c r="A34" s="683" t="s">
        <v>581</v>
      </c>
      <c r="B34" s="684"/>
      <c r="C34" s="684"/>
      <c r="D34" s="684"/>
      <c r="E34" s="684"/>
      <c r="F34" s="685"/>
      <c r="G34" s="176" t="s">
        <v>582</v>
      </c>
      <c r="H34" s="176"/>
      <c r="I34" s="176"/>
      <c r="J34" s="176"/>
      <c r="K34" s="176"/>
      <c r="L34" s="176"/>
      <c r="M34" s="176"/>
      <c r="N34" s="176"/>
      <c r="O34" s="176"/>
      <c r="P34" s="176"/>
      <c r="Q34" s="176"/>
      <c r="R34" s="176"/>
      <c r="S34" s="176"/>
      <c r="T34" s="176"/>
      <c r="U34" s="176"/>
      <c r="V34" s="176"/>
      <c r="W34" s="176"/>
      <c r="X34" s="177"/>
      <c r="Y34" s="633"/>
      <c r="Z34" s="634"/>
      <c r="AA34" s="635"/>
      <c r="AB34" s="175" t="s">
        <v>11</v>
      </c>
      <c r="AC34" s="176"/>
      <c r="AD34" s="177"/>
      <c r="AE34" s="175" t="s">
        <v>416</v>
      </c>
      <c r="AF34" s="176"/>
      <c r="AG34" s="176"/>
      <c r="AH34" s="177"/>
      <c r="AI34" s="175" t="s">
        <v>568</v>
      </c>
      <c r="AJ34" s="176"/>
      <c r="AK34" s="176"/>
      <c r="AL34" s="177"/>
      <c r="AM34" s="175" t="s">
        <v>384</v>
      </c>
      <c r="AN34" s="176"/>
      <c r="AO34" s="176"/>
      <c r="AP34" s="177"/>
      <c r="AQ34" s="630" t="s">
        <v>594</v>
      </c>
      <c r="AR34" s="631"/>
      <c r="AS34" s="631"/>
      <c r="AT34" s="631"/>
      <c r="AU34" s="631"/>
      <c r="AV34" s="631"/>
      <c r="AW34" s="631"/>
      <c r="AX34" s="632"/>
    </row>
    <row r="35" spans="1:51" ht="23.25" customHeight="1" x14ac:dyDescent="0.2">
      <c r="A35" s="686"/>
      <c r="B35" s="687"/>
      <c r="C35" s="687"/>
      <c r="D35" s="687"/>
      <c r="E35" s="687"/>
      <c r="F35" s="688"/>
      <c r="G35" s="655" t="s">
        <v>621</v>
      </c>
      <c r="H35" s="656"/>
      <c r="I35" s="656"/>
      <c r="J35" s="656"/>
      <c r="K35" s="656"/>
      <c r="L35" s="656"/>
      <c r="M35" s="656"/>
      <c r="N35" s="656"/>
      <c r="O35" s="656"/>
      <c r="P35" s="656"/>
      <c r="Q35" s="656"/>
      <c r="R35" s="656"/>
      <c r="S35" s="656"/>
      <c r="T35" s="656"/>
      <c r="U35" s="656"/>
      <c r="V35" s="656"/>
      <c r="W35" s="656"/>
      <c r="X35" s="656"/>
      <c r="Y35" s="659" t="s">
        <v>581</v>
      </c>
      <c r="Z35" s="660"/>
      <c r="AA35" s="661"/>
      <c r="AB35" s="662" t="s">
        <v>622</v>
      </c>
      <c r="AC35" s="663"/>
      <c r="AD35" s="664"/>
      <c r="AE35" s="665">
        <v>3.222</v>
      </c>
      <c r="AF35" s="665"/>
      <c r="AG35" s="665"/>
      <c r="AH35" s="665"/>
      <c r="AI35" s="665">
        <v>4</v>
      </c>
      <c r="AJ35" s="665"/>
      <c r="AK35" s="665"/>
      <c r="AL35" s="665"/>
      <c r="AM35" s="665">
        <v>3</v>
      </c>
      <c r="AN35" s="665"/>
      <c r="AO35" s="665"/>
      <c r="AP35" s="665"/>
      <c r="AQ35" s="93">
        <v>5</v>
      </c>
      <c r="AR35" s="87"/>
      <c r="AS35" s="87"/>
      <c r="AT35" s="87"/>
      <c r="AU35" s="87"/>
      <c r="AV35" s="87"/>
      <c r="AW35" s="87"/>
      <c r="AX35" s="88"/>
    </row>
    <row r="36" spans="1:51" ht="46.5" customHeight="1" x14ac:dyDescent="0.2">
      <c r="A36" s="689"/>
      <c r="B36" s="690"/>
      <c r="C36" s="690"/>
      <c r="D36" s="690"/>
      <c r="E36" s="690"/>
      <c r="F36" s="691"/>
      <c r="G36" s="657"/>
      <c r="H36" s="658"/>
      <c r="I36" s="658"/>
      <c r="J36" s="658"/>
      <c r="K36" s="658"/>
      <c r="L36" s="658"/>
      <c r="M36" s="658"/>
      <c r="N36" s="658"/>
      <c r="O36" s="658"/>
      <c r="P36" s="658"/>
      <c r="Q36" s="658"/>
      <c r="R36" s="658"/>
      <c r="S36" s="658"/>
      <c r="T36" s="658"/>
      <c r="U36" s="658"/>
      <c r="V36" s="658"/>
      <c r="W36" s="658"/>
      <c r="X36" s="658"/>
      <c r="Y36" s="219" t="s">
        <v>584</v>
      </c>
      <c r="Z36" s="652"/>
      <c r="AA36" s="653"/>
      <c r="AB36" s="615" t="s">
        <v>623</v>
      </c>
      <c r="AC36" s="616"/>
      <c r="AD36" s="617"/>
      <c r="AE36" s="618" t="s">
        <v>624</v>
      </c>
      <c r="AF36" s="618"/>
      <c r="AG36" s="618"/>
      <c r="AH36" s="618"/>
      <c r="AI36" s="618" t="s">
        <v>625</v>
      </c>
      <c r="AJ36" s="618"/>
      <c r="AK36" s="618"/>
      <c r="AL36" s="618"/>
      <c r="AM36" s="618" t="s">
        <v>686</v>
      </c>
      <c r="AN36" s="618"/>
      <c r="AO36" s="618"/>
      <c r="AP36" s="618"/>
      <c r="AQ36" s="618" t="s">
        <v>687</v>
      </c>
      <c r="AR36" s="618"/>
      <c r="AS36" s="618"/>
      <c r="AT36" s="618"/>
      <c r="AU36" s="618"/>
      <c r="AV36" s="618"/>
      <c r="AW36" s="618"/>
      <c r="AX36" s="654"/>
    </row>
    <row r="37" spans="1:51" ht="18.75" customHeight="1" x14ac:dyDescent="0.2">
      <c r="A37" s="671" t="s">
        <v>236</v>
      </c>
      <c r="B37" s="672"/>
      <c r="C37" s="672"/>
      <c r="D37" s="672"/>
      <c r="E37" s="672"/>
      <c r="F37" s="673"/>
      <c r="G37" s="605" t="s">
        <v>139</v>
      </c>
      <c r="H37" s="197"/>
      <c r="I37" s="197"/>
      <c r="J37" s="197"/>
      <c r="K37" s="197"/>
      <c r="L37" s="197"/>
      <c r="M37" s="197"/>
      <c r="N37" s="197"/>
      <c r="O37" s="198"/>
      <c r="P37" s="199" t="s">
        <v>55</v>
      </c>
      <c r="Q37" s="197"/>
      <c r="R37" s="197"/>
      <c r="S37" s="197"/>
      <c r="T37" s="197"/>
      <c r="U37" s="197"/>
      <c r="V37" s="197"/>
      <c r="W37" s="197"/>
      <c r="X37" s="198"/>
      <c r="Y37" s="606"/>
      <c r="Z37" s="607"/>
      <c r="AA37" s="608"/>
      <c r="AB37" s="612" t="s">
        <v>11</v>
      </c>
      <c r="AC37" s="613"/>
      <c r="AD37" s="614"/>
      <c r="AE37" s="612" t="s">
        <v>416</v>
      </c>
      <c r="AF37" s="613"/>
      <c r="AG37" s="613"/>
      <c r="AH37" s="614"/>
      <c r="AI37" s="681" t="s">
        <v>568</v>
      </c>
      <c r="AJ37" s="681"/>
      <c r="AK37" s="681"/>
      <c r="AL37" s="612"/>
      <c r="AM37" s="681" t="s">
        <v>384</v>
      </c>
      <c r="AN37" s="681"/>
      <c r="AO37" s="681"/>
      <c r="AP37" s="612"/>
      <c r="AQ37" s="216" t="s">
        <v>174</v>
      </c>
      <c r="AR37" s="217"/>
      <c r="AS37" s="217"/>
      <c r="AT37" s="218"/>
      <c r="AU37" s="197" t="s">
        <v>128</v>
      </c>
      <c r="AV37" s="197"/>
      <c r="AW37" s="197"/>
      <c r="AX37" s="200"/>
    </row>
    <row r="38" spans="1:51" ht="18.75" customHeight="1" x14ac:dyDescent="0.2">
      <c r="A38" s="674"/>
      <c r="B38" s="675"/>
      <c r="C38" s="675"/>
      <c r="D38" s="675"/>
      <c r="E38" s="675"/>
      <c r="F38" s="676"/>
      <c r="G38" s="156"/>
      <c r="H38" s="108"/>
      <c r="I38" s="108"/>
      <c r="J38" s="108"/>
      <c r="K38" s="108"/>
      <c r="L38" s="108"/>
      <c r="M38" s="108"/>
      <c r="N38" s="108"/>
      <c r="O38" s="109"/>
      <c r="P38" s="107"/>
      <c r="Q38" s="108"/>
      <c r="R38" s="108"/>
      <c r="S38" s="108"/>
      <c r="T38" s="108"/>
      <c r="U38" s="108"/>
      <c r="V38" s="108"/>
      <c r="W38" s="108"/>
      <c r="X38" s="109"/>
      <c r="Y38" s="609"/>
      <c r="Z38" s="610"/>
      <c r="AA38" s="611"/>
      <c r="AB38" s="116"/>
      <c r="AC38" s="117"/>
      <c r="AD38" s="118"/>
      <c r="AE38" s="116"/>
      <c r="AF38" s="117"/>
      <c r="AG38" s="117"/>
      <c r="AH38" s="118"/>
      <c r="AI38" s="682"/>
      <c r="AJ38" s="682"/>
      <c r="AK38" s="682"/>
      <c r="AL38" s="116"/>
      <c r="AM38" s="682"/>
      <c r="AN38" s="682"/>
      <c r="AO38" s="682"/>
      <c r="AP38" s="116"/>
      <c r="AQ38" s="510" t="s">
        <v>613</v>
      </c>
      <c r="AR38" s="511"/>
      <c r="AS38" s="127" t="s">
        <v>175</v>
      </c>
      <c r="AT38" s="128"/>
      <c r="AU38" s="126">
        <v>4</v>
      </c>
      <c r="AV38" s="126"/>
      <c r="AW38" s="108" t="s">
        <v>166</v>
      </c>
      <c r="AX38" s="129"/>
    </row>
    <row r="39" spans="1:51" ht="41.25" customHeight="1" x14ac:dyDescent="0.2">
      <c r="A39" s="677"/>
      <c r="B39" s="675"/>
      <c r="C39" s="675"/>
      <c r="D39" s="675"/>
      <c r="E39" s="675"/>
      <c r="F39" s="676"/>
      <c r="G39" s="178" t="s">
        <v>617</v>
      </c>
      <c r="H39" s="179"/>
      <c r="I39" s="179"/>
      <c r="J39" s="179"/>
      <c r="K39" s="179"/>
      <c r="L39" s="179"/>
      <c r="M39" s="179"/>
      <c r="N39" s="179"/>
      <c r="O39" s="180"/>
      <c r="P39" s="131" t="s">
        <v>618</v>
      </c>
      <c r="Q39" s="131"/>
      <c r="R39" s="131"/>
      <c r="S39" s="131"/>
      <c r="T39" s="131"/>
      <c r="U39" s="131"/>
      <c r="V39" s="131"/>
      <c r="W39" s="131"/>
      <c r="X39" s="132"/>
      <c r="Y39" s="219" t="s">
        <v>12</v>
      </c>
      <c r="Z39" s="220"/>
      <c r="AA39" s="221"/>
      <c r="AB39" s="148" t="s">
        <v>251</v>
      </c>
      <c r="AC39" s="148"/>
      <c r="AD39" s="148"/>
      <c r="AE39" s="93">
        <v>75</v>
      </c>
      <c r="AF39" s="87"/>
      <c r="AG39" s="87"/>
      <c r="AH39" s="87"/>
      <c r="AI39" s="93">
        <v>65</v>
      </c>
      <c r="AJ39" s="87"/>
      <c r="AK39" s="87"/>
      <c r="AL39" s="87"/>
      <c r="AM39" s="93">
        <v>71</v>
      </c>
      <c r="AN39" s="87"/>
      <c r="AO39" s="87"/>
      <c r="AP39" s="87"/>
      <c r="AQ39" s="94" t="s">
        <v>613</v>
      </c>
      <c r="AR39" s="95"/>
      <c r="AS39" s="95"/>
      <c r="AT39" s="96"/>
      <c r="AU39" s="87" t="s">
        <v>613</v>
      </c>
      <c r="AV39" s="87"/>
      <c r="AW39" s="87"/>
      <c r="AX39" s="88"/>
    </row>
    <row r="40" spans="1:51" ht="41.25" customHeight="1" x14ac:dyDescent="0.2">
      <c r="A40" s="678"/>
      <c r="B40" s="679"/>
      <c r="C40" s="679"/>
      <c r="D40" s="679"/>
      <c r="E40" s="679"/>
      <c r="F40" s="680"/>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251</v>
      </c>
      <c r="AC40" s="92"/>
      <c r="AD40" s="92"/>
      <c r="AE40" s="93">
        <v>100</v>
      </c>
      <c r="AF40" s="87"/>
      <c r="AG40" s="87"/>
      <c r="AH40" s="87"/>
      <c r="AI40" s="93">
        <v>100</v>
      </c>
      <c r="AJ40" s="87"/>
      <c r="AK40" s="87"/>
      <c r="AL40" s="87"/>
      <c r="AM40" s="93">
        <v>100</v>
      </c>
      <c r="AN40" s="87"/>
      <c r="AO40" s="87"/>
      <c r="AP40" s="87"/>
      <c r="AQ40" s="94" t="s">
        <v>613</v>
      </c>
      <c r="AR40" s="95"/>
      <c r="AS40" s="95"/>
      <c r="AT40" s="96"/>
      <c r="AU40" s="87">
        <v>100</v>
      </c>
      <c r="AV40" s="87"/>
      <c r="AW40" s="87"/>
      <c r="AX40" s="88"/>
    </row>
    <row r="41" spans="1:51" ht="41.25" customHeight="1" x14ac:dyDescent="0.2">
      <c r="A41" s="677"/>
      <c r="B41" s="675"/>
      <c r="C41" s="675"/>
      <c r="D41" s="675"/>
      <c r="E41" s="675"/>
      <c r="F41" s="676"/>
      <c r="G41" s="184"/>
      <c r="H41" s="185"/>
      <c r="I41" s="185"/>
      <c r="J41" s="185"/>
      <c r="K41" s="185"/>
      <c r="L41" s="185"/>
      <c r="M41" s="185"/>
      <c r="N41" s="185"/>
      <c r="O41" s="186"/>
      <c r="P41" s="137"/>
      <c r="Q41" s="137"/>
      <c r="R41" s="137"/>
      <c r="S41" s="137"/>
      <c r="T41" s="137"/>
      <c r="U41" s="137"/>
      <c r="V41" s="137"/>
      <c r="W41" s="137"/>
      <c r="X41" s="138"/>
      <c r="Y41" s="175" t="s">
        <v>13</v>
      </c>
      <c r="Z41" s="176"/>
      <c r="AA41" s="177"/>
      <c r="AB41" s="595" t="s">
        <v>14</v>
      </c>
      <c r="AC41" s="595"/>
      <c r="AD41" s="595"/>
      <c r="AE41" s="93">
        <v>75</v>
      </c>
      <c r="AF41" s="87"/>
      <c r="AG41" s="87"/>
      <c r="AH41" s="87"/>
      <c r="AI41" s="93">
        <v>65</v>
      </c>
      <c r="AJ41" s="87"/>
      <c r="AK41" s="87"/>
      <c r="AL41" s="87"/>
      <c r="AM41" s="93">
        <v>71</v>
      </c>
      <c r="AN41" s="87"/>
      <c r="AO41" s="87"/>
      <c r="AP41" s="87"/>
      <c r="AQ41" s="94" t="s">
        <v>613</v>
      </c>
      <c r="AR41" s="95"/>
      <c r="AS41" s="95"/>
      <c r="AT41" s="96"/>
      <c r="AU41" s="87" t="s">
        <v>613</v>
      </c>
      <c r="AV41" s="87"/>
      <c r="AW41" s="87"/>
      <c r="AX41" s="88"/>
    </row>
    <row r="42" spans="1:51" ht="23.25" customHeight="1" x14ac:dyDescent="0.2">
      <c r="A42" s="187" t="s">
        <v>260</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3.25" customHeigh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2">
      <c r="A44" s="239" t="s">
        <v>573</v>
      </c>
      <c r="B44" s="152" t="s">
        <v>574</v>
      </c>
      <c r="C44" s="153"/>
      <c r="D44" s="153"/>
      <c r="E44" s="153"/>
      <c r="F44" s="154"/>
      <c r="G44" s="197" t="s">
        <v>575</v>
      </c>
      <c r="H44" s="197"/>
      <c r="I44" s="197"/>
      <c r="J44" s="197"/>
      <c r="K44" s="197"/>
      <c r="L44" s="197"/>
      <c r="M44" s="197"/>
      <c r="N44" s="197"/>
      <c r="O44" s="197"/>
      <c r="P44" s="197"/>
      <c r="Q44" s="197"/>
      <c r="R44" s="197"/>
      <c r="S44" s="197"/>
      <c r="T44" s="197"/>
      <c r="U44" s="197"/>
      <c r="V44" s="197"/>
      <c r="W44" s="197"/>
      <c r="X44" s="197"/>
      <c r="Y44" s="197"/>
      <c r="Z44" s="197"/>
      <c r="AA44" s="198"/>
      <c r="AB44" s="199" t="s">
        <v>595</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2">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2">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2">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2">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2">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416</v>
      </c>
      <c r="AF49" s="119"/>
      <c r="AG49" s="119"/>
      <c r="AH49" s="119"/>
      <c r="AI49" s="119" t="s">
        <v>568</v>
      </c>
      <c r="AJ49" s="119"/>
      <c r="AK49" s="119"/>
      <c r="AL49" s="119"/>
      <c r="AM49" s="119" t="s">
        <v>384</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2">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2">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2">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2">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2">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416</v>
      </c>
      <c r="AF54" s="119"/>
      <c r="AG54" s="119"/>
      <c r="AH54" s="119"/>
      <c r="AI54" s="119" t="s">
        <v>568</v>
      </c>
      <c r="AJ54" s="119"/>
      <c r="AK54" s="119"/>
      <c r="AL54" s="119"/>
      <c r="AM54" s="119" t="s">
        <v>384</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2">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2">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2">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2">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2">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416</v>
      </c>
      <c r="AF59" s="119"/>
      <c r="AG59" s="119"/>
      <c r="AH59" s="119"/>
      <c r="AI59" s="119" t="s">
        <v>568</v>
      </c>
      <c r="AJ59" s="119"/>
      <c r="AK59" s="119"/>
      <c r="AL59" s="119"/>
      <c r="AM59" s="119" t="s">
        <v>384</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2">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2">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2">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5">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2">
      <c r="A64" s="729" t="s">
        <v>579</v>
      </c>
      <c r="B64" s="730"/>
      <c r="C64" s="730"/>
      <c r="D64" s="730"/>
      <c r="E64" s="730"/>
      <c r="F64" s="731"/>
      <c r="G64" s="718"/>
      <c r="H64" s="719"/>
      <c r="I64" s="719"/>
      <c r="J64" s="719"/>
      <c r="K64" s="719"/>
      <c r="L64" s="719"/>
      <c r="M64" s="719"/>
      <c r="N64" s="719"/>
      <c r="O64" s="719"/>
      <c r="P64" s="719"/>
      <c r="Q64" s="719"/>
      <c r="R64" s="719"/>
      <c r="S64" s="719"/>
      <c r="T64" s="719"/>
      <c r="U64" s="719"/>
      <c r="V64" s="719"/>
      <c r="W64" s="719"/>
      <c r="X64" s="719"/>
      <c r="Y64" s="719"/>
      <c r="Z64" s="719"/>
      <c r="AA64" s="719"/>
      <c r="AB64" s="719"/>
      <c r="AC64" s="719"/>
      <c r="AD64" s="719"/>
      <c r="AE64" s="719"/>
      <c r="AF64" s="719"/>
      <c r="AG64" s="719"/>
      <c r="AH64" s="719"/>
      <c r="AI64" s="719"/>
      <c r="AJ64" s="719"/>
      <c r="AK64" s="719"/>
      <c r="AL64" s="719"/>
      <c r="AM64" s="719"/>
      <c r="AN64" s="719"/>
      <c r="AO64" s="719"/>
      <c r="AP64" s="719"/>
      <c r="AQ64" s="719"/>
      <c r="AR64" s="719"/>
      <c r="AS64" s="719"/>
      <c r="AT64" s="719"/>
      <c r="AU64" s="719"/>
      <c r="AV64" s="719"/>
      <c r="AW64" s="719"/>
      <c r="AX64" s="720"/>
      <c r="AY64">
        <f>COUNTA($G$64)</f>
        <v>0</v>
      </c>
    </row>
    <row r="65" spans="1:51" ht="31.5" hidden="1" customHeight="1" x14ac:dyDescent="0.2">
      <c r="A65" s="651" t="s">
        <v>580</v>
      </c>
      <c r="B65" s="153"/>
      <c r="C65" s="153"/>
      <c r="D65" s="153"/>
      <c r="E65" s="153"/>
      <c r="F65" s="154"/>
      <c r="G65" s="692" t="s">
        <v>572</v>
      </c>
      <c r="H65" s="693"/>
      <c r="I65" s="693"/>
      <c r="J65" s="693"/>
      <c r="K65" s="693"/>
      <c r="L65" s="693"/>
      <c r="M65" s="693"/>
      <c r="N65" s="693"/>
      <c r="O65" s="693"/>
      <c r="P65" s="694" t="s">
        <v>571</v>
      </c>
      <c r="Q65" s="693"/>
      <c r="R65" s="693"/>
      <c r="S65" s="693"/>
      <c r="T65" s="693"/>
      <c r="U65" s="693"/>
      <c r="V65" s="693"/>
      <c r="W65" s="693"/>
      <c r="X65" s="695"/>
      <c r="Y65" s="696"/>
      <c r="Z65" s="697"/>
      <c r="AA65" s="698"/>
      <c r="AB65" s="629" t="s">
        <v>11</v>
      </c>
      <c r="AC65" s="629"/>
      <c r="AD65" s="629"/>
      <c r="AE65" s="116" t="s">
        <v>416</v>
      </c>
      <c r="AF65" s="699"/>
      <c r="AG65" s="699"/>
      <c r="AH65" s="700"/>
      <c r="AI65" s="116" t="s">
        <v>568</v>
      </c>
      <c r="AJ65" s="699"/>
      <c r="AK65" s="699"/>
      <c r="AL65" s="700"/>
      <c r="AM65" s="116" t="s">
        <v>384</v>
      </c>
      <c r="AN65" s="699"/>
      <c r="AO65" s="699"/>
      <c r="AP65" s="700"/>
      <c r="AQ65" s="626" t="s">
        <v>415</v>
      </c>
      <c r="AR65" s="627"/>
      <c r="AS65" s="627"/>
      <c r="AT65" s="628"/>
      <c r="AU65" s="626" t="s">
        <v>593</v>
      </c>
      <c r="AV65" s="627"/>
      <c r="AW65" s="627"/>
      <c r="AX65" s="636"/>
      <c r="AY65">
        <f>COUNTA($G$66)</f>
        <v>0</v>
      </c>
    </row>
    <row r="66" spans="1:51" ht="23.25" hidden="1" customHeight="1" x14ac:dyDescent="0.2">
      <c r="A66" s="651"/>
      <c r="B66" s="153"/>
      <c r="C66" s="153"/>
      <c r="D66" s="153"/>
      <c r="E66" s="153"/>
      <c r="F66" s="154"/>
      <c r="G66" s="637"/>
      <c r="H66" s="638"/>
      <c r="I66" s="638"/>
      <c r="J66" s="638"/>
      <c r="K66" s="638"/>
      <c r="L66" s="638"/>
      <c r="M66" s="638"/>
      <c r="N66" s="638"/>
      <c r="O66" s="638"/>
      <c r="P66" s="641"/>
      <c r="Q66" s="642"/>
      <c r="R66" s="642"/>
      <c r="S66" s="642"/>
      <c r="T66" s="642"/>
      <c r="U66" s="642"/>
      <c r="V66" s="642"/>
      <c r="W66" s="642"/>
      <c r="X66" s="643"/>
      <c r="Y66" s="647" t="s">
        <v>51</v>
      </c>
      <c r="Z66" s="648"/>
      <c r="AA66" s="649"/>
      <c r="AB66" s="650"/>
      <c r="AC66" s="650"/>
      <c r="AD66" s="650"/>
      <c r="AE66" s="619"/>
      <c r="AF66" s="619"/>
      <c r="AG66" s="619"/>
      <c r="AH66" s="619"/>
      <c r="AI66" s="619"/>
      <c r="AJ66" s="619"/>
      <c r="AK66" s="619"/>
      <c r="AL66" s="619"/>
      <c r="AM66" s="619"/>
      <c r="AN66" s="619"/>
      <c r="AO66" s="619"/>
      <c r="AP66" s="619"/>
      <c r="AQ66" s="619"/>
      <c r="AR66" s="619"/>
      <c r="AS66" s="619"/>
      <c r="AT66" s="619"/>
      <c r="AU66" s="620"/>
      <c r="AV66" s="621"/>
      <c r="AW66" s="621"/>
      <c r="AX66" s="622"/>
      <c r="AY66">
        <f>$AY$65</f>
        <v>0</v>
      </c>
    </row>
    <row r="67" spans="1:51" ht="23.25" hidden="1" customHeight="1" x14ac:dyDescent="0.2">
      <c r="A67" s="188"/>
      <c r="B67" s="158"/>
      <c r="C67" s="158"/>
      <c r="D67" s="158"/>
      <c r="E67" s="158"/>
      <c r="F67" s="159"/>
      <c r="G67" s="639"/>
      <c r="H67" s="640"/>
      <c r="I67" s="640"/>
      <c r="J67" s="640"/>
      <c r="K67" s="640"/>
      <c r="L67" s="640"/>
      <c r="M67" s="640"/>
      <c r="N67" s="640"/>
      <c r="O67" s="640"/>
      <c r="P67" s="644"/>
      <c r="Q67" s="645"/>
      <c r="R67" s="645"/>
      <c r="S67" s="645"/>
      <c r="T67" s="645"/>
      <c r="U67" s="645"/>
      <c r="V67" s="645"/>
      <c r="W67" s="645"/>
      <c r="X67" s="646"/>
      <c r="Y67" s="623" t="s">
        <v>52</v>
      </c>
      <c r="Z67" s="624"/>
      <c r="AA67" s="625"/>
      <c r="AB67" s="650"/>
      <c r="AC67" s="650"/>
      <c r="AD67" s="650"/>
      <c r="AE67" s="619"/>
      <c r="AF67" s="619"/>
      <c r="AG67" s="619"/>
      <c r="AH67" s="619"/>
      <c r="AI67" s="619"/>
      <c r="AJ67" s="619"/>
      <c r="AK67" s="619"/>
      <c r="AL67" s="619"/>
      <c r="AM67" s="619"/>
      <c r="AN67" s="619"/>
      <c r="AO67" s="619"/>
      <c r="AP67" s="619"/>
      <c r="AQ67" s="619"/>
      <c r="AR67" s="619"/>
      <c r="AS67" s="619"/>
      <c r="AT67" s="619"/>
      <c r="AU67" s="620"/>
      <c r="AV67" s="621"/>
      <c r="AW67" s="621"/>
      <c r="AX67" s="622"/>
      <c r="AY67">
        <f>$AY$65</f>
        <v>0</v>
      </c>
    </row>
    <row r="68" spans="1:51" ht="23.25" hidden="1" customHeight="1" x14ac:dyDescent="0.2">
      <c r="A68" s="683" t="s">
        <v>581</v>
      </c>
      <c r="B68" s="684"/>
      <c r="C68" s="684"/>
      <c r="D68" s="684"/>
      <c r="E68" s="684"/>
      <c r="F68" s="685"/>
      <c r="G68" s="176" t="s">
        <v>582</v>
      </c>
      <c r="H68" s="176"/>
      <c r="I68" s="176"/>
      <c r="J68" s="176"/>
      <c r="K68" s="176"/>
      <c r="L68" s="176"/>
      <c r="M68" s="176"/>
      <c r="N68" s="176"/>
      <c r="O68" s="176"/>
      <c r="P68" s="176"/>
      <c r="Q68" s="176"/>
      <c r="R68" s="176"/>
      <c r="S68" s="176"/>
      <c r="T68" s="176"/>
      <c r="U68" s="176"/>
      <c r="V68" s="176"/>
      <c r="W68" s="176"/>
      <c r="X68" s="177"/>
      <c r="Y68" s="633"/>
      <c r="Z68" s="634"/>
      <c r="AA68" s="635"/>
      <c r="AB68" s="175" t="s">
        <v>11</v>
      </c>
      <c r="AC68" s="176"/>
      <c r="AD68" s="177"/>
      <c r="AE68" s="119" t="s">
        <v>416</v>
      </c>
      <c r="AF68" s="119"/>
      <c r="AG68" s="119"/>
      <c r="AH68" s="119"/>
      <c r="AI68" s="119" t="s">
        <v>568</v>
      </c>
      <c r="AJ68" s="119"/>
      <c r="AK68" s="119"/>
      <c r="AL68" s="119"/>
      <c r="AM68" s="119" t="s">
        <v>384</v>
      </c>
      <c r="AN68" s="119"/>
      <c r="AO68" s="119"/>
      <c r="AP68" s="119"/>
      <c r="AQ68" s="630" t="s">
        <v>594</v>
      </c>
      <c r="AR68" s="631"/>
      <c r="AS68" s="631"/>
      <c r="AT68" s="631"/>
      <c r="AU68" s="631"/>
      <c r="AV68" s="631"/>
      <c r="AW68" s="631"/>
      <c r="AX68" s="632"/>
      <c r="AY68">
        <f>IF(SUBSTITUTE(SUBSTITUTE($G$69,"／",""),"　","")="",0,1)</f>
        <v>0</v>
      </c>
    </row>
    <row r="69" spans="1:51" ht="23.25" hidden="1" customHeight="1" x14ac:dyDescent="0.2">
      <c r="A69" s="686"/>
      <c r="B69" s="687"/>
      <c r="C69" s="687"/>
      <c r="D69" s="687"/>
      <c r="E69" s="687"/>
      <c r="F69" s="688"/>
      <c r="G69" s="655" t="s">
        <v>626</v>
      </c>
      <c r="H69" s="656"/>
      <c r="I69" s="656"/>
      <c r="J69" s="656"/>
      <c r="K69" s="656"/>
      <c r="L69" s="656"/>
      <c r="M69" s="656"/>
      <c r="N69" s="656"/>
      <c r="O69" s="656"/>
      <c r="P69" s="656"/>
      <c r="Q69" s="656"/>
      <c r="R69" s="656"/>
      <c r="S69" s="656"/>
      <c r="T69" s="656"/>
      <c r="U69" s="656"/>
      <c r="V69" s="656"/>
      <c r="W69" s="656"/>
      <c r="X69" s="656"/>
      <c r="Y69" s="659" t="s">
        <v>581</v>
      </c>
      <c r="Z69" s="660"/>
      <c r="AA69" s="661"/>
      <c r="AB69" s="662"/>
      <c r="AC69" s="663"/>
      <c r="AD69" s="664"/>
      <c r="AE69" s="665"/>
      <c r="AF69" s="665"/>
      <c r="AG69" s="665"/>
      <c r="AH69" s="665"/>
      <c r="AI69" s="665"/>
      <c r="AJ69" s="665"/>
      <c r="AK69" s="665"/>
      <c r="AL69" s="665"/>
      <c r="AM69" s="665"/>
      <c r="AN69" s="665"/>
      <c r="AO69" s="665"/>
      <c r="AP69" s="665"/>
      <c r="AQ69" s="93"/>
      <c r="AR69" s="87"/>
      <c r="AS69" s="87"/>
      <c r="AT69" s="87"/>
      <c r="AU69" s="87"/>
      <c r="AV69" s="87"/>
      <c r="AW69" s="87"/>
      <c r="AX69" s="88"/>
      <c r="AY69">
        <f>$AY$68</f>
        <v>0</v>
      </c>
    </row>
    <row r="70" spans="1:51" ht="46.5" hidden="1" customHeight="1" x14ac:dyDescent="0.2">
      <c r="A70" s="689"/>
      <c r="B70" s="690"/>
      <c r="C70" s="690"/>
      <c r="D70" s="690"/>
      <c r="E70" s="690"/>
      <c r="F70" s="691"/>
      <c r="G70" s="657"/>
      <c r="H70" s="658"/>
      <c r="I70" s="658"/>
      <c r="J70" s="658"/>
      <c r="K70" s="658"/>
      <c r="L70" s="658"/>
      <c r="M70" s="658"/>
      <c r="N70" s="658"/>
      <c r="O70" s="658"/>
      <c r="P70" s="658"/>
      <c r="Q70" s="658"/>
      <c r="R70" s="658"/>
      <c r="S70" s="658"/>
      <c r="T70" s="658"/>
      <c r="U70" s="658"/>
      <c r="V70" s="658"/>
      <c r="W70" s="658"/>
      <c r="X70" s="658"/>
      <c r="Y70" s="219" t="s">
        <v>584</v>
      </c>
      <c r="Z70" s="652"/>
      <c r="AA70" s="653"/>
      <c r="AB70" s="615" t="s">
        <v>585</v>
      </c>
      <c r="AC70" s="616"/>
      <c r="AD70" s="617"/>
      <c r="AE70" s="618"/>
      <c r="AF70" s="618"/>
      <c r="AG70" s="618"/>
      <c r="AH70" s="618"/>
      <c r="AI70" s="618"/>
      <c r="AJ70" s="618"/>
      <c r="AK70" s="618"/>
      <c r="AL70" s="618"/>
      <c r="AM70" s="618"/>
      <c r="AN70" s="618"/>
      <c r="AO70" s="618"/>
      <c r="AP70" s="618"/>
      <c r="AQ70" s="618"/>
      <c r="AR70" s="618"/>
      <c r="AS70" s="618"/>
      <c r="AT70" s="618"/>
      <c r="AU70" s="618"/>
      <c r="AV70" s="618"/>
      <c r="AW70" s="618"/>
      <c r="AX70" s="654"/>
      <c r="AY70">
        <f>$AY$68</f>
        <v>0</v>
      </c>
    </row>
    <row r="71" spans="1:51" ht="18.75" hidden="1" customHeight="1" x14ac:dyDescent="0.2">
      <c r="A71" s="418" t="s">
        <v>236</v>
      </c>
      <c r="B71" s="596"/>
      <c r="C71" s="596"/>
      <c r="D71" s="596"/>
      <c r="E71" s="596"/>
      <c r="F71" s="597"/>
      <c r="G71" s="605" t="s">
        <v>139</v>
      </c>
      <c r="H71" s="197"/>
      <c r="I71" s="197"/>
      <c r="J71" s="197"/>
      <c r="K71" s="197"/>
      <c r="L71" s="197"/>
      <c r="M71" s="197"/>
      <c r="N71" s="197"/>
      <c r="O71" s="198"/>
      <c r="P71" s="199" t="s">
        <v>55</v>
      </c>
      <c r="Q71" s="197"/>
      <c r="R71" s="197"/>
      <c r="S71" s="197"/>
      <c r="T71" s="197"/>
      <c r="U71" s="197"/>
      <c r="V71" s="197"/>
      <c r="W71" s="197"/>
      <c r="X71" s="198"/>
      <c r="Y71" s="606"/>
      <c r="Z71" s="607"/>
      <c r="AA71" s="608"/>
      <c r="AB71" s="612" t="s">
        <v>11</v>
      </c>
      <c r="AC71" s="613"/>
      <c r="AD71" s="614"/>
      <c r="AE71" s="119" t="s">
        <v>416</v>
      </c>
      <c r="AF71" s="119"/>
      <c r="AG71" s="119"/>
      <c r="AH71" s="119"/>
      <c r="AI71" s="119" t="s">
        <v>568</v>
      </c>
      <c r="AJ71" s="119"/>
      <c r="AK71" s="119"/>
      <c r="AL71" s="119"/>
      <c r="AM71" s="119" t="s">
        <v>384</v>
      </c>
      <c r="AN71" s="119"/>
      <c r="AO71" s="119"/>
      <c r="AP71" s="119"/>
      <c r="AQ71" s="216" t="s">
        <v>174</v>
      </c>
      <c r="AR71" s="217"/>
      <c r="AS71" s="217"/>
      <c r="AT71" s="218"/>
      <c r="AU71" s="197" t="s">
        <v>128</v>
      </c>
      <c r="AV71" s="197"/>
      <c r="AW71" s="197"/>
      <c r="AX71" s="200"/>
      <c r="AY71">
        <f>COUNTA($G$73)</f>
        <v>0</v>
      </c>
    </row>
    <row r="72" spans="1:51" ht="18.75" hidden="1" customHeight="1" x14ac:dyDescent="0.2">
      <c r="A72" s="598"/>
      <c r="B72" s="599"/>
      <c r="C72" s="599"/>
      <c r="D72" s="599"/>
      <c r="E72" s="599"/>
      <c r="F72" s="600"/>
      <c r="G72" s="156"/>
      <c r="H72" s="108"/>
      <c r="I72" s="108"/>
      <c r="J72" s="108"/>
      <c r="K72" s="108"/>
      <c r="L72" s="108"/>
      <c r="M72" s="108"/>
      <c r="N72" s="108"/>
      <c r="O72" s="109"/>
      <c r="P72" s="107"/>
      <c r="Q72" s="108"/>
      <c r="R72" s="108"/>
      <c r="S72" s="108"/>
      <c r="T72" s="108"/>
      <c r="U72" s="108"/>
      <c r="V72" s="108"/>
      <c r="W72" s="108"/>
      <c r="X72" s="109"/>
      <c r="Y72" s="609"/>
      <c r="Z72" s="610"/>
      <c r="AA72" s="611"/>
      <c r="AB72" s="116"/>
      <c r="AC72" s="117"/>
      <c r="AD72" s="118"/>
      <c r="AE72" s="119"/>
      <c r="AF72" s="119"/>
      <c r="AG72" s="119"/>
      <c r="AH72" s="119"/>
      <c r="AI72" s="119"/>
      <c r="AJ72" s="119"/>
      <c r="AK72" s="119"/>
      <c r="AL72" s="119"/>
      <c r="AM72" s="119"/>
      <c r="AN72" s="119"/>
      <c r="AO72" s="119"/>
      <c r="AP72" s="119"/>
      <c r="AQ72" s="510"/>
      <c r="AR72" s="511"/>
      <c r="AS72" s="127" t="s">
        <v>175</v>
      </c>
      <c r="AT72" s="128"/>
      <c r="AU72" s="126"/>
      <c r="AV72" s="126"/>
      <c r="AW72" s="108" t="s">
        <v>166</v>
      </c>
      <c r="AX72" s="129"/>
      <c r="AY72">
        <f t="shared" ref="AY72:AY77" si="1">$AY$71</f>
        <v>0</v>
      </c>
    </row>
    <row r="73" spans="1:51" ht="23.25" hidden="1" customHeight="1" x14ac:dyDescent="0.2">
      <c r="A73" s="601"/>
      <c r="B73" s="599"/>
      <c r="C73" s="599"/>
      <c r="D73" s="599"/>
      <c r="E73" s="599"/>
      <c r="F73" s="600"/>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2">
      <c r="A74" s="602"/>
      <c r="B74" s="603"/>
      <c r="C74" s="603"/>
      <c r="D74" s="603"/>
      <c r="E74" s="603"/>
      <c r="F74" s="604"/>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2">
      <c r="A75" s="601"/>
      <c r="B75" s="599"/>
      <c r="C75" s="599"/>
      <c r="D75" s="599"/>
      <c r="E75" s="599"/>
      <c r="F75" s="600"/>
      <c r="G75" s="184"/>
      <c r="H75" s="185"/>
      <c r="I75" s="185"/>
      <c r="J75" s="185"/>
      <c r="K75" s="185"/>
      <c r="L75" s="185"/>
      <c r="M75" s="185"/>
      <c r="N75" s="185"/>
      <c r="O75" s="186"/>
      <c r="P75" s="137"/>
      <c r="Q75" s="137"/>
      <c r="R75" s="137"/>
      <c r="S75" s="137"/>
      <c r="T75" s="137"/>
      <c r="U75" s="137"/>
      <c r="V75" s="137"/>
      <c r="W75" s="137"/>
      <c r="X75" s="138"/>
      <c r="Y75" s="175" t="s">
        <v>13</v>
      </c>
      <c r="Z75" s="176"/>
      <c r="AA75" s="177"/>
      <c r="AB75" s="595" t="s">
        <v>14</v>
      </c>
      <c r="AC75" s="595"/>
      <c r="AD75" s="595"/>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2">
      <c r="A76" s="187" t="s">
        <v>260</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2">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2">
      <c r="A78" s="195" t="s">
        <v>573</v>
      </c>
      <c r="B78" s="152" t="s">
        <v>574</v>
      </c>
      <c r="C78" s="153"/>
      <c r="D78" s="153"/>
      <c r="E78" s="153"/>
      <c r="F78" s="154"/>
      <c r="G78" s="197" t="s">
        <v>575</v>
      </c>
      <c r="H78" s="197"/>
      <c r="I78" s="197"/>
      <c r="J78" s="197"/>
      <c r="K78" s="197"/>
      <c r="L78" s="197"/>
      <c r="M78" s="197"/>
      <c r="N78" s="197"/>
      <c r="O78" s="197"/>
      <c r="P78" s="197"/>
      <c r="Q78" s="197"/>
      <c r="R78" s="197"/>
      <c r="S78" s="197"/>
      <c r="T78" s="197"/>
      <c r="U78" s="197"/>
      <c r="V78" s="197"/>
      <c r="W78" s="197"/>
      <c r="X78" s="197"/>
      <c r="Y78" s="197"/>
      <c r="Z78" s="197"/>
      <c r="AA78" s="198"/>
      <c r="AB78" s="199" t="s">
        <v>595</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2">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2">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2">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2">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2">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416</v>
      </c>
      <c r="AF83" s="119"/>
      <c r="AG83" s="119"/>
      <c r="AH83" s="119"/>
      <c r="AI83" s="119" t="s">
        <v>568</v>
      </c>
      <c r="AJ83" s="119"/>
      <c r="AK83" s="119"/>
      <c r="AL83" s="119"/>
      <c r="AM83" s="119" t="s">
        <v>384</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2">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2">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2">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2">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2">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416</v>
      </c>
      <c r="AF88" s="119"/>
      <c r="AG88" s="119"/>
      <c r="AH88" s="119"/>
      <c r="AI88" s="119" t="s">
        <v>568</v>
      </c>
      <c r="AJ88" s="119"/>
      <c r="AK88" s="119"/>
      <c r="AL88" s="119"/>
      <c r="AM88" s="119" t="s">
        <v>384</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2">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2">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2">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2">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2">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416</v>
      </c>
      <c r="AF93" s="119"/>
      <c r="AG93" s="119"/>
      <c r="AH93" s="119"/>
      <c r="AI93" s="119" t="s">
        <v>568</v>
      </c>
      <c r="AJ93" s="119"/>
      <c r="AK93" s="119"/>
      <c r="AL93" s="119"/>
      <c r="AM93" s="119" t="s">
        <v>384</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2">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2">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2">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5">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2">
      <c r="A98" s="715" t="s">
        <v>579</v>
      </c>
      <c r="B98" s="716"/>
      <c r="C98" s="716"/>
      <c r="D98" s="716"/>
      <c r="E98" s="716"/>
      <c r="F98" s="717"/>
      <c r="G98" s="718"/>
      <c r="H98" s="719"/>
      <c r="I98" s="719"/>
      <c r="J98" s="719"/>
      <c r="K98" s="719"/>
      <c r="L98" s="719"/>
      <c r="M98" s="719"/>
      <c r="N98" s="719"/>
      <c r="O98" s="719"/>
      <c r="P98" s="719"/>
      <c r="Q98" s="719"/>
      <c r="R98" s="719"/>
      <c r="S98" s="719"/>
      <c r="T98" s="719"/>
      <c r="U98" s="719"/>
      <c r="V98" s="719"/>
      <c r="W98" s="719"/>
      <c r="X98" s="719"/>
      <c r="Y98" s="719"/>
      <c r="Z98" s="719"/>
      <c r="AA98" s="719"/>
      <c r="AB98" s="719"/>
      <c r="AC98" s="719"/>
      <c r="AD98" s="719"/>
      <c r="AE98" s="719"/>
      <c r="AF98" s="719"/>
      <c r="AG98" s="719"/>
      <c r="AH98" s="719"/>
      <c r="AI98" s="719"/>
      <c r="AJ98" s="719"/>
      <c r="AK98" s="719"/>
      <c r="AL98" s="719"/>
      <c r="AM98" s="719"/>
      <c r="AN98" s="719"/>
      <c r="AO98" s="719"/>
      <c r="AP98" s="719"/>
      <c r="AQ98" s="719"/>
      <c r="AR98" s="719"/>
      <c r="AS98" s="719"/>
      <c r="AT98" s="719"/>
      <c r="AU98" s="719"/>
      <c r="AV98" s="719"/>
      <c r="AW98" s="719"/>
      <c r="AX98" s="720"/>
      <c r="AY98">
        <f>COUNTA($G$98)</f>
        <v>0</v>
      </c>
    </row>
    <row r="99" spans="1:60" ht="31.5" hidden="1" customHeight="1" x14ac:dyDescent="0.2">
      <c r="A99" s="651" t="s">
        <v>580</v>
      </c>
      <c r="B99" s="153"/>
      <c r="C99" s="153"/>
      <c r="D99" s="153"/>
      <c r="E99" s="153"/>
      <c r="F99" s="154"/>
      <c r="G99" s="692" t="s">
        <v>572</v>
      </c>
      <c r="H99" s="693"/>
      <c r="I99" s="693"/>
      <c r="J99" s="693"/>
      <c r="K99" s="693"/>
      <c r="L99" s="693"/>
      <c r="M99" s="693"/>
      <c r="N99" s="693"/>
      <c r="O99" s="693"/>
      <c r="P99" s="694" t="s">
        <v>571</v>
      </c>
      <c r="Q99" s="693"/>
      <c r="R99" s="693"/>
      <c r="S99" s="693"/>
      <c r="T99" s="693"/>
      <c r="U99" s="693"/>
      <c r="V99" s="693"/>
      <c r="W99" s="693"/>
      <c r="X99" s="695"/>
      <c r="Y99" s="696"/>
      <c r="Z99" s="697"/>
      <c r="AA99" s="698"/>
      <c r="AB99" s="629" t="s">
        <v>11</v>
      </c>
      <c r="AC99" s="629"/>
      <c r="AD99" s="629"/>
      <c r="AE99" s="119" t="s">
        <v>416</v>
      </c>
      <c r="AF99" s="119"/>
      <c r="AG99" s="119"/>
      <c r="AH99" s="119"/>
      <c r="AI99" s="119" t="s">
        <v>568</v>
      </c>
      <c r="AJ99" s="119"/>
      <c r="AK99" s="119"/>
      <c r="AL99" s="119"/>
      <c r="AM99" s="119" t="s">
        <v>384</v>
      </c>
      <c r="AN99" s="119"/>
      <c r="AO99" s="119"/>
      <c r="AP99" s="119"/>
      <c r="AQ99" s="626" t="s">
        <v>415</v>
      </c>
      <c r="AR99" s="627"/>
      <c r="AS99" s="627"/>
      <c r="AT99" s="628"/>
      <c r="AU99" s="626" t="s">
        <v>593</v>
      </c>
      <c r="AV99" s="627"/>
      <c r="AW99" s="627"/>
      <c r="AX99" s="636"/>
      <c r="AY99">
        <f>COUNTA($G$100)</f>
        <v>0</v>
      </c>
    </row>
    <row r="100" spans="1:60" ht="23.25" hidden="1" customHeight="1" x14ac:dyDescent="0.2">
      <c r="A100" s="651"/>
      <c r="B100" s="153"/>
      <c r="C100" s="153"/>
      <c r="D100" s="153"/>
      <c r="E100" s="153"/>
      <c r="F100" s="154"/>
      <c r="G100" s="637"/>
      <c r="H100" s="638"/>
      <c r="I100" s="638"/>
      <c r="J100" s="638"/>
      <c r="K100" s="638"/>
      <c r="L100" s="638"/>
      <c r="M100" s="638"/>
      <c r="N100" s="638"/>
      <c r="O100" s="638"/>
      <c r="P100" s="641"/>
      <c r="Q100" s="642"/>
      <c r="R100" s="642"/>
      <c r="S100" s="642"/>
      <c r="T100" s="642"/>
      <c r="U100" s="642"/>
      <c r="V100" s="642"/>
      <c r="W100" s="642"/>
      <c r="X100" s="643"/>
      <c r="Y100" s="647" t="s">
        <v>51</v>
      </c>
      <c r="Z100" s="648"/>
      <c r="AA100" s="649"/>
      <c r="AB100" s="650"/>
      <c r="AC100" s="650"/>
      <c r="AD100" s="650"/>
      <c r="AE100" s="619"/>
      <c r="AF100" s="619"/>
      <c r="AG100" s="619"/>
      <c r="AH100" s="619"/>
      <c r="AI100" s="619"/>
      <c r="AJ100" s="619"/>
      <c r="AK100" s="619"/>
      <c r="AL100" s="619"/>
      <c r="AM100" s="619"/>
      <c r="AN100" s="619"/>
      <c r="AO100" s="619"/>
      <c r="AP100" s="619"/>
      <c r="AQ100" s="619"/>
      <c r="AR100" s="619"/>
      <c r="AS100" s="619"/>
      <c r="AT100" s="619"/>
      <c r="AU100" s="620"/>
      <c r="AV100" s="621"/>
      <c r="AW100" s="621"/>
      <c r="AX100" s="622"/>
      <c r="AY100">
        <f>$AY$99</f>
        <v>0</v>
      </c>
    </row>
    <row r="101" spans="1:60" ht="23.25" hidden="1" customHeight="1" x14ac:dyDescent="0.2">
      <c r="A101" s="188"/>
      <c r="B101" s="158"/>
      <c r="C101" s="158"/>
      <c r="D101" s="158"/>
      <c r="E101" s="158"/>
      <c r="F101" s="159"/>
      <c r="G101" s="639"/>
      <c r="H101" s="640"/>
      <c r="I101" s="640"/>
      <c r="J101" s="640"/>
      <c r="K101" s="640"/>
      <c r="L101" s="640"/>
      <c r="M101" s="640"/>
      <c r="N101" s="640"/>
      <c r="O101" s="640"/>
      <c r="P101" s="644"/>
      <c r="Q101" s="645"/>
      <c r="R101" s="645"/>
      <c r="S101" s="645"/>
      <c r="T101" s="645"/>
      <c r="U101" s="645"/>
      <c r="V101" s="645"/>
      <c r="W101" s="645"/>
      <c r="X101" s="646"/>
      <c r="Y101" s="623" t="s">
        <v>52</v>
      </c>
      <c r="Z101" s="624"/>
      <c r="AA101" s="625"/>
      <c r="AB101" s="650"/>
      <c r="AC101" s="650"/>
      <c r="AD101" s="650"/>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2">
      <c r="A102" s="187" t="s">
        <v>581</v>
      </c>
      <c r="B102" s="105"/>
      <c r="C102" s="105"/>
      <c r="D102" s="105"/>
      <c r="E102" s="105"/>
      <c r="F102" s="666"/>
      <c r="G102" s="176" t="s">
        <v>582</v>
      </c>
      <c r="H102" s="176"/>
      <c r="I102" s="176"/>
      <c r="J102" s="176"/>
      <c r="K102" s="176"/>
      <c r="L102" s="176"/>
      <c r="M102" s="176"/>
      <c r="N102" s="176"/>
      <c r="O102" s="176"/>
      <c r="P102" s="176"/>
      <c r="Q102" s="176"/>
      <c r="R102" s="176"/>
      <c r="S102" s="176"/>
      <c r="T102" s="176"/>
      <c r="U102" s="176"/>
      <c r="V102" s="176"/>
      <c r="W102" s="176"/>
      <c r="X102" s="177"/>
      <c r="Y102" s="633"/>
      <c r="Z102" s="634"/>
      <c r="AA102" s="635"/>
      <c r="AB102" s="175" t="s">
        <v>11</v>
      </c>
      <c r="AC102" s="176"/>
      <c r="AD102" s="177"/>
      <c r="AE102" s="119" t="s">
        <v>416</v>
      </c>
      <c r="AF102" s="119"/>
      <c r="AG102" s="119"/>
      <c r="AH102" s="119"/>
      <c r="AI102" s="119" t="s">
        <v>568</v>
      </c>
      <c r="AJ102" s="119"/>
      <c r="AK102" s="119"/>
      <c r="AL102" s="119"/>
      <c r="AM102" s="119" t="s">
        <v>384</v>
      </c>
      <c r="AN102" s="119"/>
      <c r="AO102" s="119"/>
      <c r="AP102" s="119"/>
      <c r="AQ102" s="630" t="s">
        <v>594</v>
      </c>
      <c r="AR102" s="631"/>
      <c r="AS102" s="631"/>
      <c r="AT102" s="631"/>
      <c r="AU102" s="631"/>
      <c r="AV102" s="631"/>
      <c r="AW102" s="631"/>
      <c r="AX102" s="632"/>
      <c r="AY102">
        <f>IF(SUBSTITUTE(SUBSTITUTE($G$103,"／",""),"　","")="",0,1)</f>
        <v>0</v>
      </c>
    </row>
    <row r="103" spans="1:60" ht="23.25" hidden="1" customHeight="1" x14ac:dyDescent="0.2">
      <c r="A103" s="667"/>
      <c r="B103" s="197"/>
      <c r="C103" s="197"/>
      <c r="D103" s="197"/>
      <c r="E103" s="197"/>
      <c r="F103" s="668"/>
      <c r="G103" s="655" t="s">
        <v>583</v>
      </c>
      <c r="H103" s="656"/>
      <c r="I103" s="656"/>
      <c r="J103" s="656"/>
      <c r="K103" s="656"/>
      <c r="L103" s="656"/>
      <c r="M103" s="656"/>
      <c r="N103" s="656"/>
      <c r="O103" s="656"/>
      <c r="P103" s="656"/>
      <c r="Q103" s="656"/>
      <c r="R103" s="656"/>
      <c r="S103" s="656"/>
      <c r="T103" s="656"/>
      <c r="U103" s="656"/>
      <c r="V103" s="656"/>
      <c r="W103" s="656"/>
      <c r="X103" s="656"/>
      <c r="Y103" s="659" t="s">
        <v>581</v>
      </c>
      <c r="Z103" s="660"/>
      <c r="AA103" s="661"/>
      <c r="AB103" s="662"/>
      <c r="AC103" s="663"/>
      <c r="AD103" s="664"/>
      <c r="AE103" s="665"/>
      <c r="AF103" s="665"/>
      <c r="AG103" s="665"/>
      <c r="AH103" s="665"/>
      <c r="AI103" s="665"/>
      <c r="AJ103" s="665"/>
      <c r="AK103" s="665"/>
      <c r="AL103" s="665"/>
      <c r="AM103" s="665"/>
      <c r="AN103" s="665"/>
      <c r="AO103" s="665"/>
      <c r="AP103" s="665"/>
      <c r="AQ103" s="93"/>
      <c r="AR103" s="87"/>
      <c r="AS103" s="87"/>
      <c r="AT103" s="87"/>
      <c r="AU103" s="87"/>
      <c r="AV103" s="87"/>
      <c r="AW103" s="87"/>
      <c r="AX103" s="88"/>
      <c r="AY103">
        <f>$AY$102</f>
        <v>0</v>
      </c>
    </row>
    <row r="104" spans="1:60" ht="46.5" hidden="1" customHeight="1" x14ac:dyDescent="0.2">
      <c r="A104" s="669"/>
      <c r="B104" s="108"/>
      <c r="C104" s="108"/>
      <c r="D104" s="108"/>
      <c r="E104" s="108"/>
      <c r="F104" s="670"/>
      <c r="G104" s="657"/>
      <c r="H104" s="658"/>
      <c r="I104" s="658"/>
      <c r="J104" s="658"/>
      <c r="K104" s="658"/>
      <c r="L104" s="658"/>
      <c r="M104" s="658"/>
      <c r="N104" s="658"/>
      <c r="O104" s="658"/>
      <c r="P104" s="658"/>
      <c r="Q104" s="658"/>
      <c r="R104" s="658"/>
      <c r="S104" s="658"/>
      <c r="T104" s="658"/>
      <c r="U104" s="658"/>
      <c r="V104" s="658"/>
      <c r="W104" s="658"/>
      <c r="X104" s="658"/>
      <c r="Y104" s="219" t="s">
        <v>584</v>
      </c>
      <c r="Z104" s="652"/>
      <c r="AA104" s="653"/>
      <c r="AB104" s="615" t="s">
        <v>585</v>
      </c>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4"/>
      <c r="AY104">
        <f>$AY$102</f>
        <v>0</v>
      </c>
    </row>
    <row r="105" spans="1:60" ht="18.75" hidden="1" customHeight="1" x14ac:dyDescent="0.2">
      <c r="A105" s="418" t="s">
        <v>236</v>
      </c>
      <c r="B105" s="596"/>
      <c r="C105" s="596"/>
      <c r="D105" s="596"/>
      <c r="E105" s="596"/>
      <c r="F105" s="597"/>
      <c r="G105" s="605" t="s">
        <v>139</v>
      </c>
      <c r="H105" s="197"/>
      <c r="I105" s="197"/>
      <c r="J105" s="197"/>
      <c r="K105" s="197"/>
      <c r="L105" s="197"/>
      <c r="M105" s="197"/>
      <c r="N105" s="197"/>
      <c r="O105" s="198"/>
      <c r="P105" s="199" t="s">
        <v>55</v>
      </c>
      <c r="Q105" s="197"/>
      <c r="R105" s="197"/>
      <c r="S105" s="197"/>
      <c r="T105" s="197"/>
      <c r="U105" s="197"/>
      <c r="V105" s="197"/>
      <c r="W105" s="197"/>
      <c r="X105" s="198"/>
      <c r="Y105" s="606"/>
      <c r="Z105" s="607"/>
      <c r="AA105" s="608"/>
      <c r="AB105" s="612" t="s">
        <v>11</v>
      </c>
      <c r="AC105" s="613"/>
      <c r="AD105" s="614"/>
      <c r="AE105" s="119" t="s">
        <v>416</v>
      </c>
      <c r="AF105" s="119"/>
      <c r="AG105" s="119"/>
      <c r="AH105" s="119"/>
      <c r="AI105" s="119" t="s">
        <v>568</v>
      </c>
      <c r="AJ105" s="119"/>
      <c r="AK105" s="119"/>
      <c r="AL105" s="119"/>
      <c r="AM105" s="119" t="s">
        <v>384</v>
      </c>
      <c r="AN105" s="119"/>
      <c r="AO105" s="119"/>
      <c r="AP105" s="119"/>
      <c r="AQ105" s="216" t="s">
        <v>174</v>
      </c>
      <c r="AR105" s="217"/>
      <c r="AS105" s="217"/>
      <c r="AT105" s="218"/>
      <c r="AU105" s="197" t="s">
        <v>128</v>
      </c>
      <c r="AV105" s="197"/>
      <c r="AW105" s="197"/>
      <c r="AX105" s="200"/>
      <c r="AY105">
        <f>COUNTA($G$107)</f>
        <v>0</v>
      </c>
    </row>
    <row r="106" spans="1:60" ht="18.75" hidden="1" customHeight="1" x14ac:dyDescent="0.2">
      <c r="A106" s="598"/>
      <c r="B106" s="599"/>
      <c r="C106" s="599"/>
      <c r="D106" s="599"/>
      <c r="E106" s="599"/>
      <c r="F106" s="600"/>
      <c r="G106" s="156"/>
      <c r="H106" s="108"/>
      <c r="I106" s="108"/>
      <c r="J106" s="108"/>
      <c r="K106" s="108"/>
      <c r="L106" s="108"/>
      <c r="M106" s="108"/>
      <c r="N106" s="108"/>
      <c r="O106" s="109"/>
      <c r="P106" s="107"/>
      <c r="Q106" s="108"/>
      <c r="R106" s="108"/>
      <c r="S106" s="108"/>
      <c r="T106" s="108"/>
      <c r="U106" s="108"/>
      <c r="V106" s="108"/>
      <c r="W106" s="108"/>
      <c r="X106" s="109"/>
      <c r="Y106" s="609"/>
      <c r="Z106" s="610"/>
      <c r="AA106" s="611"/>
      <c r="AB106" s="116"/>
      <c r="AC106" s="117"/>
      <c r="AD106" s="118"/>
      <c r="AE106" s="119"/>
      <c r="AF106" s="119"/>
      <c r="AG106" s="119"/>
      <c r="AH106" s="119"/>
      <c r="AI106" s="119"/>
      <c r="AJ106" s="119"/>
      <c r="AK106" s="119"/>
      <c r="AL106" s="119"/>
      <c r="AM106" s="119"/>
      <c r="AN106" s="119"/>
      <c r="AO106" s="119"/>
      <c r="AP106" s="119"/>
      <c r="AQ106" s="510"/>
      <c r="AR106" s="511"/>
      <c r="AS106" s="127" t="s">
        <v>175</v>
      </c>
      <c r="AT106" s="128"/>
      <c r="AU106" s="126"/>
      <c r="AV106" s="126"/>
      <c r="AW106" s="108" t="s">
        <v>166</v>
      </c>
      <c r="AX106" s="129"/>
      <c r="AY106">
        <f t="shared" ref="AY106:AY111" si="3">$AY$105</f>
        <v>0</v>
      </c>
    </row>
    <row r="107" spans="1:60" ht="23.25" hidden="1" customHeight="1" x14ac:dyDescent="0.2">
      <c r="A107" s="601"/>
      <c r="B107" s="599"/>
      <c r="C107" s="599"/>
      <c r="D107" s="599"/>
      <c r="E107" s="599"/>
      <c r="F107" s="600"/>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2">
      <c r="A108" s="602"/>
      <c r="B108" s="603"/>
      <c r="C108" s="603"/>
      <c r="D108" s="603"/>
      <c r="E108" s="603"/>
      <c r="F108" s="604"/>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2">
      <c r="A109" s="601"/>
      <c r="B109" s="599"/>
      <c r="C109" s="599"/>
      <c r="D109" s="599"/>
      <c r="E109" s="599"/>
      <c r="F109" s="600"/>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595" t="s">
        <v>14</v>
      </c>
      <c r="AC109" s="595"/>
      <c r="AD109" s="595"/>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2">
      <c r="A110" s="187" t="s">
        <v>260</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2">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2">
      <c r="A112" s="195" t="s">
        <v>573</v>
      </c>
      <c r="B112" s="152" t="s">
        <v>574</v>
      </c>
      <c r="C112" s="153"/>
      <c r="D112" s="153"/>
      <c r="E112" s="153"/>
      <c r="F112" s="154"/>
      <c r="G112" s="197" t="s">
        <v>575</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595</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2">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2">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2">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2">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2">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416</v>
      </c>
      <c r="AF117" s="119"/>
      <c r="AG117" s="119"/>
      <c r="AH117" s="119"/>
      <c r="AI117" s="119" t="s">
        <v>568</v>
      </c>
      <c r="AJ117" s="119"/>
      <c r="AK117" s="119"/>
      <c r="AL117" s="119"/>
      <c r="AM117" s="119" t="s">
        <v>384</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2">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2">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2">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2">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2">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416</v>
      </c>
      <c r="AF122" s="119"/>
      <c r="AG122" s="119"/>
      <c r="AH122" s="119"/>
      <c r="AI122" s="119" t="s">
        <v>568</v>
      </c>
      <c r="AJ122" s="119"/>
      <c r="AK122" s="119"/>
      <c r="AL122" s="119"/>
      <c r="AM122" s="119" t="s">
        <v>384</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2">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2">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2">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2">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2">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416</v>
      </c>
      <c r="AF127" s="119"/>
      <c r="AG127" s="119"/>
      <c r="AH127" s="119"/>
      <c r="AI127" s="119" t="s">
        <v>568</v>
      </c>
      <c r="AJ127" s="119"/>
      <c r="AK127" s="119"/>
      <c r="AL127" s="119"/>
      <c r="AM127" s="119" t="s">
        <v>384</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2">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2">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2">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5">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2">
      <c r="A132" s="715" t="s">
        <v>579</v>
      </c>
      <c r="B132" s="716"/>
      <c r="C132" s="716"/>
      <c r="D132" s="716"/>
      <c r="E132" s="716"/>
      <c r="F132" s="717"/>
      <c r="G132" s="718"/>
      <c r="H132" s="719"/>
      <c r="I132" s="719"/>
      <c r="J132" s="719"/>
      <c r="K132" s="719"/>
      <c r="L132" s="719"/>
      <c r="M132" s="719"/>
      <c r="N132" s="719"/>
      <c r="O132" s="719"/>
      <c r="P132" s="719"/>
      <c r="Q132" s="719"/>
      <c r="R132" s="719"/>
      <c r="S132" s="719"/>
      <c r="T132" s="719"/>
      <c r="U132" s="719"/>
      <c r="V132" s="719"/>
      <c r="W132" s="719"/>
      <c r="X132" s="719"/>
      <c r="Y132" s="719"/>
      <c r="Z132" s="719"/>
      <c r="AA132" s="719"/>
      <c r="AB132" s="719"/>
      <c r="AC132" s="719"/>
      <c r="AD132" s="719"/>
      <c r="AE132" s="719"/>
      <c r="AF132" s="719"/>
      <c r="AG132" s="719"/>
      <c r="AH132" s="719"/>
      <c r="AI132" s="719"/>
      <c r="AJ132" s="719"/>
      <c r="AK132" s="719"/>
      <c r="AL132" s="719"/>
      <c r="AM132" s="719"/>
      <c r="AN132" s="719"/>
      <c r="AO132" s="719"/>
      <c r="AP132" s="719"/>
      <c r="AQ132" s="719"/>
      <c r="AR132" s="719"/>
      <c r="AS132" s="719"/>
      <c r="AT132" s="719"/>
      <c r="AU132" s="719"/>
      <c r="AV132" s="719"/>
      <c r="AW132" s="719"/>
      <c r="AX132" s="720"/>
      <c r="AY132">
        <f>COUNTA($G$132)</f>
        <v>0</v>
      </c>
    </row>
    <row r="133" spans="1:60" ht="31.5" hidden="1" customHeight="1" x14ac:dyDescent="0.2">
      <c r="A133" s="651" t="s">
        <v>580</v>
      </c>
      <c r="B133" s="153"/>
      <c r="C133" s="153"/>
      <c r="D133" s="153"/>
      <c r="E133" s="153"/>
      <c r="F133" s="154"/>
      <c r="G133" s="692" t="s">
        <v>572</v>
      </c>
      <c r="H133" s="693"/>
      <c r="I133" s="693"/>
      <c r="J133" s="693"/>
      <c r="K133" s="693"/>
      <c r="L133" s="693"/>
      <c r="M133" s="693"/>
      <c r="N133" s="693"/>
      <c r="O133" s="693"/>
      <c r="P133" s="694" t="s">
        <v>571</v>
      </c>
      <c r="Q133" s="693"/>
      <c r="R133" s="693"/>
      <c r="S133" s="693"/>
      <c r="T133" s="693"/>
      <c r="U133" s="693"/>
      <c r="V133" s="693"/>
      <c r="W133" s="693"/>
      <c r="X133" s="695"/>
      <c r="Y133" s="696"/>
      <c r="Z133" s="697"/>
      <c r="AA133" s="698"/>
      <c r="AB133" s="629" t="s">
        <v>11</v>
      </c>
      <c r="AC133" s="629"/>
      <c r="AD133" s="629"/>
      <c r="AE133" s="119" t="s">
        <v>416</v>
      </c>
      <c r="AF133" s="119"/>
      <c r="AG133" s="119"/>
      <c r="AH133" s="119"/>
      <c r="AI133" s="119" t="s">
        <v>568</v>
      </c>
      <c r="AJ133" s="119"/>
      <c r="AK133" s="119"/>
      <c r="AL133" s="119"/>
      <c r="AM133" s="119" t="s">
        <v>384</v>
      </c>
      <c r="AN133" s="119"/>
      <c r="AO133" s="119"/>
      <c r="AP133" s="119"/>
      <c r="AQ133" s="626" t="s">
        <v>415</v>
      </c>
      <c r="AR133" s="627"/>
      <c r="AS133" s="627"/>
      <c r="AT133" s="628"/>
      <c r="AU133" s="626" t="s">
        <v>593</v>
      </c>
      <c r="AV133" s="627"/>
      <c r="AW133" s="627"/>
      <c r="AX133" s="636"/>
      <c r="AY133">
        <f>COUNTA($G$134)</f>
        <v>0</v>
      </c>
    </row>
    <row r="134" spans="1:60" ht="23.25" hidden="1" customHeight="1" x14ac:dyDescent="0.2">
      <c r="A134" s="651"/>
      <c r="B134" s="153"/>
      <c r="C134" s="153"/>
      <c r="D134" s="153"/>
      <c r="E134" s="153"/>
      <c r="F134" s="154"/>
      <c r="G134" s="637"/>
      <c r="H134" s="638"/>
      <c r="I134" s="638"/>
      <c r="J134" s="638"/>
      <c r="K134" s="638"/>
      <c r="L134" s="638"/>
      <c r="M134" s="638"/>
      <c r="N134" s="638"/>
      <c r="O134" s="638"/>
      <c r="P134" s="641"/>
      <c r="Q134" s="642"/>
      <c r="R134" s="642"/>
      <c r="S134" s="642"/>
      <c r="T134" s="642"/>
      <c r="U134" s="642"/>
      <c r="V134" s="642"/>
      <c r="W134" s="642"/>
      <c r="X134" s="643"/>
      <c r="Y134" s="647" t="s">
        <v>51</v>
      </c>
      <c r="Z134" s="648"/>
      <c r="AA134" s="649"/>
      <c r="AB134" s="650"/>
      <c r="AC134" s="650"/>
      <c r="AD134" s="650"/>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2">
      <c r="A135" s="188"/>
      <c r="B135" s="158"/>
      <c r="C135" s="158"/>
      <c r="D135" s="158"/>
      <c r="E135" s="158"/>
      <c r="F135" s="159"/>
      <c r="G135" s="639"/>
      <c r="H135" s="640"/>
      <c r="I135" s="640"/>
      <c r="J135" s="640"/>
      <c r="K135" s="640"/>
      <c r="L135" s="640"/>
      <c r="M135" s="640"/>
      <c r="N135" s="640"/>
      <c r="O135" s="640"/>
      <c r="P135" s="644"/>
      <c r="Q135" s="645"/>
      <c r="R135" s="645"/>
      <c r="S135" s="645"/>
      <c r="T135" s="645"/>
      <c r="U135" s="645"/>
      <c r="V135" s="645"/>
      <c r="W135" s="645"/>
      <c r="X135" s="646"/>
      <c r="Y135" s="623" t="s">
        <v>52</v>
      </c>
      <c r="Z135" s="624"/>
      <c r="AA135" s="625"/>
      <c r="AB135" s="650"/>
      <c r="AC135" s="650"/>
      <c r="AD135" s="650"/>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2">
      <c r="A136" s="187" t="s">
        <v>581</v>
      </c>
      <c r="B136" s="105"/>
      <c r="C136" s="105"/>
      <c r="D136" s="105"/>
      <c r="E136" s="105"/>
      <c r="F136" s="666"/>
      <c r="G136" s="176" t="s">
        <v>582</v>
      </c>
      <c r="H136" s="176"/>
      <c r="I136" s="176"/>
      <c r="J136" s="176"/>
      <c r="K136" s="176"/>
      <c r="L136" s="176"/>
      <c r="M136" s="176"/>
      <c r="N136" s="176"/>
      <c r="O136" s="176"/>
      <c r="P136" s="176"/>
      <c r="Q136" s="176"/>
      <c r="R136" s="176"/>
      <c r="S136" s="176"/>
      <c r="T136" s="176"/>
      <c r="U136" s="176"/>
      <c r="V136" s="176"/>
      <c r="W136" s="176"/>
      <c r="X136" s="177"/>
      <c r="Y136" s="633"/>
      <c r="Z136" s="634"/>
      <c r="AA136" s="635"/>
      <c r="AB136" s="175" t="s">
        <v>11</v>
      </c>
      <c r="AC136" s="176"/>
      <c r="AD136" s="177"/>
      <c r="AE136" s="119" t="s">
        <v>416</v>
      </c>
      <c r="AF136" s="119"/>
      <c r="AG136" s="119"/>
      <c r="AH136" s="119"/>
      <c r="AI136" s="119" t="s">
        <v>568</v>
      </c>
      <c r="AJ136" s="119"/>
      <c r="AK136" s="119"/>
      <c r="AL136" s="119"/>
      <c r="AM136" s="119" t="s">
        <v>384</v>
      </c>
      <c r="AN136" s="119"/>
      <c r="AO136" s="119"/>
      <c r="AP136" s="119"/>
      <c r="AQ136" s="630" t="s">
        <v>594</v>
      </c>
      <c r="AR136" s="631"/>
      <c r="AS136" s="631"/>
      <c r="AT136" s="631"/>
      <c r="AU136" s="631"/>
      <c r="AV136" s="631"/>
      <c r="AW136" s="631"/>
      <c r="AX136" s="632"/>
      <c r="AY136">
        <f>IF(SUBSTITUTE(SUBSTITUTE($G$137,"／",""),"　","")="",0,1)</f>
        <v>0</v>
      </c>
    </row>
    <row r="137" spans="1:60" ht="23.25" hidden="1" customHeight="1" x14ac:dyDescent="0.2">
      <c r="A137" s="667"/>
      <c r="B137" s="197"/>
      <c r="C137" s="197"/>
      <c r="D137" s="197"/>
      <c r="E137" s="197"/>
      <c r="F137" s="668"/>
      <c r="G137" s="655" t="s">
        <v>583</v>
      </c>
      <c r="H137" s="656"/>
      <c r="I137" s="656"/>
      <c r="J137" s="656"/>
      <c r="K137" s="656"/>
      <c r="L137" s="656"/>
      <c r="M137" s="656"/>
      <c r="N137" s="656"/>
      <c r="O137" s="656"/>
      <c r="P137" s="656"/>
      <c r="Q137" s="656"/>
      <c r="R137" s="656"/>
      <c r="S137" s="656"/>
      <c r="T137" s="656"/>
      <c r="U137" s="656"/>
      <c r="V137" s="656"/>
      <c r="W137" s="656"/>
      <c r="X137" s="656"/>
      <c r="Y137" s="659" t="s">
        <v>581</v>
      </c>
      <c r="Z137" s="660"/>
      <c r="AA137" s="661"/>
      <c r="AB137" s="662"/>
      <c r="AC137" s="663"/>
      <c r="AD137" s="664"/>
      <c r="AE137" s="665"/>
      <c r="AF137" s="665"/>
      <c r="AG137" s="665"/>
      <c r="AH137" s="665"/>
      <c r="AI137" s="665"/>
      <c r="AJ137" s="665"/>
      <c r="AK137" s="665"/>
      <c r="AL137" s="665"/>
      <c r="AM137" s="665"/>
      <c r="AN137" s="665"/>
      <c r="AO137" s="665"/>
      <c r="AP137" s="665"/>
      <c r="AQ137" s="93"/>
      <c r="AR137" s="87"/>
      <c r="AS137" s="87"/>
      <c r="AT137" s="87"/>
      <c r="AU137" s="87"/>
      <c r="AV137" s="87"/>
      <c r="AW137" s="87"/>
      <c r="AX137" s="88"/>
      <c r="AY137">
        <f>$AY$136</f>
        <v>0</v>
      </c>
    </row>
    <row r="138" spans="1:60" ht="46.5" hidden="1" customHeight="1" x14ac:dyDescent="0.2">
      <c r="A138" s="669"/>
      <c r="B138" s="108"/>
      <c r="C138" s="108"/>
      <c r="D138" s="108"/>
      <c r="E138" s="108"/>
      <c r="F138" s="670"/>
      <c r="G138" s="657"/>
      <c r="H138" s="658"/>
      <c r="I138" s="658"/>
      <c r="J138" s="658"/>
      <c r="K138" s="658"/>
      <c r="L138" s="658"/>
      <c r="M138" s="658"/>
      <c r="N138" s="658"/>
      <c r="O138" s="658"/>
      <c r="P138" s="658"/>
      <c r="Q138" s="658"/>
      <c r="R138" s="658"/>
      <c r="S138" s="658"/>
      <c r="T138" s="658"/>
      <c r="U138" s="658"/>
      <c r="V138" s="658"/>
      <c r="W138" s="658"/>
      <c r="X138" s="658"/>
      <c r="Y138" s="219" t="s">
        <v>584</v>
      </c>
      <c r="Z138" s="652"/>
      <c r="AA138" s="653"/>
      <c r="AB138" s="615" t="s">
        <v>585</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4"/>
      <c r="AY138">
        <f>$AY$136</f>
        <v>0</v>
      </c>
    </row>
    <row r="139" spans="1:60" ht="18.75" hidden="1" customHeight="1" x14ac:dyDescent="0.2">
      <c r="A139" s="418" t="s">
        <v>236</v>
      </c>
      <c r="B139" s="596"/>
      <c r="C139" s="596"/>
      <c r="D139" s="596"/>
      <c r="E139" s="596"/>
      <c r="F139" s="597"/>
      <c r="G139" s="605" t="s">
        <v>139</v>
      </c>
      <c r="H139" s="197"/>
      <c r="I139" s="197"/>
      <c r="J139" s="197"/>
      <c r="K139" s="197"/>
      <c r="L139" s="197"/>
      <c r="M139" s="197"/>
      <c r="N139" s="197"/>
      <c r="O139" s="198"/>
      <c r="P139" s="199" t="s">
        <v>55</v>
      </c>
      <c r="Q139" s="197"/>
      <c r="R139" s="197"/>
      <c r="S139" s="197"/>
      <c r="T139" s="197"/>
      <c r="U139" s="197"/>
      <c r="V139" s="197"/>
      <c r="W139" s="197"/>
      <c r="X139" s="198"/>
      <c r="Y139" s="606"/>
      <c r="Z139" s="607"/>
      <c r="AA139" s="608"/>
      <c r="AB139" s="612" t="s">
        <v>11</v>
      </c>
      <c r="AC139" s="613"/>
      <c r="AD139" s="614"/>
      <c r="AE139" s="119" t="s">
        <v>416</v>
      </c>
      <c r="AF139" s="119"/>
      <c r="AG139" s="119"/>
      <c r="AH139" s="119"/>
      <c r="AI139" s="119" t="s">
        <v>568</v>
      </c>
      <c r="AJ139" s="119"/>
      <c r="AK139" s="119"/>
      <c r="AL139" s="119"/>
      <c r="AM139" s="119" t="s">
        <v>384</v>
      </c>
      <c r="AN139" s="119"/>
      <c r="AO139" s="119"/>
      <c r="AP139" s="119"/>
      <c r="AQ139" s="216" t="s">
        <v>174</v>
      </c>
      <c r="AR139" s="217"/>
      <c r="AS139" s="217"/>
      <c r="AT139" s="218"/>
      <c r="AU139" s="197" t="s">
        <v>128</v>
      </c>
      <c r="AV139" s="197"/>
      <c r="AW139" s="197"/>
      <c r="AX139" s="200"/>
      <c r="AY139">
        <f>COUNTA($G$141)</f>
        <v>0</v>
      </c>
    </row>
    <row r="140" spans="1:60" ht="18.75" hidden="1" customHeight="1" x14ac:dyDescent="0.2">
      <c r="A140" s="598"/>
      <c r="B140" s="599"/>
      <c r="C140" s="599"/>
      <c r="D140" s="599"/>
      <c r="E140" s="599"/>
      <c r="F140" s="600"/>
      <c r="G140" s="156"/>
      <c r="H140" s="108"/>
      <c r="I140" s="108"/>
      <c r="J140" s="108"/>
      <c r="K140" s="108"/>
      <c r="L140" s="108"/>
      <c r="M140" s="108"/>
      <c r="N140" s="108"/>
      <c r="O140" s="109"/>
      <c r="P140" s="107"/>
      <c r="Q140" s="108"/>
      <c r="R140" s="108"/>
      <c r="S140" s="108"/>
      <c r="T140" s="108"/>
      <c r="U140" s="108"/>
      <c r="V140" s="108"/>
      <c r="W140" s="108"/>
      <c r="X140" s="109"/>
      <c r="Y140" s="609"/>
      <c r="Z140" s="610"/>
      <c r="AA140" s="611"/>
      <c r="AB140" s="116"/>
      <c r="AC140" s="117"/>
      <c r="AD140" s="118"/>
      <c r="AE140" s="119"/>
      <c r="AF140" s="119"/>
      <c r="AG140" s="119"/>
      <c r="AH140" s="119"/>
      <c r="AI140" s="119"/>
      <c r="AJ140" s="119"/>
      <c r="AK140" s="119"/>
      <c r="AL140" s="119"/>
      <c r="AM140" s="119"/>
      <c r="AN140" s="119"/>
      <c r="AO140" s="119"/>
      <c r="AP140" s="119"/>
      <c r="AQ140" s="510"/>
      <c r="AR140" s="511"/>
      <c r="AS140" s="127" t="s">
        <v>175</v>
      </c>
      <c r="AT140" s="128"/>
      <c r="AU140" s="126"/>
      <c r="AV140" s="126"/>
      <c r="AW140" s="108" t="s">
        <v>166</v>
      </c>
      <c r="AX140" s="129"/>
      <c r="AY140">
        <f t="shared" ref="AY140:AY145" si="5">$AY$139</f>
        <v>0</v>
      </c>
    </row>
    <row r="141" spans="1:60" ht="23.25" hidden="1" customHeight="1" x14ac:dyDescent="0.2">
      <c r="A141" s="601"/>
      <c r="B141" s="599"/>
      <c r="C141" s="599"/>
      <c r="D141" s="599"/>
      <c r="E141" s="599"/>
      <c r="F141" s="600"/>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2">
      <c r="A142" s="602"/>
      <c r="B142" s="603"/>
      <c r="C142" s="603"/>
      <c r="D142" s="603"/>
      <c r="E142" s="603"/>
      <c r="F142" s="604"/>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2">
      <c r="A143" s="601"/>
      <c r="B143" s="599"/>
      <c r="C143" s="599"/>
      <c r="D143" s="599"/>
      <c r="E143" s="599"/>
      <c r="F143" s="600"/>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595" t="s">
        <v>14</v>
      </c>
      <c r="AC143" s="595"/>
      <c r="AD143" s="595"/>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2">
      <c r="A144" s="187" t="s">
        <v>260</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2">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2">
      <c r="A146" s="195" t="s">
        <v>573</v>
      </c>
      <c r="B146" s="152" t="s">
        <v>574</v>
      </c>
      <c r="C146" s="153"/>
      <c r="D146" s="153"/>
      <c r="E146" s="153"/>
      <c r="F146" s="154"/>
      <c r="G146" s="197" t="s">
        <v>575</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595</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2">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2">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2">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2">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2">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416</v>
      </c>
      <c r="AF151" s="119"/>
      <c r="AG151" s="119"/>
      <c r="AH151" s="119"/>
      <c r="AI151" s="119" t="s">
        <v>568</v>
      </c>
      <c r="AJ151" s="119"/>
      <c r="AK151" s="119"/>
      <c r="AL151" s="119"/>
      <c r="AM151" s="119" t="s">
        <v>384</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2">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2">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2">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2">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2">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416</v>
      </c>
      <c r="AF156" s="119"/>
      <c r="AG156" s="119"/>
      <c r="AH156" s="119"/>
      <c r="AI156" s="119" t="s">
        <v>568</v>
      </c>
      <c r="AJ156" s="119"/>
      <c r="AK156" s="119"/>
      <c r="AL156" s="119"/>
      <c r="AM156" s="119" t="s">
        <v>384</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2">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2">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2">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2">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2">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416</v>
      </c>
      <c r="AF161" s="119"/>
      <c r="AG161" s="119"/>
      <c r="AH161" s="119"/>
      <c r="AI161" s="119" t="s">
        <v>568</v>
      </c>
      <c r="AJ161" s="119"/>
      <c r="AK161" s="119"/>
      <c r="AL161" s="119"/>
      <c r="AM161" s="119" t="s">
        <v>384</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2">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2">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2">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5">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2">
      <c r="A166" s="715" t="s">
        <v>579</v>
      </c>
      <c r="B166" s="716"/>
      <c r="C166" s="716"/>
      <c r="D166" s="716"/>
      <c r="E166" s="716"/>
      <c r="F166" s="717"/>
      <c r="G166" s="718"/>
      <c r="H166" s="719"/>
      <c r="I166" s="719"/>
      <c r="J166" s="719"/>
      <c r="K166" s="719"/>
      <c r="L166" s="719"/>
      <c r="M166" s="719"/>
      <c r="N166" s="719"/>
      <c r="O166" s="719"/>
      <c r="P166" s="719"/>
      <c r="Q166" s="719"/>
      <c r="R166" s="719"/>
      <c r="S166" s="719"/>
      <c r="T166" s="719"/>
      <c r="U166" s="719"/>
      <c r="V166" s="719"/>
      <c r="W166" s="719"/>
      <c r="X166" s="719"/>
      <c r="Y166" s="719"/>
      <c r="Z166" s="719"/>
      <c r="AA166" s="719"/>
      <c r="AB166" s="719"/>
      <c r="AC166" s="719"/>
      <c r="AD166" s="719"/>
      <c r="AE166" s="719"/>
      <c r="AF166" s="719"/>
      <c r="AG166" s="719"/>
      <c r="AH166" s="719"/>
      <c r="AI166" s="719"/>
      <c r="AJ166" s="719"/>
      <c r="AK166" s="719"/>
      <c r="AL166" s="719"/>
      <c r="AM166" s="719"/>
      <c r="AN166" s="719"/>
      <c r="AO166" s="719"/>
      <c r="AP166" s="719"/>
      <c r="AQ166" s="719"/>
      <c r="AR166" s="719"/>
      <c r="AS166" s="719"/>
      <c r="AT166" s="719"/>
      <c r="AU166" s="719"/>
      <c r="AV166" s="719"/>
      <c r="AW166" s="719"/>
      <c r="AX166" s="720"/>
      <c r="AY166">
        <f>COUNTA($G$166)</f>
        <v>0</v>
      </c>
    </row>
    <row r="167" spans="1:60" ht="31.5" hidden="1" customHeight="1" x14ac:dyDescent="0.2">
      <c r="A167" s="651" t="s">
        <v>580</v>
      </c>
      <c r="B167" s="153"/>
      <c r="C167" s="153"/>
      <c r="D167" s="153"/>
      <c r="E167" s="153"/>
      <c r="F167" s="154"/>
      <c r="G167" s="692" t="s">
        <v>572</v>
      </c>
      <c r="H167" s="693"/>
      <c r="I167" s="693"/>
      <c r="J167" s="693"/>
      <c r="K167" s="693"/>
      <c r="L167" s="693"/>
      <c r="M167" s="693"/>
      <c r="N167" s="693"/>
      <c r="O167" s="693"/>
      <c r="P167" s="694" t="s">
        <v>571</v>
      </c>
      <c r="Q167" s="693"/>
      <c r="R167" s="693"/>
      <c r="S167" s="693"/>
      <c r="T167" s="693"/>
      <c r="U167" s="693"/>
      <c r="V167" s="693"/>
      <c r="W167" s="693"/>
      <c r="X167" s="695"/>
      <c r="Y167" s="696"/>
      <c r="Z167" s="697"/>
      <c r="AA167" s="698"/>
      <c r="AB167" s="629" t="s">
        <v>11</v>
      </c>
      <c r="AC167" s="629"/>
      <c r="AD167" s="629"/>
      <c r="AE167" s="119" t="s">
        <v>416</v>
      </c>
      <c r="AF167" s="119"/>
      <c r="AG167" s="119"/>
      <c r="AH167" s="119"/>
      <c r="AI167" s="119" t="s">
        <v>568</v>
      </c>
      <c r="AJ167" s="119"/>
      <c r="AK167" s="119"/>
      <c r="AL167" s="119"/>
      <c r="AM167" s="119" t="s">
        <v>384</v>
      </c>
      <c r="AN167" s="119"/>
      <c r="AO167" s="119"/>
      <c r="AP167" s="119"/>
      <c r="AQ167" s="626" t="s">
        <v>415</v>
      </c>
      <c r="AR167" s="627"/>
      <c r="AS167" s="627"/>
      <c r="AT167" s="628"/>
      <c r="AU167" s="626" t="s">
        <v>593</v>
      </c>
      <c r="AV167" s="627"/>
      <c r="AW167" s="627"/>
      <c r="AX167" s="636"/>
      <c r="AY167">
        <f>COUNTA($G$168)</f>
        <v>0</v>
      </c>
    </row>
    <row r="168" spans="1:60" ht="23.25" hidden="1" customHeight="1" x14ac:dyDescent="0.2">
      <c r="A168" s="651"/>
      <c r="B168" s="153"/>
      <c r="C168" s="153"/>
      <c r="D168" s="153"/>
      <c r="E168" s="153"/>
      <c r="F168" s="154"/>
      <c r="G168" s="637"/>
      <c r="H168" s="638"/>
      <c r="I168" s="638"/>
      <c r="J168" s="638"/>
      <c r="K168" s="638"/>
      <c r="L168" s="638"/>
      <c r="M168" s="638"/>
      <c r="N168" s="638"/>
      <c r="O168" s="638"/>
      <c r="P168" s="641"/>
      <c r="Q168" s="642"/>
      <c r="R168" s="642"/>
      <c r="S168" s="642"/>
      <c r="T168" s="642"/>
      <c r="U168" s="642"/>
      <c r="V168" s="642"/>
      <c r="W168" s="642"/>
      <c r="X168" s="643"/>
      <c r="Y168" s="647" t="s">
        <v>51</v>
      </c>
      <c r="Z168" s="648"/>
      <c r="AA168" s="649"/>
      <c r="AB168" s="650"/>
      <c r="AC168" s="650"/>
      <c r="AD168" s="650"/>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2">
      <c r="A169" s="188"/>
      <c r="B169" s="158"/>
      <c r="C169" s="158"/>
      <c r="D169" s="158"/>
      <c r="E169" s="158"/>
      <c r="F169" s="159"/>
      <c r="G169" s="639"/>
      <c r="H169" s="640"/>
      <c r="I169" s="640"/>
      <c r="J169" s="640"/>
      <c r="K169" s="640"/>
      <c r="L169" s="640"/>
      <c r="M169" s="640"/>
      <c r="N169" s="640"/>
      <c r="O169" s="640"/>
      <c r="P169" s="644"/>
      <c r="Q169" s="645"/>
      <c r="R169" s="645"/>
      <c r="S169" s="645"/>
      <c r="T169" s="645"/>
      <c r="U169" s="645"/>
      <c r="V169" s="645"/>
      <c r="W169" s="645"/>
      <c r="X169" s="646"/>
      <c r="Y169" s="623" t="s">
        <v>52</v>
      </c>
      <c r="Z169" s="624"/>
      <c r="AA169" s="625"/>
      <c r="AB169" s="650"/>
      <c r="AC169" s="650"/>
      <c r="AD169" s="650"/>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2">
      <c r="A170" s="187" t="s">
        <v>581</v>
      </c>
      <c r="B170" s="105"/>
      <c r="C170" s="105"/>
      <c r="D170" s="105"/>
      <c r="E170" s="105"/>
      <c r="F170" s="666"/>
      <c r="G170" s="176" t="s">
        <v>582</v>
      </c>
      <c r="H170" s="176"/>
      <c r="I170" s="176"/>
      <c r="J170" s="176"/>
      <c r="K170" s="176"/>
      <c r="L170" s="176"/>
      <c r="M170" s="176"/>
      <c r="N170" s="176"/>
      <c r="O170" s="176"/>
      <c r="P170" s="176"/>
      <c r="Q170" s="176"/>
      <c r="R170" s="176"/>
      <c r="S170" s="176"/>
      <c r="T170" s="176"/>
      <c r="U170" s="176"/>
      <c r="V170" s="176"/>
      <c r="W170" s="176"/>
      <c r="X170" s="177"/>
      <c r="Y170" s="633"/>
      <c r="Z170" s="634"/>
      <c r="AA170" s="635"/>
      <c r="AB170" s="175" t="s">
        <v>11</v>
      </c>
      <c r="AC170" s="176"/>
      <c r="AD170" s="177"/>
      <c r="AE170" s="119" t="s">
        <v>416</v>
      </c>
      <c r="AF170" s="119"/>
      <c r="AG170" s="119"/>
      <c r="AH170" s="119"/>
      <c r="AI170" s="119" t="s">
        <v>568</v>
      </c>
      <c r="AJ170" s="119"/>
      <c r="AK170" s="119"/>
      <c r="AL170" s="119"/>
      <c r="AM170" s="119" t="s">
        <v>384</v>
      </c>
      <c r="AN170" s="119"/>
      <c r="AO170" s="119"/>
      <c r="AP170" s="119"/>
      <c r="AQ170" s="630" t="s">
        <v>594</v>
      </c>
      <c r="AR170" s="631"/>
      <c r="AS170" s="631"/>
      <c r="AT170" s="631"/>
      <c r="AU170" s="631"/>
      <c r="AV170" s="631"/>
      <c r="AW170" s="631"/>
      <c r="AX170" s="632"/>
      <c r="AY170">
        <f>IF(SUBSTITUTE(SUBSTITUTE($G$171,"／",""),"　","")="",0,1)</f>
        <v>0</v>
      </c>
    </row>
    <row r="171" spans="1:60" ht="23.25" hidden="1" customHeight="1" x14ac:dyDescent="0.2">
      <c r="A171" s="667"/>
      <c r="B171" s="197"/>
      <c r="C171" s="197"/>
      <c r="D171" s="197"/>
      <c r="E171" s="197"/>
      <c r="F171" s="668"/>
      <c r="G171" s="655" t="s">
        <v>583</v>
      </c>
      <c r="H171" s="656"/>
      <c r="I171" s="656"/>
      <c r="J171" s="656"/>
      <c r="K171" s="656"/>
      <c r="L171" s="656"/>
      <c r="M171" s="656"/>
      <c r="N171" s="656"/>
      <c r="O171" s="656"/>
      <c r="P171" s="656"/>
      <c r="Q171" s="656"/>
      <c r="R171" s="656"/>
      <c r="S171" s="656"/>
      <c r="T171" s="656"/>
      <c r="U171" s="656"/>
      <c r="V171" s="656"/>
      <c r="W171" s="656"/>
      <c r="X171" s="656"/>
      <c r="Y171" s="659" t="s">
        <v>581</v>
      </c>
      <c r="Z171" s="660"/>
      <c r="AA171" s="661"/>
      <c r="AB171" s="662"/>
      <c r="AC171" s="663"/>
      <c r="AD171" s="664"/>
      <c r="AE171" s="665"/>
      <c r="AF171" s="665"/>
      <c r="AG171" s="665"/>
      <c r="AH171" s="665"/>
      <c r="AI171" s="665"/>
      <c r="AJ171" s="665"/>
      <c r="AK171" s="665"/>
      <c r="AL171" s="665"/>
      <c r="AM171" s="665"/>
      <c r="AN171" s="665"/>
      <c r="AO171" s="665"/>
      <c r="AP171" s="665"/>
      <c r="AQ171" s="93"/>
      <c r="AR171" s="87"/>
      <c r="AS171" s="87"/>
      <c r="AT171" s="87"/>
      <c r="AU171" s="87"/>
      <c r="AV171" s="87"/>
      <c r="AW171" s="87"/>
      <c r="AX171" s="88"/>
      <c r="AY171">
        <f>$AY$170</f>
        <v>0</v>
      </c>
    </row>
    <row r="172" spans="1:60" ht="46.5" hidden="1" customHeight="1" x14ac:dyDescent="0.2">
      <c r="A172" s="669"/>
      <c r="B172" s="108"/>
      <c r="C172" s="108"/>
      <c r="D172" s="108"/>
      <c r="E172" s="108"/>
      <c r="F172" s="670"/>
      <c r="G172" s="657"/>
      <c r="H172" s="658"/>
      <c r="I172" s="658"/>
      <c r="J172" s="658"/>
      <c r="K172" s="658"/>
      <c r="L172" s="658"/>
      <c r="M172" s="658"/>
      <c r="N172" s="658"/>
      <c r="O172" s="658"/>
      <c r="P172" s="658"/>
      <c r="Q172" s="658"/>
      <c r="R172" s="658"/>
      <c r="S172" s="658"/>
      <c r="T172" s="658"/>
      <c r="U172" s="658"/>
      <c r="V172" s="658"/>
      <c r="W172" s="658"/>
      <c r="X172" s="658"/>
      <c r="Y172" s="219" t="s">
        <v>584</v>
      </c>
      <c r="Z172" s="652"/>
      <c r="AA172" s="653"/>
      <c r="AB172" s="615" t="s">
        <v>585</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4"/>
      <c r="AY172">
        <f>$AY$170</f>
        <v>0</v>
      </c>
    </row>
    <row r="173" spans="1:60" ht="18.75" hidden="1" customHeight="1" x14ac:dyDescent="0.2">
      <c r="A173" s="418" t="s">
        <v>236</v>
      </c>
      <c r="B173" s="596"/>
      <c r="C173" s="596"/>
      <c r="D173" s="596"/>
      <c r="E173" s="596"/>
      <c r="F173" s="597"/>
      <c r="G173" s="605" t="s">
        <v>139</v>
      </c>
      <c r="H173" s="197"/>
      <c r="I173" s="197"/>
      <c r="J173" s="197"/>
      <c r="K173" s="197"/>
      <c r="L173" s="197"/>
      <c r="M173" s="197"/>
      <c r="N173" s="197"/>
      <c r="O173" s="198"/>
      <c r="P173" s="199" t="s">
        <v>55</v>
      </c>
      <c r="Q173" s="197"/>
      <c r="R173" s="197"/>
      <c r="S173" s="197"/>
      <c r="T173" s="197"/>
      <c r="U173" s="197"/>
      <c r="V173" s="197"/>
      <c r="W173" s="197"/>
      <c r="X173" s="198"/>
      <c r="Y173" s="606"/>
      <c r="Z173" s="607"/>
      <c r="AA173" s="608"/>
      <c r="AB173" s="612" t="s">
        <v>11</v>
      </c>
      <c r="AC173" s="613"/>
      <c r="AD173" s="614"/>
      <c r="AE173" s="119" t="s">
        <v>416</v>
      </c>
      <c r="AF173" s="119"/>
      <c r="AG173" s="119"/>
      <c r="AH173" s="119"/>
      <c r="AI173" s="119" t="s">
        <v>568</v>
      </c>
      <c r="AJ173" s="119"/>
      <c r="AK173" s="119"/>
      <c r="AL173" s="119"/>
      <c r="AM173" s="119" t="s">
        <v>384</v>
      </c>
      <c r="AN173" s="119"/>
      <c r="AO173" s="119"/>
      <c r="AP173" s="119"/>
      <c r="AQ173" s="216" t="s">
        <v>174</v>
      </c>
      <c r="AR173" s="217"/>
      <c r="AS173" s="217"/>
      <c r="AT173" s="218"/>
      <c r="AU173" s="197" t="s">
        <v>128</v>
      </c>
      <c r="AV173" s="197"/>
      <c r="AW173" s="197"/>
      <c r="AX173" s="200"/>
      <c r="AY173">
        <f>COUNTA($G$175)</f>
        <v>0</v>
      </c>
    </row>
    <row r="174" spans="1:60" ht="18.75" hidden="1" customHeight="1" x14ac:dyDescent="0.2">
      <c r="A174" s="598"/>
      <c r="B174" s="599"/>
      <c r="C174" s="599"/>
      <c r="D174" s="599"/>
      <c r="E174" s="599"/>
      <c r="F174" s="600"/>
      <c r="G174" s="156"/>
      <c r="H174" s="108"/>
      <c r="I174" s="108"/>
      <c r="J174" s="108"/>
      <c r="K174" s="108"/>
      <c r="L174" s="108"/>
      <c r="M174" s="108"/>
      <c r="N174" s="108"/>
      <c r="O174" s="109"/>
      <c r="P174" s="107"/>
      <c r="Q174" s="108"/>
      <c r="R174" s="108"/>
      <c r="S174" s="108"/>
      <c r="T174" s="108"/>
      <c r="U174" s="108"/>
      <c r="V174" s="108"/>
      <c r="W174" s="108"/>
      <c r="X174" s="109"/>
      <c r="Y174" s="609"/>
      <c r="Z174" s="610"/>
      <c r="AA174" s="611"/>
      <c r="AB174" s="116"/>
      <c r="AC174" s="117"/>
      <c r="AD174" s="118"/>
      <c r="AE174" s="119"/>
      <c r="AF174" s="119"/>
      <c r="AG174" s="119"/>
      <c r="AH174" s="119"/>
      <c r="AI174" s="119"/>
      <c r="AJ174" s="119"/>
      <c r="AK174" s="119"/>
      <c r="AL174" s="119"/>
      <c r="AM174" s="119"/>
      <c r="AN174" s="119"/>
      <c r="AO174" s="119"/>
      <c r="AP174" s="119"/>
      <c r="AQ174" s="510"/>
      <c r="AR174" s="511"/>
      <c r="AS174" s="127" t="s">
        <v>175</v>
      </c>
      <c r="AT174" s="128"/>
      <c r="AU174" s="126"/>
      <c r="AV174" s="126"/>
      <c r="AW174" s="108" t="s">
        <v>166</v>
      </c>
      <c r="AX174" s="129"/>
      <c r="AY174">
        <f t="shared" ref="AY174:AY179" si="7">$AY$173</f>
        <v>0</v>
      </c>
    </row>
    <row r="175" spans="1:60" ht="23.25" hidden="1" customHeight="1" x14ac:dyDescent="0.2">
      <c r="A175" s="601"/>
      <c r="B175" s="599"/>
      <c r="C175" s="599"/>
      <c r="D175" s="599"/>
      <c r="E175" s="599"/>
      <c r="F175" s="600"/>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2">
      <c r="A176" s="602"/>
      <c r="B176" s="603"/>
      <c r="C176" s="603"/>
      <c r="D176" s="603"/>
      <c r="E176" s="603"/>
      <c r="F176" s="604"/>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2">
      <c r="A177" s="601"/>
      <c r="B177" s="599"/>
      <c r="C177" s="599"/>
      <c r="D177" s="599"/>
      <c r="E177" s="599"/>
      <c r="F177" s="600"/>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595" t="s">
        <v>14</v>
      </c>
      <c r="AC177" s="595"/>
      <c r="AD177" s="595"/>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2">
      <c r="A178" s="187" t="s">
        <v>260</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2">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2">
      <c r="A180" s="195" t="s">
        <v>573</v>
      </c>
      <c r="B180" s="152" t="s">
        <v>574</v>
      </c>
      <c r="C180" s="153"/>
      <c r="D180" s="153"/>
      <c r="E180" s="153"/>
      <c r="F180" s="154"/>
      <c r="G180" s="197" t="s">
        <v>575</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595</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2">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2">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2">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2">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2">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416</v>
      </c>
      <c r="AF185" s="119"/>
      <c r="AG185" s="119"/>
      <c r="AH185" s="119"/>
      <c r="AI185" s="119" t="s">
        <v>568</v>
      </c>
      <c r="AJ185" s="119"/>
      <c r="AK185" s="119"/>
      <c r="AL185" s="119"/>
      <c r="AM185" s="119" t="s">
        <v>384</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2">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2">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2">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2">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2">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416</v>
      </c>
      <c r="AF190" s="119"/>
      <c r="AG190" s="119"/>
      <c r="AH190" s="119"/>
      <c r="AI190" s="119" t="s">
        <v>568</v>
      </c>
      <c r="AJ190" s="119"/>
      <c r="AK190" s="119"/>
      <c r="AL190" s="119"/>
      <c r="AM190" s="119" t="s">
        <v>384</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2">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2">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2">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2">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2">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416</v>
      </c>
      <c r="AF195" s="119"/>
      <c r="AG195" s="119"/>
      <c r="AH195" s="119"/>
      <c r="AI195" s="119" t="s">
        <v>568</v>
      </c>
      <c r="AJ195" s="119"/>
      <c r="AK195" s="119"/>
      <c r="AL195" s="119"/>
      <c r="AM195" s="119" t="s">
        <v>384</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2">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2">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2">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5">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2">
      <c r="A200" s="555" t="s">
        <v>237</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233</v>
      </c>
      <c r="X200" s="588"/>
      <c r="Y200" s="591"/>
      <c r="Z200" s="591"/>
      <c r="AA200" s="592"/>
      <c r="AB200" s="585" t="s">
        <v>11</v>
      </c>
      <c r="AC200" s="582"/>
      <c r="AD200" s="583"/>
      <c r="AE200" s="119" t="s">
        <v>416</v>
      </c>
      <c r="AF200" s="119"/>
      <c r="AG200" s="119"/>
      <c r="AH200" s="119"/>
      <c r="AI200" s="119" t="s">
        <v>568</v>
      </c>
      <c r="AJ200" s="119"/>
      <c r="AK200" s="119"/>
      <c r="AL200" s="119"/>
      <c r="AM200" s="119" t="s">
        <v>384</v>
      </c>
      <c r="AN200" s="119"/>
      <c r="AO200" s="119"/>
      <c r="AP200" s="119"/>
      <c r="AQ200" s="120" t="s">
        <v>174</v>
      </c>
      <c r="AR200" s="121"/>
      <c r="AS200" s="121"/>
      <c r="AT200" s="122"/>
      <c r="AU200" s="576" t="s">
        <v>128</v>
      </c>
      <c r="AV200" s="576"/>
      <c r="AW200" s="576"/>
      <c r="AX200" s="577"/>
      <c r="AY200">
        <f>COUNTA($H$202)</f>
        <v>0</v>
      </c>
    </row>
    <row r="201" spans="1:60" ht="18.75" hidden="1" customHeight="1" x14ac:dyDescent="0.2">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19"/>
      <c r="AF201" s="119"/>
      <c r="AG201" s="119"/>
      <c r="AH201" s="119"/>
      <c r="AI201" s="119"/>
      <c r="AJ201" s="119"/>
      <c r="AK201" s="119"/>
      <c r="AL201" s="119"/>
      <c r="AM201" s="119"/>
      <c r="AN201" s="119"/>
      <c r="AO201" s="119"/>
      <c r="AP201" s="119"/>
      <c r="AQ201" s="510"/>
      <c r="AR201" s="511"/>
      <c r="AS201" s="127" t="s">
        <v>175</v>
      </c>
      <c r="AT201" s="128"/>
      <c r="AU201" s="126"/>
      <c r="AV201" s="126"/>
      <c r="AW201" s="578" t="s">
        <v>166</v>
      </c>
      <c r="AX201" s="579"/>
      <c r="AY201">
        <f t="shared" ref="AY201:AY207" si="10">$AY$200</f>
        <v>0</v>
      </c>
    </row>
    <row r="202" spans="1:60" ht="23.25" hidden="1" customHeight="1" x14ac:dyDescent="0.2">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250</v>
      </c>
      <c r="AC202" s="561"/>
      <c r="AD202" s="561"/>
      <c r="AE202" s="93"/>
      <c r="AF202" s="87"/>
      <c r="AG202" s="87"/>
      <c r="AH202" s="87"/>
      <c r="AI202" s="93"/>
      <c r="AJ202" s="87"/>
      <c r="AK202" s="87"/>
      <c r="AL202" s="87"/>
      <c r="AM202" s="93"/>
      <c r="AN202" s="87"/>
      <c r="AO202" s="87"/>
      <c r="AP202" s="87"/>
      <c r="AQ202" s="93"/>
      <c r="AR202" s="87"/>
      <c r="AS202" s="87"/>
      <c r="AT202" s="506"/>
      <c r="AU202" s="87"/>
      <c r="AV202" s="87"/>
      <c r="AW202" s="87"/>
      <c r="AX202" s="88"/>
      <c r="AY202">
        <f t="shared" si="10"/>
        <v>0</v>
      </c>
    </row>
    <row r="203" spans="1:60" ht="23.25" hidden="1" customHeight="1" x14ac:dyDescent="0.2">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250</v>
      </c>
      <c r="AC203" s="560"/>
      <c r="AD203" s="560"/>
      <c r="AE203" s="93"/>
      <c r="AF203" s="87"/>
      <c r="AG203" s="87"/>
      <c r="AH203" s="87"/>
      <c r="AI203" s="93"/>
      <c r="AJ203" s="87"/>
      <c r="AK203" s="87"/>
      <c r="AL203" s="87"/>
      <c r="AM203" s="93"/>
      <c r="AN203" s="87"/>
      <c r="AO203" s="87"/>
      <c r="AP203" s="87"/>
      <c r="AQ203" s="93"/>
      <c r="AR203" s="87"/>
      <c r="AS203" s="87"/>
      <c r="AT203" s="506"/>
      <c r="AU203" s="87"/>
      <c r="AV203" s="87"/>
      <c r="AW203" s="87"/>
      <c r="AX203" s="88"/>
      <c r="AY203">
        <f t="shared" si="10"/>
        <v>0</v>
      </c>
    </row>
    <row r="204" spans="1:60" ht="23.25" hidden="1" customHeight="1" x14ac:dyDescent="0.2">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251</v>
      </c>
      <c r="AC204" s="558"/>
      <c r="AD204" s="558"/>
      <c r="AE204" s="98"/>
      <c r="AF204" s="99"/>
      <c r="AG204" s="99"/>
      <c r="AH204" s="99"/>
      <c r="AI204" s="98"/>
      <c r="AJ204" s="99"/>
      <c r="AK204" s="99"/>
      <c r="AL204" s="99"/>
      <c r="AM204" s="98"/>
      <c r="AN204" s="99"/>
      <c r="AO204" s="99"/>
      <c r="AP204" s="99"/>
      <c r="AQ204" s="93"/>
      <c r="AR204" s="87"/>
      <c r="AS204" s="87"/>
      <c r="AT204" s="506"/>
      <c r="AU204" s="87"/>
      <c r="AV204" s="87"/>
      <c r="AW204" s="87"/>
      <c r="AX204" s="88"/>
      <c r="AY204">
        <f t="shared" si="10"/>
        <v>0</v>
      </c>
    </row>
    <row r="205" spans="1:60" ht="23.25" hidden="1" customHeight="1" x14ac:dyDescent="0.2">
      <c r="A205" s="516" t="s">
        <v>240</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249</v>
      </c>
      <c r="X205" s="546"/>
      <c r="Y205" s="551" t="s">
        <v>12</v>
      </c>
      <c r="Z205" s="551"/>
      <c r="AA205" s="552"/>
      <c r="AB205" s="561" t="s">
        <v>250</v>
      </c>
      <c r="AC205" s="561"/>
      <c r="AD205" s="561"/>
      <c r="AE205" s="93"/>
      <c r="AF205" s="87"/>
      <c r="AG205" s="87"/>
      <c r="AH205" s="87"/>
      <c r="AI205" s="93"/>
      <c r="AJ205" s="87"/>
      <c r="AK205" s="87"/>
      <c r="AL205" s="87"/>
      <c r="AM205" s="93"/>
      <c r="AN205" s="87"/>
      <c r="AO205" s="87"/>
      <c r="AP205" s="87"/>
      <c r="AQ205" s="93"/>
      <c r="AR205" s="87"/>
      <c r="AS205" s="87"/>
      <c r="AT205" s="506"/>
      <c r="AU205" s="87"/>
      <c r="AV205" s="87"/>
      <c r="AW205" s="87"/>
      <c r="AX205" s="88"/>
      <c r="AY205">
        <f t="shared" si="10"/>
        <v>0</v>
      </c>
    </row>
    <row r="206" spans="1:60" ht="23.25" hidden="1" customHeight="1" x14ac:dyDescent="0.2">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250</v>
      </c>
      <c r="AC206" s="560"/>
      <c r="AD206" s="560"/>
      <c r="AE206" s="93"/>
      <c r="AF206" s="87"/>
      <c r="AG206" s="87"/>
      <c r="AH206" s="87"/>
      <c r="AI206" s="93"/>
      <c r="AJ206" s="87"/>
      <c r="AK206" s="87"/>
      <c r="AL206" s="87"/>
      <c r="AM206" s="93"/>
      <c r="AN206" s="87"/>
      <c r="AO206" s="87"/>
      <c r="AP206" s="87"/>
      <c r="AQ206" s="93"/>
      <c r="AR206" s="87"/>
      <c r="AS206" s="87"/>
      <c r="AT206" s="506"/>
      <c r="AU206" s="87"/>
      <c r="AV206" s="87"/>
      <c r="AW206" s="87"/>
      <c r="AX206" s="88"/>
      <c r="AY206">
        <f t="shared" si="10"/>
        <v>0</v>
      </c>
    </row>
    <row r="207" spans="1:60" ht="23.25" hidden="1" customHeight="1" x14ac:dyDescent="0.2">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251</v>
      </c>
      <c r="AC207" s="558"/>
      <c r="AD207" s="558"/>
      <c r="AE207" s="98"/>
      <c r="AF207" s="99"/>
      <c r="AG207" s="99"/>
      <c r="AH207" s="99"/>
      <c r="AI207" s="98"/>
      <c r="AJ207" s="99"/>
      <c r="AK207" s="99"/>
      <c r="AL207" s="99"/>
      <c r="AM207" s="98"/>
      <c r="AN207" s="99"/>
      <c r="AO207" s="99"/>
      <c r="AP207" s="559"/>
      <c r="AQ207" s="93"/>
      <c r="AR207" s="87"/>
      <c r="AS207" s="87"/>
      <c r="AT207" s="506"/>
      <c r="AU207" s="87"/>
      <c r="AV207" s="87"/>
      <c r="AW207" s="87"/>
      <c r="AX207" s="88"/>
      <c r="AY207">
        <f t="shared" si="10"/>
        <v>0</v>
      </c>
    </row>
    <row r="208" spans="1:60" ht="18.75" hidden="1" customHeight="1" x14ac:dyDescent="0.2">
      <c r="A208" s="513" t="s">
        <v>237</v>
      </c>
      <c r="B208" s="514"/>
      <c r="C208" s="514"/>
      <c r="D208" s="514"/>
      <c r="E208" s="514"/>
      <c r="F208" s="515"/>
      <c r="G208" s="519"/>
      <c r="H208" s="121" t="s">
        <v>139</v>
      </c>
      <c r="I208" s="121"/>
      <c r="J208" s="121"/>
      <c r="K208" s="121"/>
      <c r="L208" s="121"/>
      <c r="M208" s="121"/>
      <c r="N208" s="121"/>
      <c r="O208" s="122"/>
      <c r="P208" s="120" t="s">
        <v>55</v>
      </c>
      <c r="Q208" s="121"/>
      <c r="R208" s="121"/>
      <c r="S208" s="121"/>
      <c r="T208" s="121"/>
      <c r="U208" s="121"/>
      <c r="V208" s="121"/>
      <c r="W208" s="121"/>
      <c r="X208" s="122"/>
      <c r="Y208" s="522"/>
      <c r="Z208" s="523"/>
      <c r="AA208" s="524"/>
      <c r="AB208" s="104" t="s">
        <v>11</v>
      </c>
      <c r="AC208" s="105"/>
      <c r="AD208" s="106"/>
      <c r="AE208" s="256" t="s">
        <v>416</v>
      </c>
      <c r="AF208" s="256"/>
      <c r="AG208" s="256"/>
      <c r="AH208" s="256"/>
      <c r="AI208" s="119" t="s">
        <v>568</v>
      </c>
      <c r="AJ208" s="119"/>
      <c r="AK208" s="119"/>
      <c r="AL208" s="119"/>
      <c r="AM208" s="119" t="s">
        <v>384</v>
      </c>
      <c r="AN208" s="119"/>
      <c r="AO208" s="119"/>
      <c r="AP208" s="119"/>
      <c r="AQ208" s="120" t="s">
        <v>174</v>
      </c>
      <c r="AR208" s="121"/>
      <c r="AS208" s="121"/>
      <c r="AT208" s="122"/>
      <c r="AU208" s="507" t="s">
        <v>128</v>
      </c>
      <c r="AV208" s="508"/>
      <c r="AW208" s="508"/>
      <c r="AX208" s="509"/>
      <c r="AY208">
        <f>COUNTA($H$210)</f>
        <v>0</v>
      </c>
    </row>
    <row r="209" spans="1:51" ht="18.75" hidden="1" customHeight="1" x14ac:dyDescent="0.2">
      <c r="A209" s="516"/>
      <c r="B209" s="517"/>
      <c r="C209" s="517"/>
      <c r="D209" s="517"/>
      <c r="E209" s="517"/>
      <c r="F209" s="518"/>
      <c r="G209" s="520"/>
      <c r="H209" s="127"/>
      <c r="I209" s="127"/>
      <c r="J209" s="127"/>
      <c r="K209" s="127"/>
      <c r="L209" s="127"/>
      <c r="M209" s="127"/>
      <c r="N209" s="127"/>
      <c r="O209" s="128"/>
      <c r="P209" s="521"/>
      <c r="Q209" s="127"/>
      <c r="R209" s="127"/>
      <c r="S209" s="127"/>
      <c r="T209" s="127"/>
      <c r="U209" s="127"/>
      <c r="V209" s="127"/>
      <c r="W209" s="127"/>
      <c r="X209" s="128"/>
      <c r="Y209" s="525"/>
      <c r="Z209" s="526"/>
      <c r="AA209" s="527"/>
      <c r="AB209" s="107"/>
      <c r="AC209" s="108"/>
      <c r="AD209" s="109"/>
      <c r="AE209" s="256"/>
      <c r="AF209" s="256"/>
      <c r="AG209" s="256"/>
      <c r="AH209" s="256"/>
      <c r="AI209" s="119"/>
      <c r="AJ209" s="119"/>
      <c r="AK209" s="119"/>
      <c r="AL209" s="119"/>
      <c r="AM209" s="119"/>
      <c r="AN209" s="119"/>
      <c r="AO209" s="119"/>
      <c r="AP209" s="119"/>
      <c r="AQ209" s="510"/>
      <c r="AR209" s="511"/>
      <c r="AS209" s="127" t="s">
        <v>175</v>
      </c>
      <c r="AT209" s="128"/>
      <c r="AU209" s="510"/>
      <c r="AV209" s="511"/>
      <c r="AW209" s="127" t="s">
        <v>166</v>
      </c>
      <c r="AX209" s="512"/>
      <c r="AY209">
        <f>$AY$208</f>
        <v>0</v>
      </c>
    </row>
    <row r="210" spans="1:51" ht="23.25" hidden="1" customHeight="1" x14ac:dyDescent="0.2">
      <c r="A210" s="516"/>
      <c r="B210" s="517"/>
      <c r="C210" s="517"/>
      <c r="D210" s="517"/>
      <c r="E210" s="517"/>
      <c r="F210" s="518"/>
      <c r="G210" s="528" t="s">
        <v>176</v>
      </c>
      <c r="H210" s="131"/>
      <c r="I210" s="131"/>
      <c r="J210" s="131"/>
      <c r="K210" s="131"/>
      <c r="L210" s="131"/>
      <c r="M210" s="131"/>
      <c r="N210" s="131"/>
      <c r="O210" s="132"/>
      <c r="P210" s="131"/>
      <c r="Q210" s="131"/>
      <c r="R210" s="131"/>
      <c r="S210" s="131"/>
      <c r="T210" s="131"/>
      <c r="U210" s="131"/>
      <c r="V210" s="131"/>
      <c r="W210" s="131"/>
      <c r="X210" s="132"/>
      <c r="Y210" s="531" t="s">
        <v>12</v>
      </c>
      <c r="Z210" s="532"/>
      <c r="AA210" s="533"/>
      <c r="AB210" s="471"/>
      <c r="AC210" s="471"/>
      <c r="AD210" s="471"/>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2">
      <c r="A211" s="516"/>
      <c r="B211" s="517"/>
      <c r="C211" s="517"/>
      <c r="D211" s="517"/>
      <c r="E211" s="517"/>
      <c r="F211" s="518"/>
      <c r="G211" s="529"/>
      <c r="H211" s="134"/>
      <c r="I211" s="134"/>
      <c r="J211" s="134"/>
      <c r="K211" s="134"/>
      <c r="L211" s="134"/>
      <c r="M211" s="134"/>
      <c r="N211" s="134"/>
      <c r="O211" s="135"/>
      <c r="P211" s="134"/>
      <c r="Q211" s="134"/>
      <c r="R211" s="134"/>
      <c r="S211" s="134"/>
      <c r="T211" s="134"/>
      <c r="U211" s="134"/>
      <c r="V211" s="134"/>
      <c r="W211" s="134"/>
      <c r="X211" s="135"/>
      <c r="Y211" s="537" t="s">
        <v>50</v>
      </c>
      <c r="Z211" s="538"/>
      <c r="AA211" s="539"/>
      <c r="AB211" s="470"/>
      <c r="AC211" s="470"/>
      <c r="AD211" s="470"/>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2">
      <c r="A212" s="516"/>
      <c r="B212" s="517"/>
      <c r="C212" s="517"/>
      <c r="D212" s="517"/>
      <c r="E212" s="517"/>
      <c r="F212" s="518"/>
      <c r="G212" s="530"/>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34" t="s">
        <v>14</v>
      </c>
      <c r="AC212" s="534"/>
      <c r="AD212" s="534"/>
      <c r="AE212" s="535"/>
      <c r="AF212" s="536"/>
      <c r="AG212" s="536"/>
      <c r="AH212" s="536"/>
      <c r="AI212" s="535"/>
      <c r="AJ212" s="536"/>
      <c r="AK212" s="536"/>
      <c r="AL212" s="536"/>
      <c r="AM212" s="535"/>
      <c r="AN212" s="536"/>
      <c r="AO212" s="536"/>
      <c r="AP212" s="536"/>
      <c r="AQ212" s="94"/>
      <c r="AR212" s="95"/>
      <c r="AS212" s="95"/>
      <c r="AT212" s="96"/>
      <c r="AU212" s="87"/>
      <c r="AV212" s="87"/>
      <c r="AW212" s="87"/>
      <c r="AX212" s="88"/>
      <c r="AY212">
        <f>$AY$208</f>
        <v>0</v>
      </c>
    </row>
    <row r="213" spans="1:51" ht="69.75" hidden="1" customHeight="1" x14ac:dyDescent="0.2">
      <c r="A213" s="499" t="s">
        <v>263</v>
      </c>
      <c r="B213" s="500"/>
      <c r="C213" s="500"/>
      <c r="D213" s="500"/>
      <c r="E213" s="501" t="s">
        <v>225</v>
      </c>
      <c r="F213" s="502"/>
      <c r="G213" s="82" t="s">
        <v>177</v>
      </c>
      <c r="H213" s="472"/>
      <c r="I213" s="473"/>
      <c r="J213" s="473"/>
      <c r="K213" s="473"/>
      <c r="L213" s="473"/>
      <c r="M213" s="473"/>
      <c r="N213" s="473"/>
      <c r="O213" s="503"/>
      <c r="P213" s="240"/>
      <c r="Q213" s="240"/>
      <c r="R213" s="240"/>
      <c r="S213" s="240"/>
      <c r="T213" s="240"/>
      <c r="U213" s="240"/>
      <c r="V213" s="240"/>
      <c r="W213" s="240"/>
      <c r="X213" s="240"/>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0</v>
      </c>
    </row>
    <row r="214" spans="1:51" ht="18.75" customHeight="1" thickBot="1" x14ac:dyDescent="0.25">
      <c r="A214" s="418" t="s">
        <v>576</v>
      </c>
      <c r="B214" s="419"/>
      <c r="C214" s="419"/>
      <c r="D214" s="419"/>
      <c r="E214" s="419"/>
      <c r="F214" s="419"/>
      <c r="G214" s="419"/>
      <c r="H214" s="419"/>
      <c r="I214" s="419"/>
      <c r="J214" s="419"/>
      <c r="K214" s="419"/>
      <c r="L214" s="419"/>
      <c r="M214" s="419"/>
      <c r="N214" s="419"/>
      <c r="O214" s="419"/>
      <c r="P214" s="419"/>
      <c r="Q214" s="419"/>
      <c r="R214" s="419"/>
      <c r="S214" s="419"/>
      <c r="T214" s="419"/>
      <c r="U214" s="419"/>
      <c r="V214" s="419"/>
      <c r="W214" s="419"/>
      <c r="X214" s="419"/>
      <c r="Y214" s="419"/>
      <c r="Z214" s="419"/>
      <c r="AA214" s="419"/>
      <c r="AB214" s="419"/>
      <c r="AC214" s="419"/>
      <c r="AD214" s="419"/>
      <c r="AE214" s="419"/>
      <c r="AF214" s="419"/>
      <c r="AG214" s="419"/>
      <c r="AH214" s="419"/>
      <c r="AI214" s="419"/>
      <c r="AJ214" s="419"/>
      <c r="AK214" s="419"/>
      <c r="AL214" s="419"/>
      <c r="AM214" s="419"/>
      <c r="AN214" s="419"/>
      <c r="AO214" s="420" t="s">
        <v>232</v>
      </c>
      <c r="AP214" s="421"/>
      <c r="AQ214" s="421"/>
      <c r="AR214" s="81" t="s">
        <v>231</v>
      </c>
      <c r="AS214" s="420"/>
      <c r="AT214" s="421"/>
      <c r="AU214" s="421"/>
      <c r="AV214" s="421"/>
      <c r="AW214" s="421"/>
      <c r="AX214" s="422"/>
      <c r="AY214">
        <f>COUNTIF($AR$214,"☑")</f>
        <v>0</v>
      </c>
    </row>
    <row r="215" spans="1:51" ht="45" customHeight="1" x14ac:dyDescent="0.2">
      <c r="A215" s="407" t="s">
        <v>283</v>
      </c>
      <c r="B215" s="408"/>
      <c r="C215" s="411" t="s">
        <v>178</v>
      </c>
      <c r="D215" s="408"/>
      <c r="E215" s="413" t="s">
        <v>194</v>
      </c>
      <c r="F215" s="414"/>
      <c r="G215" s="415" t="s">
        <v>638</v>
      </c>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c r="AM215" s="416"/>
      <c r="AN215" s="416"/>
      <c r="AO215" s="416"/>
      <c r="AP215" s="416"/>
      <c r="AQ215" s="416"/>
      <c r="AR215" s="416"/>
      <c r="AS215" s="416"/>
      <c r="AT215" s="416"/>
      <c r="AU215" s="416"/>
      <c r="AV215" s="416"/>
      <c r="AW215" s="416"/>
      <c r="AX215" s="417"/>
    </row>
    <row r="216" spans="1:51" ht="32.25" customHeight="1" x14ac:dyDescent="0.2">
      <c r="A216" s="409"/>
      <c r="B216" s="410"/>
      <c r="C216" s="412"/>
      <c r="D216" s="410"/>
      <c r="E216" s="149" t="s">
        <v>193</v>
      </c>
      <c r="F216" s="151"/>
      <c r="G216" s="130" t="s">
        <v>639</v>
      </c>
      <c r="H216" s="131"/>
      <c r="I216" s="131"/>
      <c r="J216" s="131"/>
      <c r="K216" s="131"/>
      <c r="L216" s="131"/>
      <c r="M216" s="131"/>
      <c r="N216" s="131"/>
      <c r="O216" s="131"/>
      <c r="P216" s="131"/>
      <c r="Q216" s="131"/>
      <c r="R216" s="131"/>
      <c r="S216" s="131"/>
      <c r="T216" s="131"/>
      <c r="U216" s="131"/>
      <c r="V216" s="132"/>
      <c r="W216" s="485" t="s">
        <v>586</v>
      </c>
      <c r="X216" s="486"/>
      <c r="Y216" s="486"/>
      <c r="Z216" s="486"/>
      <c r="AA216" s="487"/>
      <c r="AB216" s="488" t="s">
        <v>676</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2">
      <c r="A217" s="409"/>
      <c r="B217" s="410"/>
      <c r="C217" s="412"/>
      <c r="D217" s="410"/>
      <c r="E217" s="157"/>
      <c r="F217" s="159"/>
      <c r="G217" s="136"/>
      <c r="H217" s="137"/>
      <c r="I217" s="137"/>
      <c r="J217" s="137"/>
      <c r="K217" s="137"/>
      <c r="L217" s="137"/>
      <c r="M217" s="137"/>
      <c r="N217" s="137"/>
      <c r="O217" s="137"/>
      <c r="P217" s="137"/>
      <c r="Q217" s="137"/>
      <c r="R217" s="137"/>
      <c r="S217" s="137"/>
      <c r="T217" s="137"/>
      <c r="U217" s="137"/>
      <c r="V217" s="138"/>
      <c r="W217" s="491" t="s">
        <v>587</v>
      </c>
      <c r="X217" s="492"/>
      <c r="Y217" s="492"/>
      <c r="Z217" s="492"/>
      <c r="AA217" s="493"/>
      <c r="AB217" s="488" t="s">
        <v>677</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2">
      <c r="A218" s="409"/>
      <c r="B218" s="410"/>
      <c r="C218" s="494" t="s">
        <v>599</v>
      </c>
      <c r="D218" s="495"/>
      <c r="E218" s="149" t="s">
        <v>279</v>
      </c>
      <c r="F218" s="151"/>
      <c r="G218" s="475" t="s">
        <v>181</v>
      </c>
      <c r="H218" s="476"/>
      <c r="I218" s="476"/>
      <c r="J218" s="496" t="s">
        <v>675</v>
      </c>
      <c r="K218" s="497"/>
      <c r="L218" s="497"/>
      <c r="M218" s="497"/>
      <c r="N218" s="497"/>
      <c r="O218" s="497"/>
      <c r="P218" s="497"/>
      <c r="Q218" s="497"/>
      <c r="R218" s="497"/>
      <c r="S218" s="497"/>
      <c r="T218" s="498"/>
      <c r="U218" s="473" t="s">
        <v>675</v>
      </c>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2">
      <c r="A219" s="409"/>
      <c r="B219" s="410"/>
      <c r="C219" s="412"/>
      <c r="D219" s="410"/>
      <c r="E219" s="152"/>
      <c r="F219" s="154"/>
      <c r="G219" s="475" t="s">
        <v>600</v>
      </c>
      <c r="H219" s="476"/>
      <c r="I219" s="476"/>
      <c r="J219" s="476"/>
      <c r="K219" s="476"/>
      <c r="L219" s="476"/>
      <c r="M219" s="476"/>
      <c r="N219" s="476"/>
      <c r="O219" s="476"/>
      <c r="P219" s="476"/>
      <c r="Q219" s="476"/>
      <c r="R219" s="476"/>
      <c r="S219" s="476"/>
      <c r="T219" s="476"/>
      <c r="U219" s="472" t="s">
        <v>675</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5">
      <c r="A220" s="409"/>
      <c r="B220" s="410"/>
      <c r="C220" s="412"/>
      <c r="D220" s="410"/>
      <c r="E220" s="157"/>
      <c r="F220" s="159"/>
      <c r="G220" s="475" t="s">
        <v>587</v>
      </c>
      <c r="H220" s="476"/>
      <c r="I220" s="476"/>
      <c r="J220" s="476"/>
      <c r="K220" s="476"/>
      <c r="L220" s="476"/>
      <c r="M220" s="476"/>
      <c r="N220" s="476"/>
      <c r="O220" s="476"/>
      <c r="P220" s="476"/>
      <c r="Q220" s="476"/>
      <c r="R220" s="476"/>
      <c r="S220" s="476"/>
      <c r="T220" s="476"/>
      <c r="U220" s="812" t="s">
        <v>675</v>
      </c>
      <c r="V220" s="337"/>
      <c r="W220" s="337"/>
      <c r="X220" s="337"/>
      <c r="Y220" s="337"/>
      <c r="Z220" s="337"/>
      <c r="AA220" s="337"/>
      <c r="AB220" s="337"/>
      <c r="AC220" s="337"/>
      <c r="AD220" s="337"/>
      <c r="AE220" s="337"/>
      <c r="AF220" s="337"/>
      <c r="AG220" s="337"/>
      <c r="AH220" s="337"/>
      <c r="AI220" s="337"/>
      <c r="AJ220" s="337"/>
      <c r="AK220" s="337"/>
      <c r="AL220" s="337"/>
      <c r="AM220" s="337"/>
      <c r="AN220" s="337"/>
      <c r="AO220" s="337"/>
      <c r="AP220" s="337"/>
      <c r="AQ220" s="337"/>
      <c r="AR220" s="337"/>
      <c r="AS220" s="337"/>
      <c r="AT220" s="337"/>
      <c r="AU220" s="337"/>
      <c r="AV220" s="337"/>
      <c r="AW220" s="337"/>
      <c r="AX220" s="338"/>
      <c r="AY220" s="70"/>
    </row>
    <row r="221" spans="1:51" ht="27" customHeight="1" x14ac:dyDescent="0.2">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2">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50.25" customHeight="1" x14ac:dyDescent="0.2">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632</v>
      </c>
      <c r="AE223" s="455"/>
      <c r="AF223" s="455"/>
      <c r="AG223" s="456" t="s">
        <v>644</v>
      </c>
      <c r="AH223" s="457"/>
      <c r="AI223" s="457"/>
      <c r="AJ223" s="457"/>
      <c r="AK223" s="457"/>
      <c r="AL223" s="457"/>
      <c r="AM223" s="457"/>
      <c r="AN223" s="457"/>
      <c r="AO223" s="457"/>
      <c r="AP223" s="457"/>
      <c r="AQ223" s="457"/>
      <c r="AR223" s="457"/>
      <c r="AS223" s="457"/>
      <c r="AT223" s="457"/>
      <c r="AU223" s="457"/>
      <c r="AV223" s="457"/>
      <c r="AW223" s="457"/>
      <c r="AX223" s="458"/>
    </row>
    <row r="224" spans="1:51" ht="50.25" customHeight="1" x14ac:dyDescent="0.2">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7"/>
      <c r="AD224" s="368" t="s">
        <v>632</v>
      </c>
      <c r="AE224" s="369"/>
      <c r="AF224" s="369"/>
      <c r="AG224" s="363" t="s">
        <v>645</v>
      </c>
      <c r="AH224" s="364"/>
      <c r="AI224" s="364"/>
      <c r="AJ224" s="364"/>
      <c r="AK224" s="364"/>
      <c r="AL224" s="364"/>
      <c r="AM224" s="364"/>
      <c r="AN224" s="364"/>
      <c r="AO224" s="364"/>
      <c r="AP224" s="364"/>
      <c r="AQ224" s="364"/>
      <c r="AR224" s="364"/>
      <c r="AS224" s="364"/>
      <c r="AT224" s="364"/>
      <c r="AU224" s="364"/>
      <c r="AV224" s="364"/>
      <c r="AW224" s="364"/>
      <c r="AX224" s="365"/>
    </row>
    <row r="225" spans="1:50" ht="50.25" customHeight="1" x14ac:dyDescent="0.2">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2" t="s">
        <v>632</v>
      </c>
      <c r="AE225" s="403"/>
      <c r="AF225" s="403"/>
      <c r="AG225" s="388" t="s">
        <v>646</v>
      </c>
      <c r="AH225" s="134"/>
      <c r="AI225" s="134"/>
      <c r="AJ225" s="134"/>
      <c r="AK225" s="134"/>
      <c r="AL225" s="134"/>
      <c r="AM225" s="134"/>
      <c r="AN225" s="134"/>
      <c r="AO225" s="134"/>
      <c r="AP225" s="134"/>
      <c r="AQ225" s="134"/>
      <c r="AR225" s="134"/>
      <c r="AS225" s="134"/>
      <c r="AT225" s="134"/>
      <c r="AU225" s="134"/>
      <c r="AV225" s="134"/>
      <c r="AW225" s="134"/>
      <c r="AX225" s="389"/>
    </row>
    <row r="226" spans="1:50" ht="45" customHeight="1" x14ac:dyDescent="0.2">
      <c r="A226" s="343" t="s">
        <v>36</v>
      </c>
      <c r="B226" s="423"/>
      <c r="C226" s="425" t="s">
        <v>38</v>
      </c>
      <c r="D226" s="385"/>
      <c r="E226" s="426"/>
      <c r="F226" s="426"/>
      <c r="G226" s="426"/>
      <c r="H226" s="426"/>
      <c r="I226" s="426"/>
      <c r="J226" s="426"/>
      <c r="K226" s="426"/>
      <c r="L226" s="426"/>
      <c r="M226" s="426"/>
      <c r="N226" s="426"/>
      <c r="O226" s="426"/>
      <c r="P226" s="426"/>
      <c r="Q226" s="426"/>
      <c r="R226" s="426"/>
      <c r="S226" s="426"/>
      <c r="T226" s="426"/>
      <c r="U226" s="426"/>
      <c r="V226" s="426"/>
      <c r="W226" s="426"/>
      <c r="X226" s="426"/>
      <c r="Y226" s="426"/>
      <c r="Z226" s="426"/>
      <c r="AA226" s="426"/>
      <c r="AB226" s="426"/>
      <c r="AC226" s="427"/>
      <c r="AD226" s="428" t="s">
        <v>632</v>
      </c>
      <c r="AE226" s="429"/>
      <c r="AF226" s="429"/>
      <c r="AG226" s="386" t="s">
        <v>647</v>
      </c>
      <c r="AH226" s="131"/>
      <c r="AI226" s="131"/>
      <c r="AJ226" s="131"/>
      <c r="AK226" s="131"/>
      <c r="AL226" s="131"/>
      <c r="AM226" s="131"/>
      <c r="AN226" s="131"/>
      <c r="AO226" s="131"/>
      <c r="AP226" s="131"/>
      <c r="AQ226" s="131"/>
      <c r="AR226" s="131"/>
      <c r="AS226" s="131"/>
      <c r="AT226" s="131"/>
      <c r="AU226" s="131"/>
      <c r="AV226" s="131"/>
      <c r="AW226" s="131"/>
      <c r="AX226" s="387"/>
    </row>
    <row r="227" spans="1:50" ht="45" customHeight="1" x14ac:dyDescent="0.2">
      <c r="A227" s="345"/>
      <c r="B227" s="424"/>
      <c r="C227" s="430"/>
      <c r="D227" s="431"/>
      <c r="E227" s="434" t="s">
        <v>261</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8" t="s">
        <v>640</v>
      </c>
      <c r="AE227" s="369"/>
      <c r="AF227" s="437"/>
      <c r="AG227" s="388"/>
      <c r="AH227" s="134"/>
      <c r="AI227" s="134"/>
      <c r="AJ227" s="134"/>
      <c r="AK227" s="134"/>
      <c r="AL227" s="134"/>
      <c r="AM227" s="134"/>
      <c r="AN227" s="134"/>
      <c r="AO227" s="134"/>
      <c r="AP227" s="134"/>
      <c r="AQ227" s="134"/>
      <c r="AR227" s="134"/>
      <c r="AS227" s="134"/>
      <c r="AT227" s="134"/>
      <c r="AU227" s="134"/>
      <c r="AV227" s="134"/>
      <c r="AW227" s="134"/>
      <c r="AX227" s="389"/>
    </row>
    <row r="228" spans="1:50" ht="45" customHeight="1" x14ac:dyDescent="0.2">
      <c r="A228" s="345"/>
      <c r="B228" s="424"/>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641</v>
      </c>
      <c r="AE228" s="442"/>
      <c r="AF228" s="442"/>
      <c r="AG228" s="388"/>
      <c r="AH228" s="134"/>
      <c r="AI228" s="134"/>
      <c r="AJ228" s="134"/>
      <c r="AK228" s="134"/>
      <c r="AL228" s="134"/>
      <c r="AM228" s="134"/>
      <c r="AN228" s="134"/>
      <c r="AO228" s="134"/>
      <c r="AP228" s="134"/>
      <c r="AQ228" s="134"/>
      <c r="AR228" s="134"/>
      <c r="AS228" s="134"/>
      <c r="AT228" s="134"/>
      <c r="AU228" s="134"/>
      <c r="AV228" s="134"/>
      <c r="AW228" s="134"/>
      <c r="AX228" s="389"/>
    </row>
    <row r="229" spans="1:50" ht="26.25" customHeight="1" x14ac:dyDescent="0.2">
      <c r="A229" s="345"/>
      <c r="B229" s="346"/>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2" t="s">
        <v>642</v>
      </c>
      <c r="AE229" s="353"/>
      <c r="AF229" s="353"/>
      <c r="AG229" s="355" t="s">
        <v>284</v>
      </c>
      <c r="AH229" s="356"/>
      <c r="AI229" s="356"/>
      <c r="AJ229" s="356"/>
      <c r="AK229" s="356"/>
      <c r="AL229" s="356"/>
      <c r="AM229" s="356"/>
      <c r="AN229" s="356"/>
      <c r="AO229" s="356"/>
      <c r="AP229" s="356"/>
      <c r="AQ229" s="356"/>
      <c r="AR229" s="356"/>
      <c r="AS229" s="356"/>
      <c r="AT229" s="356"/>
      <c r="AU229" s="356"/>
      <c r="AV229" s="356"/>
      <c r="AW229" s="356"/>
      <c r="AX229" s="357"/>
    </row>
    <row r="230" spans="1:50" ht="33" customHeight="1" x14ac:dyDescent="0.2">
      <c r="A230" s="345"/>
      <c r="B230" s="346"/>
      <c r="C230" s="366" t="s">
        <v>136</v>
      </c>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8" t="s">
        <v>632</v>
      </c>
      <c r="AE230" s="369"/>
      <c r="AF230" s="369"/>
      <c r="AG230" s="363" t="s">
        <v>648</v>
      </c>
      <c r="AH230" s="364"/>
      <c r="AI230" s="364"/>
      <c r="AJ230" s="364"/>
      <c r="AK230" s="364"/>
      <c r="AL230" s="364"/>
      <c r="AM230" s="364"/>
      <c r="AN230" s="364"/>
      <c r="AO230" s="364"/>
      <c r="AP230" s="364"/>
      <c r="AQ230" s="364"/>
      <c r="AR230" s="364"/>
      <c r="AS230" s="364"/>
      <c r="AT230" s="364"/>
      <c r="AU230" s="364"/>
      <c r="AV230" s="364"/>
      <c r="AW230" s="364"/>
      <c r="AX230" s="365"/>
    </row>
    <row r="231" spans="1:50" ht="33" customHeight="1" x14ac:dyDescent="0.2">
      <c r="A231" s="345"/>
      <c r="B231" s="346"/>
      <c r="C231" s="366" t="s">
        <v>35</v>
      </c>
      <c r="D231" s="367"/>
      <c r="E231" s="367"/>
      <c r="F231" s="367"/>
      <c r="G231" s="367"/>
      <c r="H231" s="367"/>
      <c r="I231" s="367"/>
      <c r="J231" s="367"/>
      <c r="K231" s="367"/>
      <c r="L231" s="367"/>
      <c r="M231" s="367"/>
      <c r="N231" s="367"/>
      <c r="O231" s="367"/>
      <c r="P231" s="367"/>
      <c r="Q231" s="367"/>
      <c r="R231" s="367"/>
      <c r="S231" s="367"/>
      <c r="T231" s="367"/>
      <c r="U231" s="367"/>
      <c r="V231" s="367"/>
      <c r="W231" s="367"/>
      <c r="X231" s="367"/>
      <c r="Y231" s="367"/>
      <c r="Z231" s="367"/>
      <c r="AA231" s="367"/>
      <c r="AB231" s="367"/>
      <c r="AC231" s="367"/>
      <c r="AD231" s="368" t="s">
        <v>632</v>
      </c>
      <c r="AE231" s="369"/>
      <c r="AF231" s="369"/>
      <c r="AG231" s="363" t="s">
        <v>649</v>
      </c>
      <c r="AH231" s="364"/>
      <c r="AI231" s="364"/>
      <c r="AJ231" s="364"/>
      <c r="AK231" s="364"/>
      <c r="AL231" s="364"/>
      <c r="AM231" s="364"/>
      <c r="AN231" s="364"/>
      <c r="AO231" s="364"/>
      <c r="AP231" s="364"/>
      <c r="AQ231" s="364"/>
      <c r="AR231" s="364"/>
      <c r="AS231" s="364"/>
      <c r="AT231" s="364"/>
      <c r="AU231" s="364"/>
      <c r="AV231" s="364"/>
      <c r="AW231" s="364"/>
      <c r="AX231" s="365"/>
    </row>
    <row r="232" spans="1:50" ht="33" customHeight="1" x14ac:dyDescent="0.2">
      <c r="A232" s="345"/>
      <c r="B232" s="346"/>
      <c r="C232" s="366" t="s">
        <v>40</v>
      </c>
      <c r="D232" s="367"/>
      <c r="E232" s="367"/>
      <c r="F232" s="367"/>
      <c r="G232" s="367"/>
      <c r="H232" s="367"/>
      <c r="I232" s="367"/>
      <c r="J232" s="367"/>
      <c r="K232" s="367"/>
      <c r="L232" s="367"/>
      <c r="M232" s="367"/>
      <c r="N232" s="367"/>
      <c r="O232" s="367"/>
      <c r="P232" s="367"/>
      <c r="Q232" s="367"/>
      <c r="R232" s="367"/>
      <c r="S232" s="367"/>
      <c r="T232" s="367"/>
      <c r="U232" s="367"/>
      <c r="V232" s="367"/>
      <c r="W232" s="367"/>
      <c r="X232" s="367"/>
      <c r="Y232" s="367"/>
      <c r="Z232" s="367"/>
      <c r="AA232" s="367"/>
      <c r="AB232" s="367"/>
      <c r="AC232" s="401"/>
      <c r="AD232" s="368" t="s">
        <v>632</v>
      </c>
      <c r="AE232" s="369"/>
      <c r="AF232" s="369"/>
      <c r="AG232" s="363" t="s">
        <v>649</v>
      </c>
      <c r="AH232" s="364"/>
      <c r="AI232" s="364"/>
      <c r="AJ232" s="364"/>
      <c r="AK232" s="364"/>
      <c r="AL232" s="364"/>
      <c r="AM232" s="364"/>
      <c r="AN232" s="364"/>
      <c r="AO232" s="364"/>
      <c r="AP232" s="364"/>
      <c r="AQ232" s="364"/>
      <c r="AR232" s="364"/>
      <c r="AS232" s="364"/>
      <c r="AT232" s="364"/>
      <c r="AU232" s="364"/>
      <c r="AV232" s="364"/>
      <c r="AW232" s="364"/>
      <c r="AX232" s="365"/>
    </row>
    <row r="233" spans="1:50" ht="26.25" customHeight="1" x14ac:dyDescent="0.2">
      <c r="A233" s="345"/>
      <c r="B233" s="346"/>
      <c r="C233" s="366" t="s">
        <v>234</v>
      </c>
      <c r="D233" s="367"/>
      <c r="E233" s="367"/>
      <c r="F233" s="367"/>
      <c r="G233" s="367"/>
      <c r="H233" s="367"/>
      <c r="I233" s="367"/>
      <c r="J233" s="367"/>
      <c r="K233" s="367"/>
      <c r="L233" s="367"/>
      <c r="M233" s="367"/>
      <c r="N233" s="367"/>
      <c r="O233" s="367"/>
      <c r="P233" s="367"/>
      <c r="Q233" s="367"/>
      <c r="R233" s="367"/>
      <c r="S233" s="367"/>
      <c r="T233" s="367"/>
      <c r="U233" s="367"/>
      <c r="V233" s="367"/>
      <c r="W233" s="367"/>
      <c r="X233" s="367"/>
      <c r="Y233" s="367"/>
      <c r="Z233" s="367"/>
      <c r="AA233" s="367"/>
      <c r="AB233" s="367"/>
      <c r="AC233" s="401"/>
      <c r="AD233" s="402" t="s">
        <v>632</v>
      </c>
      <c r="AE233" s="403"/>
      <c r="AF233" s="403"/>
      <c r="AG233" s="404" t="s">
        <v>650</v>
      </c>
      <c r="AH233" s="405"/>
      <c r="AI233" s="405"/>
      <c r="AJ233" s="405"/>
      <c r="AK233" s="405"/>
      <c r="AL233" s="405"/>
      <c r="AM233" s="405"/>
      <c r="AN233" s="405"/>
      <c r="AO233" s="405"/>
      <c r="AP233" s="405"/>
      <c r="AQ233" s="405"/>
      <c r="AR233" s="405"/>
      <c r="AS233" s="405"/>
      <c r="AT233" s="405"/>
      <c r="AU233" s="405"/>
      <c r="AV233" s="405"/>
      <c r="AW233" s="405"/>
      <c r="AX233" s="406"/>
    </row>
    <row r="234" spans="1:50" ht="26.25" customHeight="1" x14ac:dyDescent="0.2">
      <c r="A234" s="345"/>
      <c r="B234" s="346"/>
      <c r="C234" s="464" t="s">
        <v>235</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8" t="s">
        <v>642</v>
      </c>
      <c r="AE234" s="369"/>
      <c r="AF234" s="437"/>
      <c r="AG234" s="363" t="s">
        <v>284</v>
      </c>
      <c r="AH234" s="364"/>
      <c r="AI234" s="364"/>
      <c r="AJ234" s="364"/>
      <c r="AK234" s="364"/>
      <c r="AL234" s="364"/>
      <c r="AM234" s="364"/>
      <c r="AN234" s="364"/>
      <c r="AO234" s="364"/>
      <c r="AP234" s="364"/>
      <c r="AQ234" s="364"/>
      <c r="AR234" s="364"/>
      <c r="AS234" s="364"/>
      <c r="AT234" s="364"/>
      <c r="AU234" s="364"/>
      <c r="AV234" s="364"/>
      <c r="AW234" s="364"/>
      <c r="AX234" s="365"/>
    </row>
    <row r="235" spans="1:50" ht="26.25" customHeight="1" x14ac:dyDescent="0.2">
      <c r="A235" s="347"/>
      <c r="B235" s="348"/>
      <c r="C235" s="467" t="s">
        <v>222</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5" t="s">
        <v>642</v>
      </c>
      <c r="AE235" s="396"/>
      <c r="AF235" s="397"/>
      <c r="AG235" s="398" t="s">
        <v>284</v>
      </c>
      <c r="AH235" s="399"/>
      <c r="AI235" s="399"/>
      <c r="AJ235" s="399"/>
      <c r="AK235" s="399"/>
      <c r="AL235" s="399"/>
      <c r="AM235" s="399"/>
      <c r="AN235" s="399"/>
      <c r="AO235" s="399"/>
      <c r="AP235" s="399"/>
      <c r="AQ235" s="399"/>
      <c r="AR235" s="399"/>
      <c r="AS235" s="399"/>
      <c r="AT235" s="399"/>
      <c r="AU235" s="399"/>
      <c r="AV235" s="399"/>
      <c r="AW235" s="399"/>
      <c r="AX235" s="400"/>
    </row>
    <row r="236" spans="1:50" ht="27" customHeight="1" x14ac:dyDescent="0.2">
      <c r="A236" s="343" t="s">
        <v>37</v>
      </c>
      <c r="B236" s="344"/>
      <c r="C236" s="349" t="s">
        <v>223</v>
      </c>
      <c r="D236" s="350"/>
      <c r="E236" s="350"/>
      <c r="F236" s="350"/>
      <c r="G236" s="350"/>
      <c r="H236" s="350"/>
      <c r="I236" s="350"/>
      <c r="J236" s="350"/>
      <c r="K236" s="350"/>
      <c r="L236" s="350"/>
      <c r="M236" s="350"/>
      <c r="N236" s="350"/>
      <c r="O236" s="350"/>
      <c r="P236" s="350"/>
      <c r="Q236" s="350"/>
      <c r="R236" s="350"/>
      <c r="S236" s="350"/>
      <c r="T236" s="350"/>
      <c r="U236" s="350"/>
      <c r="V236" s="350"/>
      <c r="W236" s="350"/>
      <c r="X236" s="350"/>
      <c r="Y236" s="350"/>
      <c r="Z236" s="350"/>
      <c r="AA236" s="350"/>
      <c r="AB236" s="350"/>
      <c r="AC236" s="351"/>
      <c r="AD236" s="352" t="s">
        <v>643</v>
      </c>
      <c r="AE236" s="353"/>
      <c r="AF236" s="354"/>
      <c r="AG236" s="355" t="s">
        <v>652</v>
      </c>
      <c r="AH236" s="356"/>
      <c r="AI236" s="356"/>
      <c r="AJ236" s="356"/>
      <c r="AK236" s="356"/>
      <c r="AL236" s="356"/>
      <c r="AM236" s="356"/>
      <c r="AN236" s="356"/>
      <c r="AO236" s="356"/>
      <c r="AP236" s="356"/>
      <c r="AQ236" s="356"/>
      <c r="AR236" s="356"/>
      <c r="AS236" s="356"/>
      <c r="AT236" s="356"/>
      <c r="AU236" s="356"/>
      <c r="AV236" s="356"/>
      <c r="AW236" s="356"/>
      <c r="AX236" s="357"/>
    </row>
    <row r="237" spans="1:50" ht="35.25" customHeight="1" x14ac:dyDescent="0.2">
      <c r="A237" s="345"/>
      <c r="B237" s="346"/>
      <c r="C237" s="358" t="s">
        <v>42</v>
      </c>
      <c r="D237" s="359"/>
      <c r="E237" s="359"/>
      <c r="F237" s="359"/>
      <c r="G237" s="359"/>
      <c r="H237" s="359"/>
      <c r="I237" s="359"/>
      <c r="J237" s="359"/>
      <c r="K237" s="359"/>
      <c r="L237" s="359"/>
      <c r="M237" s="359"/>
      <c r="N237" s="359"/>
      <c r="O237" s="359"/>
      <c r="P237" s="359"/>
      <c r="Q237" s="359"/>
      <c r="R237" s="359"/>
      <c r="S237" s="359"/>
      <c r="T237" s="359"/>
      <c r="U237" s="359"/>
      <c r="V237" s="359"/>
      <c r="W237" s="359"/>
      <c r="X237" s="359"/>
      <c r="Y237" s="359"/>
      <c r="Z237" s="359"/>
      <c r="AA237" s="359"/>
      <c r="AB237" s="359"/>
      <c r="AC237" s="360"/>
      <c r="AD237" s="361" t="s">
        <v>642</v>
      </c>
      <c r="AE237" s="362"/>
      <c r="AF237" s="362"/>
      <c r="AG237" s="363" t="s">
        <v>284</v>
      </c>
      <c r="AH237" s="364"/>
      <c r="AI237" s="364"/>
      <c r="AJ237" s="364"/>
      <c r="AK237" s="364"/>
      <c r="AL237" s="364"/>
      <c r="AM237" s="364"/>
      <c r="AN237" s="364"/>
      <c r="AO237" s="364"/>
      <c r="AP237" s="364"/>
      <c r="AQ237" s="364"/>
      <c r="AR237" s="364"/>
      <c r="AS237" s="364"/>
      <c r="AT237" s="364"/>
      <c r="AU237" s="364"/>
      <c r="AV237" s="364"/>
      <c r="AW237" s="364"/>
      <c r="AX237" s="365"/>
    </row>
    <row r="238" spans="1:50" ht="27" customHeight="1" x14ac:dyDescent="0.2">
      <c r="A238" s="345"/>
      <c r="B238" s="346"/>
      <c r="C238" s="366" t="s">
        <v>179</v>
      </c>
      <c r="D238" s="367"/>
      <c r="E238" s="367"/>
      <c r="F238" s="367"/>
      <c r="G238" s="367"/>
      <c r="H238" s="367"/>
      <c r="I238" s="367"/>
      <c r="J238" s="367"/>
      <c r="K238" s="367"/>
      <c r="L238" s="367"/>
      <c r="M238" s="367"/>
      <c r="N238" s="367"/>
      <c r="O238" s="367"/>
      <c r="P238" s="367"/>
      <c r="Q238" s="367"/>
      <c r="R238" s="367"/>
      <c r="S238" s="367"/>
      <c r="T238" s="367"/>
      <c r="U238" s="367"/>
      <c r="V238" s="367"/>
      <c r="W238" s="367"/>
      <c r="X238" s="367"/>
      <c r="Y238" s="367"/>
      <c r="Z238" s="367"/>
      <c r="AA238" s="367"/>
      <c r="AB238" s="367"/>
      <c r="AC238" s="367"/>
      <c r="AD238" s="368" t="s">
        <v>632</v>
      </c>
      <c r="AE238" s="369"/>
      <c r="AF238" s="369"/>
      <c r="AG238" s="363" t="s">
        <v>688</v>
      </c>
      <c r="AH238" s="364"/>
      <c r="AI238" s="364"/>
      <c r="AJ238" s="364"/>
      <c r="AK238" s="364"/>
      <c r="AL238" s="364"/>
      <c r="AM238" s="364"/>
      <c r="AN238" s="364"/>
      <c r="AO238" s="364"/>
      <c r="AP238" s="364"/>
      <c r="AQ238" s="364"/>
      <c r="AR238" s="364"/>
      <c r="AS238" s="364"/>
      <c r="AT238" s="364"/>
      <c r="AU238" s="364"/>
      <c r="AV238" s="364"/>
      <c r="AW238" s="364"/>
      <c r="AX238" s="365"/>
    </row>
    <row r="239" spans="1:50" ht="27" customHeight="1" x14ac:dyDescent="0.2">
      <c r="A239" s="347"/>
      <c r="B239" s="348"/>
      <c r="C239" s="366" t="s">
        <v>41</v>
      </c>
      <c r="D239" s="367"/>
      <c r="E239" s="367"/>
      <c r="F239" s="367"/>
      <c r="G239" s="367"/>
      <c r="H239" s="367"/>
      <c r="I239" s="367"/>
      <c r="J239" s="367"/>
      <c r="K239" s="367"/>
      <c r="L239" s="367"/>
      <c r="M239" s="367"/>
      <c r="N239" s="367"/>
      <c r="O239" s="367"/>
      <c r="P239" s="367"/>
      <c r="Q239" s="367"/>
      <c r="R239" s="367"/>
      <c r="S239" s="367"/>
      <c r="T239" s="367"/>
      <c r="U239" s="367"/>
      <c r="V239" s="367"/>
      <c r="W239" s="367"/>
      <c r="X239" s="367"/>
      <c r="Y239" s="367"/>
      <c r="Z239" s="367"/>
      <c r="AA239" s="367"/>
      <c r="AB239" s="367"/>
      <c r="AC239" s="367"/>
      <c r="AD239" s="368" t="s">
        <v>632</v>
      </c>
      <c r="AE239" s="369"/>
      <c r="AF239" s="369"/>
      <c r="AG239" s="390" t="s">
        <v>651</v>
      </c>
      <c r="AH239" s="137"/>
      <c r="AI239" s="137"/>
      <c r="AJ239" s="137"/>
      <c r="AK239" s="137"/>
      <c r="AL239" s="137"/>
      <c r="AM239" s="137"/>
      <c r="AN239" s="137"/>
      <c r="AO239" s="137"/>
      <c r="AP239" s="137"/>
      <c r="AQ239" s="137"/>
      <c r="AR239" s="137"/>
      <c r="AS239" s="137"/>
      <c r="AT239" s="137"/>
      <c r="AU239" s="137"/>
      <c r="AV239" s="137"/>
      <c r="AW239" s="137"/>
      <c r="AX239" s="391"/>
    </row>
    <row r="240" spans="1:50" ht="41.25" customHeight="1" x14ac:dyDescent="0.2">
      <c r="A240" s="377" t="s">
        <v>54</v>
      </c>
      <c r="B240" s="378"/>
      <c r="C240" s="383" t="s">
        <v>137</v>
      </c>
      <c r="D240" s="384"/>
      <c r="E240" s="384"/>
      <c r="F240" s="384"/>
      <c r="G240" s="384"/>
      <c r="H240" s="384"/>
      <c r="I240" s="384"/>
      <c r="J240" s="384"/>
      <c r="K240" s="384"/>
      <c r="L240" s="384"/>
      <c r="M240" s="384"/>
      <c r="N240" s="384"/>
      <c r="O240" s="384"/>
      <c r="P240" s="384"/>
      <c r="Q240" s="384"/>
      <c r="R240" s="384"/>
      <c r="S240" s="384"/>
      <c r="T240" s="384"/>
      <c r="U240" s="384"/>
      <c r="V240" s="384"/>
      <c r="W240" s="384"/>
      <c r="X240" s="384"/>
      <c r="Y240" s="384"/>
      <c r="Z240" s="384"/>
      <c r="AA240" s="384"/>
      <c r="AB240" s="384"/>
      <c r="AC240" s="385"/>
      <c r="AD240" s="352" t="s">
        <v>642</v>
      </c>
      <c r="AE240" s="353"/>
      <c r="AF240" s="353"/>
      <c r="AG240" s="386" t="s">
        <v>284</v>
      </c>
      <c r="AH240" s="131"/>
      <c r="AI240" s="131"/>
      <c r="AJ240" s="131"/>
      <c r="AK240" s="131"/>
      <c r="AL240" s="131"/>
      <c r="AM240" s="131"/>
      <c r="AN240" s="131"/>
      <c r="AO240" s="131"/>
      <c r="AP240" s="131"/>
      <c r="AQ240" s="131"/>
      <c r="AR240" s="131"/>
      <c r="AS240" s="131"/>
      <c r="AT240" s="131"/>
      <c r="AU240" s="131"/>
      <c r="AV240" s="131"/>
      <c r="AW240" s="131"/>
      <c r="AX240" s="387"/>
    </row>
    <row r="241" spans="1:50" ht="19.75" customHeight="1" x14ac:dyDescent="0.2">
      <c r="A241" s="379"/>
      <c r="B241" s="380"/>
      <c r="C241" s="891" t="s">
        <v>0</v>
      </c>
      <c r="D241" s="892"/>
      <c r="E241" s="892"/>
      <c r="F241" s="892"/>
      <c r="G241" s="892"/>
      <c r="H241" s="892"/>
      <c r="I241" s="892"/>
      <c r="J241" s="892"/>
      <c r="K241" s="892"/>
      <c r="L241" s="892"/>
      <c r="M241" s="892"/>
      <c r="N241" s="892"/>
      <c r="O241" s="888" t="s">
        <v>605</v>
      </c>
      <c r="P241" s="889"/>
      <c r="Q241" s="889"/>
      <c r="R241" s="889"/>
      <c r="S241" s="889"/>
      <c r="T241" s="889"/>
      <c r="U241" s="889"/>
      <c r="V241" s="889"/>
      <c r="W241" s="889"/>
      <c r="X241" s="889"/>
      <c r="Y241" s="889"/>
      <c r="Z241" s="889"/>
      <c r="AA241" s="889"/>
      <c r="AB241" s="889"/>
      <c r="AC241" s="889"/>
      <c r="AD241" s="889"/>
      <c r="AE241" s="889"/>
      <c r="AF241" s="890"/>
      <c r="AG241" s="388"/>
      <c r="AH241" s="134"/>
      <c r="AI241" s="134"/>
      <c r="AJ241" s="134"/>
      <c r="AK241" s="134"/>
      <c r="AL241" s="134"/>
      <c r="AM241" s="134"/>
      <c r="AN241" s="134"/>
      <c r="AO241" s="134"/>
      <c r="AP241" s="134"/>
      <c r="AQ241" s="134"/>
      <c r="AR241" s="134"/>
      <c r="AS241" s="134"/>
      <c r="AT241" s="134"/>
      <c r="AU241" s="134"/>
      <c r="AV241" s="134"/>
      <c r="AW241" s="134"/>
      <c r="AX241" s="389"/>
    </row>
    <row r="242" spans="1:50" ht="24.75" customHeight="1" x14ac:dyDescent="0.2">
      <c r="A242" s="379"/>
      <c r="B242" s="380"/>
      <c r="C242" s="875"/>
      <c r="D242" s="876"/>
      <c r="E242" s="372"/>
      <c r="F242" s="372"/>
      <c r="G242" s="372"/>
      <c r="H242" s="373"/>
      <c r="I242" s="373"/>
      <c r="J242" s="877"/>
      <c r="K242" s="877"/>
      <c r="L242" s="877"/>
      <c r="M242" s="373"/>
      <c r="N242" s="878"/>
      <c r="O242" s="879"/>
      <c r="P242" s="880"/>
      <c r="Q242" s="880"/>
      <c r="R242" s="880"/>
      <c r="S242" s="880"/>
      <c r="T242" s="880"/>
      <c r="U242" s="880"/>
      <c r="V242" s="880"/>
      <c r="W242" s="880"/>
      <c r="X242" s="880"/>
      <c r="Y242" s="880"/>
      <c r="Z242" s="880"/>
      <c r="AA242" s="880"/>
      <c r="AB242" s="880"/>
      <c r="AC242" s="880"/>
      <c r="AD242" s="880"/>
      <c r="AE242" s="880"/>
      <c r="AF242" s="881"/>
      <c r="AG242" s="388"/>
      <c r="AH242" s="134"/>
      <c r="AI242" s="134"/>
      <c r="AJ242" s="134"/>
      <c r="AK242" s="134"/>
      <c r="AL242" s="134"/>
      <c r="AM242" s="134"/>
      <c r="AN242" s="134"/>
      <c r="AO242" s="134"/>
      <c r="AP242" s="134"/>
      <c r="AQ242" s="134"/>
      <c r="AR242" s="134"/>
      <c r="AS242" s="134"/>
      <c r="AT242" s="134"/>
      <c r="AU242" s="134"/>
      <c r="AV242" s="134"/>
      <c r="AW242" s="134"/>
      <c r="AX242" s="389"/>
    </row>
    <row r="243" spans="1:50" ht="24.75" hidden="1" customHeight="1" x14ac:dyDescent="0.2">
      <c r="A243" s="379"/>
      <c r="B243" s="380"/>
      <c r="C243" s="370"/>
      <c r="D243" s="371"/>
      <c r="E243" s="372"/>
      <c r="F243" s="372"/>
      <c r="G243" s="372"/>
      <c r="H243" s="373"/>
      <c r="I243" s="373"/>
      <c r="J243" s="374"/>
      <c r="K243" s="374"/>
      <c r="L243" s="374"/>
      <c r="M243" s="375"/>
      <c r="N243" s="376"/>
      <c r="O243" s="882"/>
      <c r="P243" s="883"/>
      <c r="Q243" s="883"/>
      <c r="R243" s="883"/>
      <c r="S243" s="883"/>
      <c r="T243" s="883"/>
      <c r="U243" s="883"/>
      <c r="V243" s="883"/>
      <c r="W243" s="883"/>
      <c r="X243" s="883"/>
      <c r="Y243" s="883"/>
      <c r="Z243" s="883"/>
      <c r="AA243" s="883"/>
      <c r="AB243" s="883"/>
      <c r="AC243" s="883"/>
      <c r="AD243" s="883"/>
      <c r="AE243" s="883"/>
      <c r="AF243" s="884"/>
      <c r="AG243" s="388"/>
      <c r="AH243" s="134"/>
      <c r="AI243" s="134"/>
      <c r="AJ243" s="134"/>
      <c r="AK243" s="134"/>
      <c r="AL243" s="134"/>
      <c r="AM243" s="134"/>
      <c r="AN243" s="134"/>
      <c r="AO243" s="134"/>
      <c r="AP243" s="134"/>
      <c r="AQ243" s="134"/>
      <c r="AR243" s="134"/>
      <c r="AS243" s="134"/>
      <c r="AT243" s="134"/>
      <c r="AU243" s="134"/>
      <c r="AV243" s="134"/>
      <c r="AW243" s="134"/>
      <c r="AX243" s="389"/>
    </row>
    <row r="244" spans="1:50" ht="24.75" hidden="1" customHeight="1" x14ac:dyDescent="0.2">
      <c r="A244" s="379"/>
      <c r="B244" s="380"/>
      <c r="C244" s="370"/>
      <c r="D244" s="371"/>
      <c r="E244" s="372"/>
      <c r="F244" s="372"/>
      <c r="G244" s="372"/>
      <c r="H244" s="373"/>
      <c r="I244" s="373"/>
      <c r="J244" s="374"/>
      <c r="K244" s="374"/>
      <c r="L244" s="374"/>
      <c r="M244" s="375"/>
      <c r="N244" s="376"/>
      <c r="O244" s="882"/>
      <c r="P244" s="883"/>
      <c r="Q244" s="883"/>
      <c r="R244" s="883"/>
      <c r="S244" s="883"/>
      <c r="T244" s="883"/>
      <c r="U244" s="883"/>
      <c r="V244" s="883"/>
      <c r="W244" s="883"/>
      <c r="X244" s="883"/>
      <c r="Y244" s="883"/>
      <c r="Z244" s="883"/>
      <c r="AA244" s="883"/>
      <c r="AB244" s="883"/>
      <c r="AC244" s="883"/>
      <c r="AD244" s="883"/>
      <c r="AE244" s="883"/>
      <c r="AF244" s="884"/>
      <c r="AG244" s="388"/>
      <c r="AH244" s="134"/>
      <c r="AI244" s="134"/>
      <c r="AJ244" s="134"/>
      <c r="AK244" s="134"/>
      <c r="AL244" s="134"/>
      <c r="AM244" s="134"/>
      <c r="AN244" s="134"/>
      <c r="AO244" s="134"/>
      <c r="AP244" s="134"/>
      <c r="AQ244" s="134"/>
      <c r="AR244" s="134"/>
      <c r="AS244" s="134"/>
      <c r="AT244" s="134"/>
      <c r="AU244" s="134"/>
      <c r="AV244" s="134"/>
      <c r="AW244" s="134"/>
      <c r="AX244" s="389"/>
    </row>
    <row r="245" spans="1:50" ht="24.75" hidden="1" customHeight="1" x14ac:dyDescent="0.2">
      <c r="A245" s="379"/>
      <c r="B245" s="380"/>
      <c r="C245" s="370"/>
      <c r="D245" s="371"/>
      <c r="E245" s="372"/>
      <c r="F245" s="372"/>
      <c r="G245" s="372"/>
      <c r="H245" s="373"/>
      <c r="I245" s="373"/>
      <c r="J245" s="374"/>
      <c r="K245" s="374"/>
      <c r="L245" s="374"/>
      <c r="M245" s="375"/>
      <c r="N245" s="376"/>
      <c r="O245" s="882"/>
      <c r="P245" s="883"/>
      <c r="Q245" s="883"/>
      <c r="R245" s="883"/>
      <c r="S245" s="883"/>
      <c r="T245" s="883"/>
      <c r="U245" s="883"/>
      <c r="V245" s="883"/>
      <c r="W245" s="883"/>
      <c r="X245" s="883"/>
      <c r="Y245" s="883"/>
      <c r="Z245" s="883"/>
      <c r="AA245" s="883"/>
      <c r="AB245" s="883"/>
      <c r="AC245" s="883"/>
      <c r="AD245" s="883"/>
      <c r="AE245" s="883"/>
      <c r="AF245" s="884"/>
      <c r="AG245" s="388"/>
      <c r="AH245" s="134"/>
      <c r="AI245" s="134"/>
      <c r="AJ245" s="134"/>
      <c r="AK245" s="134"/>
      <c r="AL245" s="134"/>
      <c r="AM245" s="134"/>
      <c r="AN245" s="134"/>
      <c r="AO245" s="134"/>
      <c r="AP245" s="134"/>
      <c r="AQ245" s="134"/>
      <c r="AR245" s="134"/>
      <c r="AS245" s="134"/>
      <c r="AT245" s="134"/>
      <c r="AU245" s="134"/>
      <c r="AV245" s="134"/>
      <c r="AW245" s="134"/>
      <c r="AX245" s="389"/>
    </row>
    <row r="246" spans="1:50" ht="24.75" hidden="1" customHeight="1" x14ac:dyDescent="0.2">
      <c r="A246" s="381"/>
      <c r="B246" s="382"/>
      <c r="C246" s="392"/>
      <c r="D246" s="393"/>
      <c r="E246" s="372"/>
      <c r="F246" s="372"/>
      <c r="G246" s="372"/>
      <c r="H246" s="373"/>
      <c r="I246" s="373"/>
      <c r="J246" s="394"/>
      <c r="K246" s="394"/>
      <c r="L246" s="394"/>
      <c r="M246" s="873"/>
      <c r="N246" s="874"/>
      <c r="O246" s="885"/>
      <c r="P246" s="886"/>
      <c r="Q246" s="886"/>
      <c r="R246" s="886"/>
      <c r="S246" s="886"/>
      <c r="T246" s="886"/>
      <c r="U246" s="886"/>
      <c r="V246" s="886"/>
      <c r="W246" s="886"/>
      <c r="X246" s="886"/>
      <c r="Y246" s="886"/>
      <c r="Z246" s="886"/>
      <c r="AA246" s="886"/>
      <c r="AB246" s="886"/>
      <c r="AC246" s="886"/>
      <c r="AD246" s="886"/>
      <c r="AE246" s="886"/>
      <c r="AF246" s="887"/>
      <c r="AG246" s="390"/>
      <c r="AH246" s="137"/>
      <c r="AI246" s="137"/>
      <c r="AJ246" s="137"/>
      <c r="AK246" s="137"/>
      <c r="AL246" s="137"/>
      <c r="AM246" s="137"/>
      <c r="AN246" s="137"/>
      <c r="AO246" s="137"/>
      <c r="AP246" s="137"/>
      <c r="AQ246" s="137"/>
      <c r="AR246" s="137"/>
      <c r="AS246" s="137"/>
      <c r="AT246" s="137"/>
      <c r="AU246" s="137"/>
      <c r="AV246" s="137"/>
      <c r="AW246" s="137"/>
      <c r="AX246" s="391"/>
    </row>
    <row r="247" spans="1:50" ht="56.5" customHeight="1" x14ac:dyDescent="0.2">
      <c r="A247" s="343" t="s">
        <v>45</v>
      </c>
      <c r="B247" s="907"/>
      <c r="C247" s="302" t="s">
        <v>49</v>
      </c>
      <c r="D247" s="721"/>
      <c r="E247" s="721"/>
      <c r="F247" s="722"/>
      <c r="G247" s="910" t="s">
        <v>653</v>
      </c>
      <c r="H247" s="910"/>
      <c r="I247" s="910"/>
      <c r="J247" s="910"/>
      <c r="K247" s="910"/>
      <c r="L247" s="910"/>
      <c r="M247" s="910"/>
      <c r="N247" s="910"/>
      <c r="O247" s="910"/>
      <c r="P247" s="910"/>
      <c r="Q247" s="910"/>
      <c r="R247" s="910"/>
      <c r="S247" s="910"/>
      <c r="T247" s="910"/>
      <c r="U247" s="910"/>
      <c r="V247" s="910"/>
      <c r="W247" s="910"/>
      <c r="X247" s="910"/>
      <c r="Y247" s="910"/>
      <c r="Z247" s="910"/>
      <c r="AA247" s="910"/>
      <c r="AB247" s="910"/>
      <c r="AC247" s="910"/>
      <c r="AD247" s="910"/>
      <c r="AE247" s="910"/>
      <c r="AF247" s="910"/>
      <c r="AG247" s="910"/>
      <c r="AH247" s="910"/>
      <c r="AI247" s="910"/>
      <c r="AJ247" s="910"/>
      <c r="AK247" s="910"/>
      <c r="AL247" s="910"/>
      <c r="AM247" s="910"/>
      <c r="AN247" s="910"/>
      <c r="AO247" s="910"/>
      <c r="AP247" s="910"/>
      <c r="AQ247" s="910"/>
      <c r="AR247" s="910"/>
      <c r="AS247" s="910"/>
      <c r="AT247" s="910"/>
      <c r="AU247" s="910"/>
      <c r="AV247" s="910"/>
      <c r="AW247" s="910"/>
      <c r="AX247" s="911"/>
    </row>
    <row r="248" spans="1:50" ht="56.5" customHeight="1" thickBot="1" x14ac:dyDescent="0.25">
      <c r="A248" s="908"/>
      <c r="B248" s="909"/>
      <c r="C248" s="912" t="s">
        <v>53</v>
      </c>
      <c r="D248" s="913"/>
      <c r="E248" s="913"/>
      <c r="F248" s="914"/>
      <c r="G248" s="915" t="s">
        <v>654</v>
      </c>
      <c r="H248" s="915"/>
      <c r="I248" s="915"/>
      <c r="J248" s="915"/>
      <c r="K248" s="915"/>
      <c r="L248" s="915"/>
      <c r="M248" s="915"/>
      <c r="N248" s="915"/>
      <c r="O248" s="915"/>
      <c r="P248" s="915"/>
      <c r="Q248" s="915"/>
      <c r="R248" s="915"/>
      <c r="S248" s="915"/>
      <c r="T248" s="915"/>
      <c r="U248" s="915"/>
      <c r="V248" s="915"/>
      <c r="W248" s="915"/>
      <c r="X248" s="915"/>
      <c r="Y248" s="915"/>
      <c r="Z248" s="915"/>
      <c r="AA248" s="915"/>
      <c r="AB248" s="915"/>
      <c r="AC248" s="915"/>
      <c r="AD248" s="915"/>
      <c r="AE248" s="915"/>
      <c r="AF248" s="915"/>
      <c r="AG248" s="915"/>
      <c r="AH248" s="915"/>
      <c r="AI248" s="915"/>
      <c r="AJ248" s="915"/>
      <c r="AK248" s="915"/>
      <c r="AL248" s="915"/>
      <c r="AM248" s="915"/>
      <c r="AN248" s="915"/>
      <c r="AO248" s="915"/>
      <c r="AP248" s="915"/>
      <c r="AQ248" s="915"/>
      <c r="AR248" s="915"/>
      <c r="AS248" s="915"/>
      <c r="AT248" s="915"/>
      <c r="AU248" s="915"/>
      <c r="AV248" s="915"/>
      <c r="AW248" s="915"/>
      <c r="AX248" s="916"/>
    </row>
    <row r="249" spans="1:50" ht="24" customHeight="1" x14ac:dyDescent="0.2">
      <c r="A249" s="893" t="s">
        <v>30</v>
      </c>
      <c r="B249" s="894"/>
      <c r="C249" s="894"/>
      <c r="D249" s="894"/>
      <c r="E249" s="894"/>
      <c r="F249" s="894"/>
      <c r="G249" s="894"/>
      <c r="H249" s="894"/>
      <c r="I249" s="894"/>
      <c r="J249" s="894"/>
      <c r="K249" s="894"/>
      <c r="L249" s="894"/>
      <c r="M249" s="894"/>
      <c r="N249" s="894"/>
      <c r="O249" s="894"/>
      <c r="P249" s="894"/>
      <c r="Q249" s="894"/>
      <c r="R249" s="894"/>
      <c r="S249" s="894"/>
      <c r="T249" s="894"/>
      <c r="U249" s="894"/>
      <c r="V249" s="894"/>
      <c r="W249" s="894"/>
      <c r="X249" s="894"/>
      <c r="Y249" s="894"/>
      <c r="Z249" s="894"/>
      <c r="AA249" s="894"/>
      <c r="AB249" s="894"/>
      <c r="AC249" s="894"/>
      <c r="AD249" s="894"/>
      <c r="AE249" s="894"/>
      <c r="AF249" s="894"/>
      <c r="AG249" s="894"/>
      <c r="AH249" s="894"/>
      <c r="AI249" s="894"/>
      <c r="AJ249" s="894"/>
      <c r="AK249" s="894"/>
      <c r="AL249" s="894"/>
      <c r="AM249" s="894"/>
      <c r="AN249" s="894"/>
      <c r="AO249" s="894"/>
      <c r="AP249" s="894"/>
      <c r="AQ249" s="894"/>
      <c r="AR249" s="894"/>
      <c r="AS249" s="894"/>
      <c r="AT249" s="894"/>
      <c r="AU249" s="894"/>
      <c r="AV249" s="894"/>
      <c r="AW249" s="894"/>
      <c r="AX249" s="895"/>
    </row>
    <row r="250" spans="1:50" ht="40" customHeight="1" thickBot="1" x14ac:dyDescent="0.25">
      <c r="A250" s="896" t="s">
        <v>674</v>
      </c>
      <c r="B250" s="897"/>
      <c r="C250" s="897"/>
      <c r="D250" s="897"/>
      <c r="E250" s="897"/>
      <c r="F250" s="897"/>
      <c r="G250" s="897"/>
      <c r="H250" s="897"/>
      <c r="I250" s="897"/>
      <c r="J250" s="897"/>
      <c r="K250" s="897"/>
      <c r="L250" s="897"/>
      <c r="M250" s="897"/>
      <c r="N250" s="897"/>
      <c r="O250" s="897"/>
      <c r="P250" s="897"/>
      <c r="Q250" s="897"/>
      <c r="R250" s="897"/>
      <c r="S250" s="897"/>
      <c r="T250" s="897"/>
      <c r="U250" s="897"/>
      <c r="V250" s="897"/>
      <c r="W250" s="897"/>
      <c r="X250" s="897"/>
      <c r="Y250" s="897"/>
      <c r="Z250" s="897"/>
      <c r="AA250" s="897"/>
      <c r="AB250" s="897"/>
      <c r="AC250" s="897"/>
      <c r="AD250" s="897"/>
      <c r="AE250" s="897"/>
      <c r="AF250" s="897"/>
      <c r="AG250" s="897"/>
      <c r="AH250" s="897"/>
      <c r="AI250" s="897"/>
      <c r="AJ250" s="897"/>
      <c r="AK250" s="897"/>
      <c r="AL250" s="897"/>
      <c r="AM250" s="897"/>
      <c r="AN250" s="897"/>
      <c r="AO250" s="897"/>
      <c r="AP250" s="897"/>
      <c r="AQ250" s="897"/>
      <c r="AR250" s="897"/>
      <c r="AS250" s="897"/>
      <c r="AT250" s="897"/>
      <c r="AU250" s="897"/>
      <c r="AV250" s="897"/>
      <c r="AW250" s="897"/>
      <c r="AX250" s="898"/>
    </row>
    <row r="251" spans="1:50" ht="24.75" customHeight="1" x14ac:dyDescent="0.2">
      <c r="A251" s="899" t="s">
        <v>31</v>
      </c>
      <c r="B251" s="900"/>
      <c r="C251" s="900"/>
      <c r="D251" s="900"/>
      <c r="E251" s="900"/>
      <c r="F251" s="900"/>
      <c r="G251" s="900"/>
      <c r="H251" s="900"/>
      <c r="I251" s="900"/>
      <c r="J251" s="900"/>
      <c r="K251" s="900"/>
      <c r="L251" s="900"/>
      <c r="M251" s="900"/>
      <c r="N251" s="900"/>
      <c r="O251" s="900"/>
      <c r="P251" s="900"/>
      <c r="Q251" s="900"/>
      <c r="R251" s="900"/>
      <c r="S251" s="900"/>
      <c r="T251" s="900"/>
      <c r="U251" s="900"/>
      <c r="V251" s="900"/>
      <c r="W251" s="900"/>
      <c r="X251" s="900"/>
      <c r="Y251" s="900"/>
      <c r="Z251" s="900"/>
      <c r="AA251" s="900"/>
      <c r="AB251" s="900"/>
      <c r="AC251" s="900"/>
      <c r="AD251" s="900"/>
      <c r="AE251" s="900"/>
      <c r="AF251" s="900"/>
      <c r="AG251" s="900"/>
      <c r="AH251" s="900"/>
      <c r="AI251" s="900"/>
      <c r="AJ251" s="900"/>
      <c r="AK251" s="900"/>
      <c r="AL251" s="900"/>
      <c r="AM251" s="900"/>
      <c r="AN251" s="900"/>
      <c r="AO251" s="900"/>
      <c r="AP251" s="900"/>
      <c r="AQ251" s="900"/>
      <c r="AR251" s="900"/>
      <c r="AS251" s="900"/>
      <c r="AT251" s="900"/>
      <c r="AU251" s="900"/>
      <c r="AV251" s="900"/>
      <c r="AW251" s="900"/>
      <c r="AX251" s="901"/>
    </row>
    <row r="252" spans="1:50" ht="40" customHeight="1" thickBot="1" x14ac:dyDescent="0.25">
      <c r="A252" s="327" t="s">
        <v>132</v>
      </c>
      <c r="B252" s="902"/>
      <c r="C252" s="902"/>
      <c r="D252" s="902"/>
      <c r="E252" s="903"/>
      <c r="F252" s="904" t="s">
        <v>673</v>
      </c>
      <c r="G252" s="905"/>
      <c r="H252" s="905"/>
      <c r="I252" s="905"/>
      <c r="J252" s="905"/>
      <c r="K252" s="905"/>
      <c r="L252" s="905"/>
      <c r="M252" s="905"/>
      <c r="N252" s="905"/>
      <c r="O252" s="905"/>
      <c r="P252" s="905"/>
      <c r="Q252" s="905"/>
      <c r="R252" s="905"/>
      <c r="S252" s="905"/>
      <c r="T252" s="905"/>
      <c r="U252" s="905"/>
      <c r="V252" s="905"/>
      <c r="W252" s="905"/>
      <c r="X252" s="905"/>
      <c r="Y252" s="905"/>
      <c r="Z252" s="905"/>
      <c r="AA252" s="905"/>
      <c r="AB252" s="905"/>
      <c r="AC252" s="905"/>
      <c r="AD252" s="905"/>
      <c r="AE252" s="905"/>
      <c r="AF252" s="905"/>
      <c r="AG252" s="905"/>
      <c r="AH252" s="905"/>
      <c r="AI252" s="905"/>
      <c r="AJ252" s="905"/>
      <c r="AK252" s="905"/>
      <c r="AL252" s="905"/>
      <c r="AM252" s="905"/>
      <c r="AN252" s="905"/>
      <c r="AO252" s="905"/>
      <c r="AP252" s="905"/>
      <c r="AQ252" s="905"/>
      <c r="AR252" s="905"/>
      <c r="AS252" s="905"/>
      <c r="AT252" s="905"/>
      <c r="AU252" s="905"/>
      <c r="AV252" s="905"/>
      <c r="AW252" s="905"/>
      <c r="AX252" s="906"/>
    </row>
    <row r="253" spans="1:50" ht="24.75" customHeight="1" x14ac:dyDescent="0.2">
      <c r="A253" s="899" t="s">
        <v>43</v>
      </c>
      <c r="B253" s="900"/>
      <c r="C253" s="900"/>
      <c r="D253" s="900"/>
      <c r="E253" s="900"/>
      <c r="F253" s="900"/>
      <c r="G253" s="900"/>
      <c r="H253" s="900"/>
      <c r="I253" s="900"/>
      <c r="J253" s="900"/>
      <c r="K253" s="900"/>
      <c r="L253" s="900"/>
      <c r="M253" s="900"/>
      <c r="N253" s="900"/>
      <c r="O253" s="900"/>
      <c r="P253" s="900"/>
      <c r="Q253" s="900"/>
      <c r="R253" s="900"/>
      <c r="S253" s="900"/>
      <c r="T253" s="900"/>
      <c r="U253" s="900"/>
      <c r="V253" s="900"/>
      <c r="W253" s="900"/>
      <c r="X253" s="900"/>
      <c r="Y253" s="900"/>
      <c r="Z253" s="900"/>
      <c r="AA253" s="900"/>
      <c r="AB253" s="900"/>
      <c r="AC253" s="900"/>
      <c r="AD253" s="900"/>
      <c r="AE253" s="900"/>
      <c r="AF253" s="900"/>
      <c r="AG253" s="900"/>
      <c r="AH253" s="900"/>
      <c r="AI253" s="900"/>
      <c r="AJ253" s="900"/>
      <c r="AK253" s="900"/>
      <c r="AL253" s="900"/>
      <c r="AM253" s="900"/>
      <c r="AN253" s="900"/>
      <c r="AO253" s="900"/>
      <c r="AP253" s="900"/>
      <c r="AQ253" s="900"/>
      <c r="AR253" s="900"/>
      <c r="AS253" s="900"/>
      <c r="AT253" s="900"/>
      <c r="AU253" s="900"/>
      <c r="AV253" s="900"/>
      <c r="AW253" s="900"/>
      <c r="AX253" s="901"/>
    </row>
    <row r="254" spans="1:50" ht="40" customHeight="1" thickBot="1" x14ac:dyDescent="0.25">
      <c r="A254" s="327" t="s">
        <v>132</v>
      </c>
      <c r="B254" s="328"/>
      <c r="C254" s="328"/>
      <c r="D254" s="328"/>
      <c r="E254" s="329"/>
      <c r="F254" s="330" t="s">
        <v>678</v>
      </c>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L254" s="331"/>
      <c r="AM254" s="331"/>
      <c r="AN254" s="331"/>
      <c r="AO254" s="331"/>
      <c r="AP254" s="331"/>
      <c r="AQ254" s="331"/>
      <c r="AR254" s="331"/>
      <c r="AS254" s="331"/>
      <c r="AT254" s="331"/>
      <c r="AU254" s="331"/>
      <c r="AV254" s="331"/>
      <c r="AW254" s="331"/>
      <c r="AX254" s="332"/>
    </row>
    <row r="255" spans="1:50" ht="24.75" customHeight="1" x14ac:dyDescent="0.2">
      <c r="A255" s="333" t="s">
        <v>32</v>
      </c>
      <c r="B255" s="334"/>
      <c r="C255" s="334"/>
      <c r="D255" s="334"/>
      <c r="E255" s="334"/>
      <c r="F255" s="334"/>
      <c r="G255" s="334"/>
      <c r="H255" s="334"/>
      <c r="I255" s="334"/>
      <c r="J255" s="334"/>
      <c r="K255" s="334"/>
      <c r="L255" s="334"/>
      <c r="M255" s="334"/>
      <c r="N255" s="334"/>
      <c r="O255" s="334"/>
      <c r="P255" s="334"/>
      <c r="Q255" s="334"/>
      <c r="R255" s="334"/>
      <c r="S255" s="334"/>
      <c r="T255" s="334"/>
      <c r="U255" s="334"/>
      <c r="V255" s="334"/>
      <c r="W255" s="334"/>
      <c r="X255" s="334"/>
      <c r="Y255" s="334"/>
      <c r="Z255" s="334"/>
      <c r="AA255" s="334"/>
      <c r="AB255" s="334"/>
      <c r="AC255" s="334"/>
      <c r="AD255" s="334"/>
      <c r="AE255" s="334"/>
      <c r="AF255" s="334"/>
      <c r="AG255" s="334"/>
      <c r="AH255" s="334"/>
      <c r="AI255" s="334"/>
      <c r="AJ255" s="334"/>
      <c r="AK255" s="334"/>
      <c r="AL255" s="334"/>
      <c r="AM255" s="334"/>
      <c r="AN255" s="334"/>
      <c r="AO255" s="334"/>
      <c r="AP255" s="334"/>
      <c r="AQ255" s="334"/>
      <c r="AR255" s="334"/>
      <c r="AS255" s="334"/>
      <c r="AT255" s="334"/>
      <c r="AU255" s="334"/>
      <c r="AV255" s="334"/>
      <c r="AW255" s="334"/>
      <c r="AX255" s="335"/>
    </row>
    <row r="256" spans="1:50" ht="40" customHeight="1" thickBot="1" x14ac:dyDescent="0.25">
      <c r="A256" s="336" t="s">
        <v>678</v>
      </c>
      <c r="B256" s="337"/>
      <c r="C256" s="337"/>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c r="AE256" s="337"/>
      <c r="AF256" s="337"/>
      <c r="AG256" s="337"/>
      <c r="AH256" s="337"/>
      <c r="AI256" s="337"/>
      <c r="AJ256" s="337"/>
      <c r="AK256" s="337"/>
      <c r="AL256" s="337"/>
      <c r="AM256" s="337"/>
      <c r="AN256" s="337"/>
      <c r="AO256" s="337"/>
      <c r="AP256" s="337"/>
      <c r="AQ256" s="337"/>
      <c r="AR256" s="337"/>
      <c r="AS256" s="337"/>
      <c r="AT256" s="337"/>
      <c r="AU256" s="337"/>
      <c r="AV256" s="337"/>
      <c r="AW256" s="337"/>
      <c r="AX256" s="338"/>
    </row>
    <row r="257" spans="1:52" ht="24.75" customHeight="1" x14ac:dyDescent="0.2">
      <c r="A257" s="339" t="s">
        <v>238</v>
      </c>
      <c r="B257" s="340"/>
      <c r="C257" s="340"/>
      <c r="D257" s="340"/>
      <c r="E257" s="340"/>
      <c r="F257" s="340"/>
      <c r="G257" s="340"/>
      <c r="H257" s="340"/>
      <c r="I257" s="340"/>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c r="AF257" s="340"/>
      <c r="AG257" s="340"/>
      <c r="AH257" s="340"/>
      <c r="AI257" s="340"/>
      <c r="AJ257" s="340"/>
      <c r="AK257" s="340"/>
      <c r="AL257" s="340"/>
      <c r="AM257" s="340"/>
      <c r="AN257" s="340"/>
      <c r="AO257" s="340"/>
      <c r="AP257" s="340"/>
      <c r="AQ257" s="340"/>
      <c r="AR257" s="340"/>
      <c r="AS257" s="340"/>
      <c r="AT257" s="340"/>
      <c r="AU257" s="340"/>
      <c r="AV257" s="340"/>
      <c r="AW257" s="340"/>
      <c r="AX257" s="341"/>
      <c r="AZ257" s="10"/>
    </row>
    <row r="258" spans="1:52" ht="24.75" customHeight="1" x14ac:dyDescent="0.2">
      <c r="A258" s="342" t="s">
        <v>277</v>
      </c>
      <c r="B258" s="90"/>
      <c r="C258" s="90"/>
      <c r="D258" s="91"/>
      <c r="E258" s="323" t="s">
        <v>613</v>
      </c>
      <c r="F258" s="324"/>
      <c r="G258" s="324"/>
      <c r="H258" s="324"/>
      <c r="I258" s="324"/>
      <c r="J258" s="324"/>
      <c r="K258" s="324"/>
      <c r="L258" s="324"/>
      <c r="M258" s="324"/>
      <c r="N258" s="324"/>
      <c r="O258" s="324"/>
      <c r="P258" s="325"/>
      <c r="Q258" s="323"/>
      <c r="R258" s="324"/>
      <c r="S258" s="324"/>
      <c r="T258" s="324"/>
      <c r="U258" s="324"/>
      <c r="V258" s="324"/>
      <c r="W258" s="324"/>
      <c r="X258" s="324"/>
      <c r="Y258" s="324"/>
      <c r="Z258" s="324"/>
      <c r="AA258" s="324"/>
      <c r="AB258" s="325"/>
      <c r="AC258" s="323"/>
      <c r="AD258" s="324"/>
      <c r="AE258" s="324"/>
      <c r="AF258" s="324"/>
      <c r="AG258" s="324"/>
      <c r="AH258" s="324"/>
      <c r="AI258" s="324"/>
      <c r="AJ258" s="324"/>
      <c r="AK258" s="324"/>
      <c r="AL258" s="324"/>
      <c r="AM258" s="324"/>
      <c r="AN258" s="325"/>
      <c r="AO258" s="323"/>
      <c r="AP258" s="324"/>
      <c r="AQ258" s="324"/>
      <c r="AR258" s="324"/>
      <c r="AS258" s="324"/>
      <c r="AT258" s="324"/>
      <c r="AU258" s="324"/>
      <c r="AV258" s="324"/>
      <c r="AW258" s="324"/>
      <c r="AX258" s="326"/>
      <c r="AY258" s="74"/>
    </row>
    <row r="259" spans="1:52" ht="24.75" customHeight="1" x14ac:dyDescent="0.2">
      <c r="A259" s="256" t="s">
        <v>276</v>
      </c>
      <c r="B259" s="256"/>
      <c r="C259" s="256"/>
      <c r="D259" s="256"/>
      <c r="E259" s="323" t="s">
        <v>613</v>
      </c>
      <c r="F259" s="324"/>
      <c r="G259" s="324"/>
      <c r="H259" s="324"/>
      <c r="I259" s="324"/>
      <c r="J259" s="324"/>
      <c r="K259" s="324"/>
      <c r="L259" s="324"/>
      <c r="M259" s="324"/>
      <c r="N259" s="324"/>
      <c r="O259" s="324"/>
      <c r="P259" s="325"/>
      <c r="Q259" s="323"/>
      <c r="R259" s="324"/>
      <c r="S259" s="324"/>
      <c r="T259" s="324"/>
      <c r="U259" s="324"/>
      <c r="V259" s="324"/>
      <c r="W259" s="324"/>
      <c r="X259" s="324"/>
      <c r="Y259" s="324"/>
      <c r="Z259" s="324"/>
      <c r="AA259" s="324"/>
      <c r="AB259" s="325"/>
      <c r="AC259" s="323"/>
      <c r="AD259" s="324"/>
      <c r="AE259" s="324"/>
      <c r="AF259" s="324"/>
      <c r="AG259" s="324"/>
      <c r="AH259" s="324"/>
      <c r="AI259" s="324"/>
      <c r="AJ259" s="324"/>
      <c r="AK259" s="324"/>
      <c r="AL259" s="324"/>
      <c r="AM259" s="324"/>
      <c r="AN259" s="325"/>
      <c r="AO259" s="323"/>
      <c r="AP259" s="324"/>
      <c r="AQ259" s="324"/>
      <c r="AR259" s="324"/>
      <c r="AS259" s="324"/>
      <c r="AT259" s="324"/>
      <c r="AU259" s="324"/>
      <c r="AV259" s="324"/>
      <c r="AW259" s="324"/>
      <c r="AX259" s="326"/>
    </row>
    <row r="260" spans="1:52" ht="24.75" customHeight="1" x14ac:dyDescent="0.2">
      <c r="A260" s="256" t="s">
        <v>275</v>
      </c>
      <c r="B260" s="256"/>
      <c r="C260" s="256"/>
      <c r="D260" s="256"/>
      <c r="E260" s="323" t="s">
        <v>627</v>
      </c>
      <c r="F260" s="324"/>
      <c r="G260" s="324"/>
      <c r="H260" s="324"/>
      <c r="I260" s="324"/>
      <c r="J260" s="324"/>
      <c r="K260" s="324"/>
      <c r="L260" s="324"/>
      <c r="M260" s="324"/>
      <c r="N260" s="324"/>
      <c r="O260" s="324"/>
      <c r="P260" s="325"/>
      <c r="Q260" s="323"/>
      <c r="R260" s="324"/>
      <c r="S260" s="324"/>
      <c r="T260" s="324"/>
      <c r="U260" s="324"/>
      <c r="V260" s="324"/>
      <c r="W260" s="324"/>
      <c r="X260" s="324"/>
      <c r="Y260" s="324"/>
      <c r="Z260" s="324"/>
      <c r="AA260" s="324"/>
      <c r="AB260" s="325"/>
      <c r="AC260" s="323"/>
      <c r="AD260" s="324"/>
      <c r="AE260" s="324"/>
      <c r="AF260" s="324"/>
      <c r="AG260" s="324"/>
      <c r="AH260" s="324"/>
      <c r="AI260" s="324"/>
      <c r="AJ260" s="324"/>
      <c r="AK260" s="324"/>
      <c r="AL260" s="324"/>
      <c r="AM260" s="324"/>
      <c r="AN260" s="325"/>
      <c r="AO260" s="323"/>
      <c r="AP260" s="324"/>
      <c r="AQ260" s="324"/>
      <c r="AR260" s="324"/>
      <c r="AS260" s="324"/>
      <c r="AT260" s="324"/>
      <c r="AU260" s="324"/>
      <c r="AV260" s="324"/>
      <c r="AW260" s="324"/>
      <c r="AX260" s="326"/>
    </row>
    <row r="261" spans="1:52" ht="24.75" customHeight="1" x14ac:dyDescent="0.2">
      <c r="A261" s="256" t="s">
        <v>274</v>
      </c>
      <c r="B261" s="256"/>
      <c r="C261" s="256"/>
      <c r="D261" s="256"/>
      <c r="E261" s="323" t="s">
        <v>628</v>
      </c>
      <c r="F261" s="324"/>
      <c r="G261" s="324"/>
      <c r="H261" s="324"/>
      <c r="I261" s="324"/>
      <c r="J261" s="324"/>
      <c r="K261" s="324"/>
      <c r="L261" s="324"/>
      <c r="M261" s="324"/>
      <c r="N261" s="324"/>
      <c r="O261" s="324"/>
      <c r="P261" s="325"/>
      <c r="Q261" s="323"/>
      <c r="R261" s="324"/>
      <c r="S261" s="324"/>
      <c r="T261" s="324"/>
      <c r="U261" s="324"/>
      <c r="V261" s="324"/>
      <c r="W261" s="324"/>
      <c r="X261" s="324"/>
      <c r="Y261" s="324"/>
      <c r="Z261" s="324"/>
      <c r="AA261" s="324"/>
      <c r="AB261" s="325"/>
      <c r="AC261" s="323"/>
      <c r="AD261" s="324"/>
      <c r="AE261" s="324"/>
      <c r="AF261" s="324"/>
      <c r="AG261" s="324"/>
      <c r="AH261" s="324"/>
      <c r="AI261" s="324"/>
      <c r="AJ261" s="324"/>
      <c r="AK261" s="324"/>
      <c r="AL261" s="324"/>
      <c r="AM261" s="324"/>
      <c r="AN261" s="325"/>
      <c r="AO261" s="323"/>
      <c r="AP261" s="324"/>
      <c r="AQ261" s="324"/>
      <c r="AR261" s="324"/>
      <c r="AS261" s="324"/>
      <c r="AT261" s="324"/>
      <c r="AU261" s="324"/>
      <c r="AV261" s="324"/>
      <c r="AW261" s="324"/>
      <c r="AX261" s="326"/>
    </row>
    <row r="262" spans="1:52" ht="24.75" customHeight="1" x14ac:dyDescent="0.2">
      <c r="A262" s="256" t="s">
        <v>273</v>
      </c>
      <c r="B262" s="256"/>
      <c r="C262" s="256"/>
      <c r="D262" s="256"/>
      <c r="E262" s="323" t="s">
        <v>629</v>
      </c>
      <c r="F262" s="324"/>
      <c r="G262" s="324"/>
      <c r="H262" s="324"/>
      <c r="I262" s="324"/>
      <c r="J262" s="324"/>
      <c r="K262" s="324"/>
      <c r="L262" s="324"/>
      <c r="M262" s="324"/>
      <c r="N262" s="324"/>
      <c r="O262" s="324"/>
      <c r="P262" s="325"/>
      <c r="Q262" s="323"/>
      <c r="R262" s="324"/>
      <c r="S262" s="324"/>
      <c r="T262" s="324"/>
      <c r="U262" s="324"/>
      <c r="V262" s="324"/>
      <c r="W262" s="324"/>
      <c r="X262" s="324"/>
      <c r="Y262" s="324"/>
      <c r="Z262" s="324"/>
      <c r="AA262" s="324"/>
      <c r="AB262" s="325"/>
      <c r="AC262" s="323"/>
      <c r="AD262" s="324"/>
      <c r="AE262" s="324"/>
      <c r="AF262" s="324"/>
      <c r="AG262" s="324"/>
      <c r="AH262" s="324"/>
      <c r="AI262" s="324"/>
      <c r="AJ262" s="324"/>
      <c r="AK262" s="324"/>
      <c r="AL262" s="324"/>
      <c r="AM262" s="324"/>
      <c r="AN262" s="325"/>
      <c r="AO262" s="323"/>
      <c r="AP262" s="324"/>
      <c r="AQ262" s="324"/>
      <c r="AR262" s="324"/>
      <c r="AS262" s="324"/>
      <c r="AT262" s="324"/>
      <c r="AU262" s="324"/>
      <c r="AV262" s="324"/>
      <c r="AW262" s="324"/>
      <c r="AX262" s="326"/>
    </row>
    <row r="263" spans="1:52" ht="24.75" customHeight="1" x14ac:dyDescent="0.2">
      <c r="A263" s="256" t="s">
        <v>272</v>
      </c>
      <c r="B263" s="256"/>
      <c r="C263" s="256"/>
      <c r="D263" s="256"/>
      <c r="E263" s="323" t="s">
        <v>629</v>
      </c>
      <c r="F263" s="324"/>
      <c r="G263" s="324"/>
      <c r="H263" s="324"/>
      <c r="I263" s="324"/>
      <c r="J263" s="324"/>
      <c r="K263" s="324"/>
      <c r="L263" s="324"/>
      <c r="M263" s="324"/>
      <c r="N263" s="324"/>
      <c r="O263" s="324"/>
      <c r="P263" s="325"/>
      <c r="Q263" s="323"/>
      <c r="R263" s="324"/>
      <c r="S263" s="324"/>
      <c r="T263" s="324"/>
      <c r="U263" s="324"/>
      <c r="V263" s="324"/>
      <c r="W263" s="324"/>
      <c r="X263" s="324"/>
      <c r="Y263" s="324"/>
      <c r="Z263" s="324"/>
      <c r="AA263" s="324"/>
      <c r="AB263" s="325"/>
      <c r="AC263" s="323"/>
      <c r="AD263" s="324"/>
      <c r="AE263" s="324"/>
      <c r="AF263" s="324"/>
      <c r="AG263" s="324"/>
      <c r="AH263" s="324"/>
      <c r="AI263" s="324"/>
      <c r="AJ263" s="324"/>
      <c r="AK263" s="324"/>
      <c r="AL263" s="324"/>
      <c r="AM263" s="324"/>
      <c r="AN263" s="325"/>
      <c r="AO263" s="323"/>
      <c r="AP263" s="324"/>
      <c r="AQ263" s="324"/>
      <c r="AR263" s="324"/>
      <c r="AS263" s="324"/>
      <c r="AT263" s="324"/>
      <c r="AU263" s="324"/>
      <c r="AV263" s="324"/>
      <c r="AW263" s="324"/>
      <c r="AX263" s="326"/>
    </row>
    <row r="264" spans="1:52" ht="24.75" customHeight="1" x14ac:dyDescent="0.2">
      <c r="A264" s="256" t="s">
        <v>271</v>
      </c>
      <c r="B264" s="256"/>
      <c r="C264" s="256"/>
      <c r="D264" s="256"/>
      <c r="E264" s="323" t="s">
        <v>630</v>
      </c>
      <c r="F264" s="324"/>
      <c r="G264" s="324"/>
      <c r="H264" s="324"/>
      <c r="I264" s="324"/>
      <c r="J264" s="324"/>
      <c r="K264" s="324"/>
      <c r="L264" s="324"/>
      <c r="M264" s="324"/>
      <c r="N264" s="324"/>
      <c r="O264" s="324"/>
      <c r="P264" s="325"/>
      <c r="Q264" s="323"/>
      <c r="R264" s="324"/>
      <c r="S264" s="324"/>
      <c r="T264" s="324"/>
      <c r="U264" s="324"/>
      <c r="V264" s="324"/>
      <c r="W264" s="324"/>
      <c r="X264" s="324"/>
      <c r="Y264" s="324"/>
      <c r="Z264" s="324"/>
      <c r="AA264" s="324"/>
      <c r="AB264" s="325"/>
      <c r="AC264" s="323"/>
      <c r="AD264" s="324"/>
      <c r="AE264" s="324"/>
      <c r="AF264" s="324"/>
      <c r="AG264" s="324"/>
      <c r="AH264" s="324"/>
      <c r="AI264" s="324"/>
      <c r="AJ264" s="324"/>
      <c r="AK264" s="324"/>
      <c r="AL264" s="324"/>
      <c r="AM264" s="324"/>
      <c r="AN264" s="325"/>
      <c r="AO264" s="323"/>
      <c r="AP264" s="324"/>
      <c r="AQ264" s="324"/>
      <c r="AR264" s="324"/>
      <c r="AS264" s="324"/>
      <c r="AT264" s="324"/>
      <c r="AU264" s="324"/>
      <c r="AV264" s="324"/>
      <c r="AW264" s="324"/>
      <c r="AX264" s="326"/>
    </row>
    <row r="265" spans="1:52" ht="24.75" customHeight="1" x14ac:dyDescent="0.2">
      <c r="A265" s="256" t="s">
        <v>270</v>
      </c>
      <c r="B265" s="256"/>
      <c r="C265" s="256"/>
      <c r="D265" s="256"/>
      <c r="E265" s="323" t="s">
        <v>631</v>
      </c>
      <c r="F265" s="324"/>
      <c r="G265" s="324"/>
      <c r="H265" s="324"/>
      <c r="I265" s="324"/>
      <c r="J265" s="324"/>
      <c r="K265" s="324"/>
      <c r="L265" s="324"/>
      <c r="M265" s="324"/>
      <c r="N265" s="324"/>
      <c r="O265" s="324"/>
      <c r="P265" s="325"/>
      <c r="Q265" s="323"/>
      <c r="R265" s="324"/>
      <c r="S265" s="324"/>
      <c r="T265" s="324"/>
      <c r="U265" s="324"/>
      <c r="V265" s="324"/>
      <c r="W265" s="324"/>
      <c r="X265" s="324"/>
      <c r="Y265" s="324"/>
      <c r="Z265" s="324"/>
      <c r="AA265" s="324"/>
      <c r="AB265" s="325"/>
      <c r="AC265" s="323"/>
      <c r="AD265" s="324"/>
      <c r="AE265" s="324"/>
      <c r="AF265" s="324"/>
      <c r="AG265" s="324"/>
      <c r="AH265" s="324"/>
      <c r="AI265" s="324"/>
      <c r="AJ265" s="324"/>
      <c r="AK265" s="324"/>
      <c r="AL265" s="324"/>
      <c r="AM265" s="324"/>
      <c r="AN265" s="325"/>
      <c r="AO265" s="323"/>
      <c r="AP265" s="324"/>
      <c r="AQ265" s="324"/>
      <c r="AR265" s="324"/>
      <c r="AS265" s="324"/>
      <c r="AT265" s="324"/>
      <c r="AU265" s="324"/>
      <c r="AV265" s="324"/>
      <c r="AW265" s="324"/>
      <c r="AX265" s="326"/>
    </row>
    <row r="266" spans="1:52" ht="24.75" customHeight="1" x14ac:dyDescent="0.2">
      <c r="A266" s="256" t="s">
        <v>416</v>
      </c>
      <c r="B266" s="256"/>
      <c r="C266" s="256"/>
      <c r="D266" s="256"/>
      <c r="E266" s="100" t="s">
        <v>607</v>
      </c>
      <c r="F266" s="86"/>
      <c r="G266" s="86"/>
      <c r="H266" s="77" t="str">
        <f>IF(E266="","","-")</f>
        <v>-</v>
      </c>
      <c r="I266" s="86"/>
      <c r="J266" s="86"/>
      <c r="K266" s="77" t="str">
        <f>IF(I266="","","-")</f>
        <v/>
      </c>
      <c r="L266" s="101">
        <v>212</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24.75" customHeight="1" x14ac:dyDescent="0.2">
      <c r="A267" s="256" t="s">
        <v>596</v>
      </c>
      <c r="B267" s="256"/>
      <c r="C267" s="256"/>
      <c r="D267" s="256"/>
      <c r="E267" s="100" t="s">
        <v>607</v>
      </c>
      <c r="F267" s="86"/>
      <c r="G267" s="86"/>
      <c r="H267" s="77"/>
      <c r="I267" s="86"/>
      <c r="J267" s="86"/>
      <c r="K267" s="77"/>
      <c r="L267" s="101">
        <v>221</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24.75" customHeight="1" x14ac:dyDescent="0.2">
      <c r="A268" s="256" t="s">
        <v>384</v>
      </c>
      <c r="B268" s="256"/>
      <c r="C268" s="256"/>
      <c r="D268" s="256"/>
      <c r="E268" s="84">
        <v>2021</v>
      </c>
      <c r="F268" s="85"/>
      <c r="G268" s="86" t="s">
        <v>655</v>
      </c>
      <c r="H268" s="86"/>
      <c r="I268" s="86"/>
      <c r="J268" s="85">
        <v>20</v>
      </c>
      <c r="K268" s="85"/>
      <c r="L268" s="101">
        <v>267</v>
      </c>
      <c r="M268" s="101"/>
      <c r="N268" s="101"/>
      <c r="O268" s="85"/>
      <c r="P268" s="85"/>
      <c r="Q268" s="84"/>
      <c r="R268" s="85"/>
      <c r="S268" s="86"/>
      <c r="T268" s="86"/>
      <c r="U268" s="86"/>
      <c r="V268" s="85"/>
      <c r="W268" s="85"/>
      <c r="X268" s="101"/>
      <c r="Y268" s="101"/>
      <c r="Z268" s="101"/>
      <c r="AA268" s="85"/>
      <c r="AB268" s="310"/>
      <c r="AC268" s="84"/>
      <c r="AD268" s="85"/>
      <c r="AE268" s="86"/>
      <c r="AF268" s="86"/>
      <c r="AG268" s="86"/>
      <c r="AH268" s="85"/>
      <c r="AI268" s="85"/>
      <c r="AJ268" s="101"/>
      <c r="AK268" s="101"/>
      <c r="AL268" s="101"/>
      <c r="AM268" s="85"/>
      <c r="AN268" s="310"/>
      <c r="AO268" s="84"/>
      <c r="AP268" s="85"/>
      <c r="AQ268" s="86"/>
      <c r="AR268" s="86"/>
      <c r="AS268" s="86"/>
      <c r="AT268" s="85"/>
      <c r="AU268" s="85"/>
      <c r="AV268" s="101"/>
      <c r="AW268" s="101"/>
      <c r="AX268" s="80"/>
    </row>
    <row r="269" spans="1:52" ht="28.4" customHeight="1" x14ac:dyDescent="0.2">
      <c r="A269" s="311" t="s">
        <v>264</v>
      </c>
      <c r="B269" s="312"/>
      <c r="C269" s="312"/>
      <c r="D269" s="312"/>
      <c r="E269" s="312"/>
      <c r="F269" s="313"/>
      <c r="G269" s="64" t="s">
        <v>598</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4" hidden="1" customHeight="1" x14ac:dyDescent="0.2">
      <c r="A270" s="311"/>
      <c r="B270" s="312"/>
      <c r="C270" s="312"/>
      <c r="D270" s="312"/>
      <c r="E270" s="312"/>
      <c r="F270" s="313"/>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4" customHeight="1" x14ac:dyDescent="0.2">
      <c r="A271" s="311"/>
      <c r="B271" s="312"/>
      <c r="C271" s="312"/>
      <c r="D271" s="312"/>
      <c r="E271" s="312"/>
      <c r="F271" s="313"/>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4" customHeight="1" x14ac:dyDescent="0.2">
      <c r="A272" s="311"/>
      <c r="B272" s="312"/>
      <c r="C272" s="312"/>
      <c r="D272" s="312"/>
      <c r="E272" s="312"/>
      <c r="F272" s="313"/>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2">
      <c r="A273" s="311"/>
      <c r="B273" s="312"/>
      <c r="C273" s="312"/>
      <c r="D273" s="312"/>
      <c r="E273" s="312"/>
      <c r="F273" s="313"/>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4" customHeight="1" x14ac:dyDescent="0.2">
      <c r="A274" s="311"/>
      <c r="B274" s="312"/>
      <c r="C274" s="312"/>
      <c r="D274" s="312"/>
      <c r="E274" s="312"/>
      <c r="F274" s="313"/>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4" hidden="1" customHeight="1" x14ac:dyDescent="0.2">
      <c r="A275" s="311"/>
      <c r="B275" s="312"/>
      <c r="C275" s="312"/>
      <c r="D275" s="312"/>
      <c r="E275" s="312"/>
      <c r="F275" s="313"/>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2">
      <c r="A276" s="311"/>
      <c r="B276" s="312"/>
      <c r="C276" s="312"/>
      <c r="D276" s="312"/>
      <c r="E276" s="312"/>
      <c r="F276" s="313"/>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4" customHeight="1" x14ac:dyDescent="0.2">
      <c r="A277" s="311"/>
      <c r="B277" s="312"/>
      <c r="C277" s="312"/>
      <c r="D277" s="312"/>
      <c r="E277" s="312"/>
      <c r="F277" s="313"/>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4" customHeight="1" x14ac:dyDescent="0.2">
      <c r="A278" s="311"/>
      <c r="B278" s="312"/>
      <c r="C278" s="312"/>
      <c r="D278" s="312"/>
      <c r="E278" s="312"/>
      <c r="F278" s="313"/>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4" customHeight="1" x14ac:dyDescent="0.2">
      <c r="A279" s="311"/>
      <c r="B279" s="312"/>
      <c r="C279" s="312"/>
      <c r="D279" s="312"/>
      <c r="E279" s="312"/>
      <c r="F279" s="313"/>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4" customHeight="1" x14ac:dyDescent="0.2">
      <c r="A280" s="311"/>
      <c r="B280" s="312"/>
      <c r="C280" s="312"/>
      <c r="D280" s="312"/>
      <c r="E280" s="312"/>
      <c r="F280" s="313"/>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4" customHeight="1" x14ac:dyDescent="0.2">
      <c r="A281" s="311"/>
      <c r="B281" s="312"/>
      <c r="C281" s="312"/>
      <c r="D281" s="312"/>
      <c r="E281" s="312"/>
      <c r="F281" s="313"/>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hidden="1" customHeight="1" x14ac:dyDescent="0.2">
      <c r="A282" s="311"/>
      <c r="B282" s="312"/>
      <c r="C282" s="312"/>
      <c r="D282" s="312"/>
      <c r="E282" s="312"/>
      <c r="F282" s="313"/>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4" hidden="1" customHeight="1" x14ac:dyDescent="0.2">
      <c r="A283" s="311"/>
      <c r="B283" s="312"/>
      <c r="C283" s="312"/>
      <c r="D283" s="312"/>
      <c r="E283" s="312"/>
      <c r="F283" s="313"/>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4" customHeight="1" x14ac:dyDescent="0.2">
      <c r="A284" s="311"/>
      <c r="B284" s="312"/>
      <c r="C284" s="312"/>
      <c r="D284" s="312"/>
      <c r="E284" s="312"/>
      <c r="F284" s="313"/>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4" customHeight="1" x14ac:dyDescent="0.2">
      <c r="A285" s="311"/>
      <c r="B285" s="312"/>
      <c r="C285" s="312"/>
      <c r="D285" s="312"/>
      <c r="E285" s="312"/>
      <c r="F285" s="313"/>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30" customHeight="1" x14ac:dyDescent="0.2">
      <c r="A286" s="311"/>
      <c r="B286" s="312"/>
      <c r="C286" s="312"/>
      <c r="D286" s="312"/>
      <c r="E286" s="312"/>
      <c r="F286" s="313"/>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30" customHeight="1" thickBot="1" x14ac:dyDescent="0.25">
      <c r="A287" s="311"/>
      <c r="B287" s="312"/>
      <c r="C287" s="312"/>
      <c r="D287" s="312"/>
      <c r="E287" s="312"/>
      <c r="F287" s="313"/>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30" hidden="1" customHeight="1" x14ac:dyDescent="0.2">
      <c r="A288" s="311"/>
      <c r="B288" s="312"/>
      <c r="C288" s="312"/>
      <c r="D288" s="312"/>
      <c r="E288" s="312"/>
      <c r="F288" s="313"/>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thickBot="1" x14ac:dyDescent="0.25">
      <c r="A289" s="311"/>
      <c r="B289" s="312"/>
      <c r="C289" s="312"/>
      <c r="D289" s="312"/>
      <c r="E289" s="312"/>
      <c r="F289" s="313"/>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2">
      <c r="A290" s="311"/>
      <c r="B290" s="312"/>
      <c r="C290" s="312"/>
      <c r="D290" s="312"/>
      <c r="E290" s="312"/>
      <c r="F290" s="313"/>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2">
      <c r="A291" s="311"/>
      <c r="B291" s="312"/>
      <c r="C291" s="312"/>
      <c r="D291" s="312"/>
      <c r="E291" s="312"/>
      <c r="F291" s="313"/>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2">
      <c r="A292" s="311"/>
      <c r="B292" s="312"/>
      <c r="C292" s="312"/>
      <c r="D292" s="312"/>
      <c r="E292" s="312"/>
      <c r="F292" s="313"/>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2">
      <c r="A293" s="311"/>
      <c r="B293" s="312"/>
      <c r="C293" s="312"/>
      <c r="D293" s="312"/>
      <c r="E293" s="312"/>
      <c r="F293" s="313"/>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2">
      <c r="A294" s="311"/>
      <c r="B294" s="312"/>
      <c r="C294" s="312"/>
      <c r="D294" s="312"/>
      <c r="E294" s="312"/>
      <c r="F294" s="313"/>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2">
      <c r="A295" s="311"/>
      <c r="B295" s="312"/>
      <c r="C295" s="312"/>
      <c r="D295" s="312"/>
      <c r="E295" s="312"/>
      <c r="F295" s="313"/>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2">
      <c r="A296" s="311"/>
      <c r="B296" s="312"/>
      <c r="C296" s="312"/>
      <c r="D296" s="312"/>
      <c r="E296" s="312"/>
      <c r="F296" s="313"/>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2">
      <c r="A297" s="311"/>
      <c r="B297" s="312"/>
      <c r="C297" s="312"/>
      <c r="D297" s="312"/>
      <c r="E297" s="312"/>
      <c r="F297" s="313"/>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2">
      <c r="A298" s="311"/>
      <c r="B298" s="312"/>
      <c r="C298" s="312"/>
      <c r="D298" s="312"/>
      <c r="E298" s="312"/>
      <c r="F298" s="313"/>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2">
      <c r="A299" s="311"/>
      <c r="B299" s="312"/>
      <c r="C299" s="312"/>
      <c r="D299" s="312"/>
      <c r="E299" s="312"/>
      <c r="F299" s="313"/>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2">
      <c r="A300" s="311"/>
      <c r="B300" s="312"/>
      <c r="C300" s="312"/>
      <c r="D300" s="312"/>
      <c r="E300" s="312"/>
      <c r="F300" s="313"/>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2">
      <c r="A301" s="311"/>
      <c r="B301" s="312"/>
      <c r="C301" s="312"/>
      <c r="D301" s="312"/>
      <c r="E301" s="312"/>
      <c r="F301" s="313"/>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2">
      <c r="A302" s="311"/>
      <c r="B302" s="312"/>
      <c r="C302" s="312"/>
      <c r="D302" s="312"/>
      <c r="E302" s="312"/>
      <c r="F302" s="313"/>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2">
      <c r="A303" s="311"/>
      <c r="B303" s="312"/>
      <c r="C303" s="312"/>
      <c r="D303" s="312"/>
      <c r="E303" s="312"/>
      <c r="F303" s="313"/>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2">
      <c r="A304" s="311"/>
      <c r="B304" s="312"/>
      <c r="C304" s="312"/>
      <c r="D304" s="312"/>
      <c r="E304" s="312"/>
      <c r="F304" s="313"/>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2">
      <c r="A305" s="311"/>
      <c r="B305" s="312"/>
      <c r="C305" s="312"/>
      <c r="D305" s="312"/>
      <c r="E305" s="312"/>
      <c r="F305" s="313"/>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2">
      <c r="A306" s="311"/>
      <c r="B306" s="312"/>
      <c r="C306" s="312"/>
      <c r="D306" s="312"/>
      <c r="E306" s="312"/>
      <c r="F306" s="313"/>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hidden="1" customHeight="1" thickBot="1" x14ac:dyDescent="0.25">
      <c r="A307" s="314"/>
      <c r="B307" s="315"/>
      <c r="C307" s="315"/>
      <c r="D307" s="315"/>
      <c r="E307" s="315"/>
      <c r="F307" s="316"/>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2">
      <c r="A308" s="317" t="s">
        <v>266</v>
      </c>
      <c r="B308" s="318"/>
      <c r="C308" s="318"/>
      <c r="D308" s="318"/>
      <c r="E308" s="318"/>
      <c r="F308" s="319"/>
      <c r="G308" s="298" t="s">
        <v>656</v>
      </c>
      <c r="H308" s="299"/>
      <c r="I308" s="299"/>
      <c r="J308" s="299"/>
      <c r="K308" s="299"/>
      <c r="L308" s="299"/>
      <c r="M308" s="299"/>
      <c r="N308" s="299"/>
      <c r="O308" s="299"/>
      <c r="P308" s="299"/>
      <c r="Q308" s="299"/>
      <c r="R308" s="299"/>
      <c r="S308" s="299"/>
      <c r="T308" s="299"/>
      <c r="U308" s="299"/>
      <c r="V308" s="299"/>
      <c r="W308" s="299"/>
      <c r="X308" s="299"/>
      <c r="Y308" s="299"/>
      <c r="Z308" s="299"/>
      <c r="AA308" s="299"/>
      <c r="AB308" s="300"/>
      <c r="AC308" s="298" t="s">
        <v>667</v>
      </c>
      <c r="AD308" s="299"/>
      <c r="AE308" s="299"/>
      <c r="AF308" s="299"/>
      <c r="AG308" s="299"/>
      <c r="AH308" s="299"/>
      <c r="AI308" s="299"/>
      <c r="AJ308" s="299"/>
      <c r="AK308" s="299"/>
      <c r="AL308" s="299"/>
      <c r="AM308" s="299"/>
      <c r="AN308" s="299"/>
      <c r="AO308" s="299"/>
      <c r="AP308" s="299"/>
      <c r="AQ308" s="299"/>
      <c r="AR308" s="299"/>
      <c r="AS308" s="299"/>
      <c r="AT308" s="299"/>
      <c r="AU308" s="299"/>
      <c r="AV308" s="299"/>
      <c r="AW308" s="299"/>
      <c r="AX308" s="301"/>
    </row>
    <row r="309" spans="1:50" ht="24.75" customHeight="1" x14ac:dyDescent="0.2">
      <c r="A309" s="320"/>
      <c r="B309" s="321"/>
      <c r="C309" s="321"/>
      <c r="D309" s="321"/>
      <c r="E309" s="321"/>
      <c r="F309" s="322"/>
      <c r="G309" s="302" t="s">
        <v>15</v>
      </c>
      <c r="H309" s="303"/>
      <c r="I309" s="303"/>
      <c r="J309" s="303"/>
      <c r="K309" s="303"/>
      <c r="L309" s="304" t="s">
        <v>16</v>
      </c>
      <c r="M309" s="303"/>
      <c r="N309" s="303"/>
      <c r="O309" s="303"/>
      <c r="P309" s="303"/>
      <c r="Q309" s="303"/>
      <c r="R309" s="303"/>
      <c r="S309" s="303"/>
      <c r="T309" s="303"/>
      <c r="U309" s="303"/>
      <c r="V309" s="303"/>
      <c r="W309" s="303"/>
      <c r="X309" s="305"/>
      <c r="Y309" s="306" t="s">
        <v>17</v>
      </c>
      <c r="Z309" s="307"/>
      <c r="AA309" s="307"/>
      <c r="AB309" s="308"/>
      <c r="AC309" s="302" t="s">
        <v>15</v>
      </c>
      <c r="AD309" s="303"/>
      <c r="AE309" s="303"/>
      <c r="AF309" s="303"/>
      <c r="AG309" s="303"/>
      <c r="AH309" s="304" t="s">
        <v>16</v>
      </c>
      <c r="AI309" s="303"/>
      <c r="AJ309" s="303"/>
      <c r="AK309" s="303"/>
      <c r="AL309" s="303"/>
      <c r="AM309" s="303"/>
      <c r="AN309" s="303"/>
      <c r="AO309" s="303"/>
      <c r="AP309" s="303"/>
      <c r="AQ309" s="303"/>
      <c r="AR309" s="303"/>
      <c r="AS309" s="303"/>
      <c r="AT309" s="305"/>
      <c r="AU309" s="306" t="s">
        <v>17</v>
      </c>
      <c r="AV309" s="307"/>
      <c r="AW309" s="307"/>
      <c r="AX309" s="309"/>
    </row>
    <row r="310" spans="1:50" ht="24.75" customHeight="1" x14ac:dyDescent="0.2">
      <c r="A310" s="320"/>
      <c r="B310" s="321"/>
      <c r="C310" s="321"/>
      <c r="D310" s="321"/>
      <c r="E310" s="321"/>
      <c r="F310" s="322"/>
      <c r="G310" s="288" t="s">
        <v>657</v>
      </c>
      <c r="H310" s="289"/>
      <c r="I310" s="289"/>
      <c r="J310" s="289"/>
      <c r="K310" s="290"/>
      <c r="L310" s="291" t="s">
        <v>679</v>
      </c>
      <c r="M310" s="292"/>
      <c r="N310" s="292"/>
      <c r="O310" s="292"/>
      <c r="P310" s="292"/>
      <c r="Q310" s="292"/>
      <c r="R310" s="292"/>
      <c r="S310" s="292"/>
      <c r="T310" s="292"/>
      <c r="U310" s="292"/>
      <c r="V310" s="292"/>
      <c r="W310" s="292"/>
      <c r="X310" s="293"/>
      <c r="Y310" s="294">
        <v>9.6</v>
      </c>
      <c r="Z310" s="295"/>
      <c r="AA310" s="295"/>
      <c r="AB310" s="296"/>
      <c r="AC310" s="288" t="s">
        <v>657</v>
      </c>
      <c r="AD310" s="289"/>
      <c r="AE310" s="289"/>
      <c r="AF310" s="289"/>
      <c r="AG310" s="290"/>
      <c r="AH310" s="291" t="s">
        <v>666</v>
      </c>
      <c r="AI310" s="292"/>
      <c r="AJ310" s="292"/>
      <c r="AK310" s="292"/>
      <c r="AL310" s="292"/>
      <c r="AM310" s="292"/>
      <c r="AN310" s="292"/>
      <c r="AO310" s="292"/>
      <c r="AP310" s="292"/>
      <c r="AQ310" s="292"/>
      <c r="AR310" s="292"/>
      <c r="AS310" s="292"/>
      <c r="AT310" s="293"/>
      <c r="AU310" s="294">
        <v>5</v>
      </c>
      <c r="AV310" s="295"/>
      <c r="AW310" s="295"/>
      <c r="AX310" s="297"/>
    </row>
    <row r="311" spans="1:50" ht="24.75" customHeight="1" x14ac:dyDescent="0.2">
      <c r="A311" s="320"/>
      <c r="B311" s="321"/>
      <c r="C311" s="321"/>
      <c r="D311" s="321"/>
      <c r="E311" s="321"/>
      <c r="F311" s="322"/>
      <c r="G311" s="278" t="s">
        <v>658</v>
      </c>
      <c r="H311" s="279"/>
      <c r="I311" s="279"/>
      <c r="J311" s="279"/>
      <c r="K311" s="280"/>
      <c r="L311" s="281" t="s">
        <v>680</v>
      </c>
      <c r="M311" s="282"/>
      <c r="N311" s="282"/>
      <c r="O311" s="282"/>
      <c r="P311" s="282"/>
      <c r="Q311" s="282"/>
      <c r="R311" s="282"/>
      <c r="S311" s="282"/>
      <c r="T311" s="282"/>
      <c r="U311" s="282"/>
      <c r="V311" s="282"/>
      <c r="W311" s="282"/>
      <c r="X311" s="283"/>
      <c r="Y311" s="284">
        <v>7.2</v>
      </c>
      <c r="Z311" s="285"/>
      <c r="AA311" s="285"/>
      <c r="AB311" s="286"/>
      <c r="AC311" s="278"/>
      <c r="AD311" s="279"/>
      <c r="AE311" s="279"/>
      <c r="AF311" s="279"/>
      <c r="AG311" s="280"/>
      <c r="AH311" s="281"/>
      <c r="AI311" s="282"/>
      <c r="AJ311" s="282"/>
      <c r="AK311" s="282"/>
      <c r="AL311" s="282"/>
      <c r="AM311" s="282"/>
      <c r="AN311" s="282"/>
      <c r="AO311" s="282"/>
      <c r="AP311" s="282"/>
      <c r="AQ311" s="282"/>
      <c r="AR311" s="282"/>
      <c r="AS311" s="282"/>
      <c r="AT311" s="283"/>
      <c r="AU311" s="284"/>
      <c r="AV311" s="285"/>
      <c r="AW311" s="285"/>
      <c r="AX311" s="287"/>
    </row>
    <row r="312" spans="1:50" ht="24.75" customHeight="1" x14ac:dyDescent="0.2">
      <c r="A312" s="320"/>
      <c r="B312" s="321"/>
      <c r="C312" s="321"/>
      <c r="D312" s="321"/>
      <c r="E312" s="321"/>
      <c r="F312" s="322"/>
      <c r="G312" s="278" t="s">
        <v>659</v>
      </c>
      <c r="H312" s="279"/>
      <c r="I312" s="279"/>
      <c r="J312" s="279"/>
      <c r="K312" s="280"/>
      <c r="L312" s="281" t="s">
        <v>681</v>
      </c>
      <c r="M312" s="282"/>
      <c r="N312" s="282"/>
      <c r="O312" s="282"/>
      <c r="P312" s="282"/>
      <c r="Q312" s="282"/>
      <c r="R312" s="282"/>
      <c r="S312" s="282"/>
      <c r="T312" s="282"/>
      <c r="U312" s="282"/>
      <c r="V312" s="282"/>
      <c r="W312" s="282"/>
      <c r="X312" s="283"/>
      <c r="Y312" s="284">
        <v>2.1</v>
      </c>
      <c r="Z312" s="285"/>
      <c r="AA312" s="285"/>
      <c r="AB312" s="286"/>
      <c r="AC312" s="278"/>
      <c r="AD312" s="279"/>
      <c r="AE312" s="279"/>
      <c r="AF312" s="279"/>
      <c r="AG312" s="280"/>
      <c r="AH312" s="281"/>
      <c r="AI312" s="282"/>
      <c r="AJ312" s="282"/>
      <c r="AK312" s="282"/>
      <c r="AL312" s="282"/>
      <c r="AM312" s="282"/>
      <c r="AN312" s="282"/>
      <c r="AO312" s="282"/>
      <c r="AP312" s="282"/>
      <c r="AQ312" s="282"/>
      <c r="AR312" s="282"/>
      <c r="AS312" s="282"/>
      <c r="AT312" s="283"/>
      <c r="AU312" s="284"/>
      <c r="AV312" s="285"/>
      <c r="AW312" s="285"/>
      <c r="AX312" s="287"/>
    </row>
    <row r="313" spans="1:50" ht="24.75" customHeight="1" x14ac:dyDescent="0.2">
      <c r="A313" s="320"/>
      <c r="B313" s="321"/>
      <c r="C313" s="321"/>
      <c r="D313" s="321"/>
      <c r="E313" s="321"/>
      <c r="F313" s="322"/>
      <c r="G313" s="278" t="s">
        <v>660</v>
      </c>
      <c r="H313" s="279"/>
      <c r="I313" s="279"/>
      <c r="J313" s="279"/>
      <c r="K313" s="280"/>
      <c r="L313" s="281" t="s">
        <v>682</v>
      </c>
      <c r="M313" s="282"/>
      <c r="N313" s="282"/>
      <c r="O313" s="282"/>
      <c r="P313" s="282"/>
      <c r="Q313" s="282"/>
      <c r="R313" s="282"/>
      <c r="S313" s="282"/>
      <c r="T313" s="282"/>
      <c r="U313" s="282"/>
      <c r="V313" s="282"/>
      <c r="W313" s="282"/>
      <c r="X313" s="283"/>
      <c r="Y313" s="284">
        <v>0.2</v>
      </c>
      <c r="Z313" s="285"/>
      <c r="AA313" s="285"/>
      <c r="AB313" s="286"/>
      <c r="AC313" s="278"/>
      <c r="AD313" s="279"/>
      <c r="AE313" s="279"/>
      <c r="AF313" s="279"/>
      <c r="AG313" s="280"/>
      <c r="AH313" s="281"/>
      <c r="AI313" s="282"/>
      <c r="AJ313" s="282"/>
      <c r="AK313" s="282"/>
      <c r="AL313" s="282"/>
      <c r="AM313" s="282"/>
      <c r="AN313" s="282"/>
      <c r="AO313" s="282"/>
      <c r="AP313" s="282"/>
      <c r="AQ313" s="282"/>
      <c r="AR313" s="282"/>
      <c r="AS313" s="282"/>
      <c r="AT313" s="283"/>
      <c r="AU313" s="284"/>
      <c r="AV313" s="285"/>
      <c r="AW313" s="285"/>
      <c r="AX313" s="287"/>
    </row>
    <row r="314" spans="1:50" ht="24.75" customHeight="1" x14ac:dyDescent="0.2">
      <c r="A314" s="320"/>
      <c r="B314" s="321"/>
      <c r="C314" s="321"/>
      <c r="D314" s="321"/>
      <c r="E314" s="321"/>
      <c r="F314" s="322"/>
      <c r="G314" s="278" t="s">
        <v>661</v>
      </c>
      <c r="H314" s="279"/>
      <c r="I314" s="279"/>
      <c r="J314" s="279"/>
      <c r="K314" s="280"/>
      <c r="L314" s="281" t="s">
        <v>683</v>
      </c>
      <c r="M314" s="282"/>
      <c r="N314" s="282"/>
      <c r="O314" s="282"/>
      <c r="P314" s="282"/>
      <c r="Q314" s="282"/>
      <c r="R314" s="282"/>
      <c r="S314" s="282"/>
      <c r="T314" s="282"/>
      <c r="U314" s="282"/>
      <c r="V314" s="282"/>
      <c r="W314" s="282"/>
      <c r="X314" s="283"/>
      <c r="Y314" s="284">
        <v>0.3</v>
      </c>
      <c r="Z314" s="285"/>
      <c r="AA314" s="285"/>
      <c r="AB314" s="286"/>
      <c r="AC314" s="278"/>
      <c r="AD314" s="279"/>
      <c r="AE314" s="279"/>
      <c r="AF314" s="279"/>
      <c r="AG314" s="280"/>
      <c r="AH314" s="281"/>
      <c r="AI314" s="282"/>
      <c r="AJ314" s="282"/>
      <c r="AK314" s="282"/>
      <c r="AL314" s="282"/>
      <c r="AM314" s="282"/>
      <c r="AN314" s="282"/>
      <c r="AO314" s="282"/>
      <c r="AP314" s="282"/>
      <c r="AQ314" s="282"/>
      <c r="AR314" s="282"/>
      <c r="AS314" s="282"/>
      <c r="AT314" s="283"/>
      <c r="AU314" s="284"/>
      <c r="AV314" s="285"/>
      <c r="AW314" s="285"/>
      <c r="AX314" s="287"/>
    </row>
    <row r="315" spans="1:50" ht="24.75" customHeight="1" x14ac:dyDescent="0.2">
      <c r="A315" s="320"/>
      <c r="B315" s="321"/>
      <c r="C315" s="321"/>
      <c r="D315" s="321"/>
      <c r="E315" s="321"/>
      <c r="F315" s="322"/>
      <c r="G315" s="278" t="s">
        <v>662</v>
      </c>
      <c r="H315" s="279"/>
      <c r="I315" s="279"/>
      <c r="J315" s="279"/>
      <c r="K315" s="280"/>
      <c r="L315" s="281" t="s">
        <v>684</v>
      </c>
      <c r="M315" s="282"/>
      <c r="N315" s="282"/>
      <c r="O315" s="282"/>
      <c r="P315" s="282"/>
      <c r="Q315" s="282"/>
      <c r="R315" s="282"/>
      <c r="S315" s="282"/>
      <c r="T315" s="282"/>
      <c r="U315" s="282"/>
      <c r="V315" s="282"/>
      <c r="W315" s="282"/>
      <c r="X315" s="283"/>
      <c r="Y315" s="284">
        <v>0.3</v>
      </c>
      <c r="Z315" s="285"/>
      <c r="AA315" s="285"/>
      <c r="AB315" s="286"/>
      <c r="AC315" s="278"/>
      <c r="AD315" s="279"/>
      <c r="AE315" s="279"/>
      <c r="AF315" s="279"/>
      <c r="AG315" s="280"/>
      <c r="AH315" s="281"/>
      <c r="AI315" s="282"/>
      <c r="AJ315" s="282"/>
      <c r="AK315" s="282"/>
      <c r="AL315" s="282"/>
      <c r="AM315" s="282"/>
      <c r="AN315" s="282"/>
      <c r="AO315" s="282"/>
      <c r="AP315" s="282"/>
      <c r="AQ315" s="282"/>
      <c r="AR315" s="282"/>
      <c r="AS315" s="282"/>
      <c r="AT315" s="283"/>
      <c r="AU315" s="284"/>
      <c r="AV315" s="285"/>
      <c r="AW315" s="285"/>
      <c r="AX315" s="287"/>
    </row>
    <row r="316" spans="1:50" ht="24.75" customHeight="1" x14ac:dyDescent="0.2">
      <c r="A316" s="320"/>
      <c r="B316" s="321"/>
      <c r="C316" s="321"/>
      <c r="D316" s="321"/>
      <c r="E316" s="321"/>
      <c r="F316" s="322"/>
      <c r="G316" s="278" t="s">
        <v>663</v>
      </c>
      <c r="H316" s="279"/>
      <c r="I316" s="279"/>
      <c r="J316" s="279"/>
      <c r="K316" s="280"/>
      <c r="L316" s="281" t="s">
        <v>685</v>
      </c>
      <c r="M316" s="282"/>
      <c r="N316" s="282"/>
      <c r="O316" s="282"/>
      <c r="P316" s="282"/>
      <c r="Q316" s="282"/>
      <c r="R316" s="282"/>
      <c r="S316" s="282"/>
      <c r="T316" s="282"/>
      <c r="U316" s="282"/>
      <c r="V316" s="282"/>
      <c r="W316" s="282"/>
      <c r="X316" s="283"/>
      <c r="Y316" s="284">
        <v>0.3</v>
      </c>
      <c r="Z316" s="285"/>
      <c r="AA316" s="285"/>
      <c r="AB316" s="286"/>
      <c r="AC316" s="278"/>
      <c r="AD316" s="279"/>
      <c r="AE316" s="279"/>
      <c r="AF316" s="279"/>
      <c r="AG316" s="280"/>
      <c r="AH316" s="281"/>
      <c r="AI316" s="282"/>
      <c r="AJ316" s="282"/>
      <c r="AK316" s="282"/>
      <c r="AL316" s="282"/>
      <c r="AM316" s="282"/>
      <c r="AN316" s="282"/>
      <c r="AO316" s="282"/>
      <c r="AP316" s="282"/>
      <c r="AQ316" s="282"/>
      <c r="AR316" s="282"/>
      <c r="AS316" s="282"/>
      <c r="AT316" s="283"/>
      <c r="AU316" s="284"/>
      <c r="AV316" s="285"/>
      <c r="AW316" s="285"/>
      <c r="AX316" s="287"/>
    </row>
    <row r="317" spans="1:50" ht="24.75" customHeight="1" x14ac:dyDescent="0.2">
      <c r="A317" s="320"/>
      <c r="B317" s="321"/>
      <c r="C317" s="321"/>
      <c r="D317" s="321"/>
      <c r="E317" s="321"/>
      <c r="F317" s="322"/>
      <c r="G317" s="278" t="s">
        <v>664</v>
      </c>
      <c r="H317" s="279"/>
      <c r="I317" s="279"/>
      <c r="J317" s="279"/>
      <c r="K317" s="280"/>
      <c r="L317" s="281" t="s">
        <v>665</v>
      </c>
      <c r="M317" s="282"/>
      <c r="N317" s="282"/>
      <c r="O317" s="282"/>
      <c r="P317" s="282"/>
      <c r="Q317" s="282"/>
      <c r="R317" s="282"/>
      <c r="S317" s="282"/>
      <c r="T317" s="282"/>
      <c r="U317" s="282"/>
      <c r="V317" s="282"/>
      <c r="W317" s="282"/>
      <c r="X317" s="283"/>
      <c r="Y317" s="284">
        <v>0.1</v>
      </c>
      <c r="Z317" s="285"/>
      <c r="AA317" s="285"/>
      <c r="AB317" s="286"/>
      <c r="AC317" s="278"/>
      <c r="AD317" s="279"/>
      <c r="AE317" s="279"/>
      <c r="AF317" s="279"/>
      <c r="AG317" s="280"/>
      <c r="AH317" s="281"/>
      <c r="AI317" s="282"/>
      <c r="AJ317" s="282"/>
      <c r="AK317" s="282"/>
      <c r="AL317" s="282"/>
      <c r="AM317" s="282"/>
      <c r="AN317" s="282"/>
      <c r="AO317" s="282"/>
      <c r="AP317" s="282"/>
      <c r="AQ317" s="282"/>
      <c r="AR317" s="282"/>
      <c r="AS317" s="282"/>
      <c r="AT317" s="283"/>
      <c r="AU317" s="284"/>
      <c r="AV317" s="285"/>
      <c r="AW317" s="285"/>
      <c r="AX317" s="287"/>
    </row>
    <row r="318" spans="1:50" ht="24.75" hidden="1" customHeight="1" x14ac:dyDescent="0.2">
      <c r="A318" s="320"/>
      <c r="B318" s="321"/>
      <c r="C318" s="321"/>
      <c r="D318" s="321"/>
      <c r="E318" s="321"/>
      <c r="F318" s="322"/>
      <c r="G318" s="278"/>
      <c r="H318" s="279"/>
      <c r="I318" s="279"/>
      <c r="J318" s="279"/>
      <c r="K318" s="280"/>
      <c r="L318" s="281"/>
      <c r="M318" s="282"/>
      <c r="N318" s="282"/>
      <c r="O318" s="282"/>
      <c r="P318" s="282"/>
      <c r="Q318" s="282"/>
      <c r="R318" s="282"/>
      <c r="S318" s="282"/>
      <c r="T318" s="282"/>
      <c r="U318" s="282"/>
      <c r="V318" s="282"/>
      <c r="W318" s="282"/>
      <c r="X318" s="283"/>
      <c r="Y318" s="284"/>
      <c r="Z318" s="285"/>
      <c r="AA318" s="285"/>
      <c r="AB318" s="286"/>
      <c r="AC318" s="278"/>
      <c r="AD318" s="279"/>
      <c r="AE318" s="279"/>
      <c r="AF318" s="279"/>
      <c r="AG318" s="280"/>
      <c r="AH318" s="281"/>
      <c r="AI318" s="282"/>
      <c r="AJ318" s="282"/>
      <c r="AK318" s="282"/>
      <c r="AL318" s="282"/>
      <c r="AM318" s="282"/>
      <c r="AN318" s="282"/>
      <c r="AO318" s="282"/>
      <c r="AP318" s="282"/>
      <c r="AQ318" s="282"/>
      <c r="AR318" s="282"/>
      <c r="AS318" s="282"/>
      <c r="AT318" s="283"/>
      <c r="AU318" s="284"/>
      <c r="AV318" s="285"/>
      <c r="AW318" s="285"/>
      <c r="AX318" s="287"/>
    </row>
    <row r="319" spans="1:50" ht="24.75" hidden="1" customHeight="1" x14ac:dyDescent="0.2">
      <c r="A319" s="320"/>
      <c r="B319" s="321"/>
      <c r="C319" s="321"/>
      <c r="D319" s="321"/>
      <c r="E319" s="321"/>
      <c r="F319" s="322"/>
      <c r="G319" s="278"/>
      <c r="H319" s="279"/>
      <c r="I319" s="279"/>
      <c r="J319" s="279"/>
      <c r="K319" s="280"/>
      <c r="L319" s="281"/>
      <c r="M319" s="282"/>
      <c r="N319" s="282"/>
      <c r="O319" s="282"/>
      <c r="P319" s="282"/>
      <c r="Q319" s="282"/>
      <c r="R319" s="282"/>
      <c r="S319" s="282"/>
      <c r="T319" s="282"/>
      <c r="U319" s="282"/>
      <c r="V319" s="282"/>
      <c r="W319" s="282"/>
      <c r="X319" s="283"/>
      <c r="Y319" s="284"/>
      <c r="Z319" s="285"/>
      <c r="AA319" s="285"/>
      <c r="AB319" s="286"/>
      <c r="AC319" s="278"/>
      <c r="AD319" s="279"/>
      <c r="AE319" s="279"/>
      <c r="AF319" s="279"/>
      <c r="AG319" s="280"/>
      <c r="AH319" s="281"/>
      <c r="AI319" s="282"/>
      <c r="AJ319" s="282"/>
      <c r="AK319" s="282"/>
      <c r="AL319" s="282"/>
      <c r="AM319" s="282"/>
      <c r="AN319" s="282"/>
      <c r="AO319" s="282"/>
      <c r="AP319" s="282"/>
      <c r="AQ319" s="282"/>
      <c r="AR319" s="282"/>
      <c r="AS319" s="282"/>
      <c r="AT319" s="283"/>
      <c r="AU319" s="284"/>
      <c r="AV319" s="285"/>
      <c r="AW319" s="285"/>
      <c r="AX319" s="287"/>
    </row>
    <row r="320" spans="1:50" ht="24.75" customHeight="1" x14ac:dyDescent="0.2">
      <c r="A320" s="320"/>
      <c r="B320" s="321"/>
      <c r="C320" s="321"/>
      <c r="D320" s="321"/>
      <c r="E320" s="321"/>
      <c r="F320" s="322"/>
      <c r="G320" s="269" t="s">
        <v>18</v>
      </c>
      <c r="H320" s="270"/>
      <c r="I320" s="270"/>
      <c r="J320" s="270"/>
      <c r="K320" s="270"/>
      <c r="L320" s="271"/>
      <c r="M320" s="272"/>
      <c r="N320" s="272"/>
      <c r="O320" s="272"/>
      <c r="P320" s="272"/>
      <c r="Q320" s="272"/>
      <c r="R320" s="272"/>
      <c r="S320" s="272"/>
      <c r="T320" s="272"/>
      <c r="U320" s="272"/>
      <c r="V320" s="272"/>
      <c r="W320" s="272"/>
      <c r="X320" s="273"/>
      <c r="Y320" s="274">
        <f>SUM(Y310:AB319)</f>
        <v>20.100000000000005</v>
      </c>
      <c r="Z320" s="275"/>
      <c r="AA320" s="275"/>
      <c r="AB320" s="276"/>
      <c r="AC320" s="269" t="s">
        <v>18</v>
      </c>
      <c r="AD320" s="270"/>
      <c r="AE320" s="270"/>
      <c r="AF320" s="270"/>
      <c r="AG320" s="270"/>
      <c r="AH320" s="271"/>
      <c r="AI320" s="272"/>
      <c r="AJ320" s="272"/>
      <c r="AK320" s="272"/>
      <c r="AL320" s="272"/>
      <c r="AM320" s="272"/>
      <c r="AN320" s="272"/>
      <c r="AO320" s="272"/>
      <c r="AP320" s="272"/>
      <c r="AQ320" s="272"/>
      <c r="AR320" s="272"/>
      <c r="AS320" s="272"/>
      <c r="AT320" s="273"/>
      <c r="AU320" s="274">
        <f>SUM(AU310:AX319)</f>
        <v>5</v>
      </c>
      <c r="AV320" s="275"/>
      <c r="AW320" s="275"/>
      <c r="AX320" s="277"/>
    </row>
    <row r="321" spans="1:51" ht="24.75" hidden="1" customHeight="1" x14ac:dyDescent="0.2">
      <c r="A321" s="320"/>
      <c r="B321" s="321"/>
      <c r="C321" s="321"/>
      <c r="D321" s="321"/>
      <c r="E321" s="321"/>
      <c r="F321" s="322"/>
      <c r="G321" s="298" t="s">
        <v>218</v>
      </c>
      <c r="H321" s="299"/>
      <c r="I321" s="299"/>
      <c r="J321" s="299"/>
      <c r="K321" s="299"/>
      <c r="L321" s="299"/>
      <c r="M321" s="299"/>
      <c r="N321" s="299"/>
      <c r="O321" s="299"/>
      <c r="P321" s="299"/>
      <c r="Q321" s="299"/>
      <c r="R321" s="299"/>
      <c r="S321" s="299"/>
      <c r="T321" s="299"/>
      <c r="U321" s="299"/>
      <c r="V321" s="299"/>
      <c r="W321" s="299"/>
      <c r="X321" s="299"/>
      <c r="Y321" s="299"/>
      <c r="Z321" s="299"/>
      <c r="AA321" s="299"/>
      <c r="AB321" s="300"/>
      <c r="AC321" s="298" t="s">
        <v>217</v>
      </c>
      <c r="AD321" s="299"/>
      <c r="AE321" s="299"/>
      <c r="AF321" s="299"/>
      <c r="AG321" s="299"/>
      <c r="AH321" s="299"/>
      <c r="AI321" s="299"/>
      <c r="AJ321" s="299"/>
      <c r="AK321" s="299"/>
      <c r="AL321" s="299"/>
      <c r="AM321" s="299"/>
      <c r="AN321" s="299"/>
      <c r="AO321" s="299"/>
      <c r="AP321" s="299"/>
      <c r="AQ321" s="299"/>
      <c r="AR321" s="299"/>
      <c r="AS321" s="299"/>
      <c r="AT321" s="299"/>
      <c r="AU321" s="299"/>
      <c r="AV321" s="299"/>
      <c r="AW321" s="299"/>
      <c r="AX321" s="301"/>
      <c r="AY321">
        <f>COUNTA($G$323,$AC$323)</f>
        <v>0</v>
      </c>
    </row>
    <row r="322" spans="1:51" ht="24.75" hidden="1" customHeight="1" x14ac:dyDescent="0.2">
      <c r="A322" s="320"/>
      <c r="B322" s="321"/>
      <c r="C322" s="321"/>
      <c r="D322" s="321"/>
      <c r="E322" s="321"/>
      <c r="F322" s="322"/>
      <c r="G322" s="302" t="s">
        <v>15</v>
      </c>
      <c r="H322" s="303"/>
      <c r="I322" s="303"/>
      <c r="J322" s="303"/>
      <c r="K322" s="303"/>
      <c r="L322" s="304" t="s">
        <v>16</v>
      </c>
      <c r="M322" s="303"/>
      <c r="N322" s="303"/>
      <c r="O322" s="303"/>
      <c r="P322" s="303"/>
      <c r="Q322" s="303"/>
      <c r="R322" s="303"/>
      <c r="S322" s="303"/>
      <c r="T322" s="303"/>
      <c r="U322" s="303"/>
      <c r="V322" s="303"/>
      <c r="W322" s="303"/>
      <c r="X322" s="305"/>
      <c r="Y322" s="306" t="s">
        <v>17</v>
      </c>
      <c r="Z322" s="307"/>
      <c r="AA322" s="307"/>
      <c r="AB322" s="308"/>
      <c r="AC322" s="302" t="s">
        <v>15</v>
      </c>
      <c r="AD322" s="303"/>
      <c r="AE322" s="303"/>
      <c r="AF322" s="303"/>
      <c r="AG322" s="303"/>
      <c r="AH322" s="304" t="s">
        <v>16</v>
      </c>
      <c r="AI322" s="303"/>
      <c r="AJ322" s="303"/>
      <c r="AK322" s="303"/>
      <c r="AL322" s="303"/>
      <c r="AM322" s="303"/>
      <c r="AN322" s="303"/>
      <c r="AO322" s="303"/>
      <c r="AP322" s="303"/>
      <c r="AQ322" s="303"/>
      <c r="AR322" s="303"/>
      <c r="AS322" s="303"/>
      <c r="AT322" s="305"/>
      <c r="AU322" s="306" t="s">
        <v>17</v>
      </c>
      <c r="AV322" s="307"/>
      <c r="AW322" s="307"/>
      <c r="AX322" s="309"/>
      <c r="AY322">
        <f t="shared" ref="AY322:AY333" si="11">$AY$321</f>
        <v>0</v>
      </c>
    </row>
    <row r="323" spans="1:51" ht="24.75" hidden="1" customHeight="1" x14ac:dyDescent="0.2">
      <c r="A323" s="320"/>
      <c r="B323" s="321"/>
      <c r="C323" s="321"/>
      <c r="D323" s="321"/>
      <c r="E323" s="321"/>
      <c r="F323" s="322"/>
      <c r="G323" s="288"/>
      <c r="H323" s="289"/>
      <c r="I323" s="289"/>
      <c r="J323" s="289"/>
      <c r="K323" s="290"/>
      <c r="L323" s="291"/>
      <c r="M323" s="292"/>
      <c r="N323" s="292"/>
      <c r="O323" s="292"/>
      <c r="P323" s="292"/>
      <c r="Q323" s="292"/>
      <c r="R323" s="292"/>
      <c r="S323" s="292"/>
      <c r="T323" s="292"/>
      <c r="U323" s="292"/>
      <c r="V323" s="292"/>
      <c r="W323" s="292"/>
      <c r="X323" s="293"/>
      <c r="Y323" s="294"/>
      <c r="Z323" s="295"/>
      <c r="AA323" s="295"/>
      <c r="AB323" s="296"/>
      <c r="AC323" s="288"/>
      <c r="AD323" s="289"/>
      <c r="AE323" s="289"/>
      <c r="AF323" s="289"/>
      <c r="AG323" s="290"/>
      <c r="AH323" s="291"/>
      <c r="AI323" s="292"/>
      <c r="AJ323" s="292"/>
      <c r="AK323" s="292"/>
      <c r="AL323" s="292"/>
      <c r="AM323" s="292"/>
      <c r="AN323" s="292"/>
      <c r="AO323" s="292"/>
      <c r="AP323" s="292"/>
      <c r="AQ323" s="292"/>
      <c r="AR323" s="292"/>
      <c r="AS323" s="292"/>
      <c r="AT323" s="293"/>
      <c r="AU323" s="294"/>
      <c r="AV323" s="295"/>
      <c r="AW323" s="295"/>
      <c r="AX323" s="297"/>
      <c r="AY323">
        <f t="shared" si="11"/>
        <v>0</v>
      </c>
    </row>
    <row r="324" spans="1:51" ht="24.75" hidden="1" customHeight="1" x14ac:dyDescent="0.2">
      <c r="A324" s="320"/>
      <c r="B324" s="321"/>
      <c r="C324" s="321"/>
      <c r="D324" s="321"/>
      <c r="E324" s="321"/>
      <c r="F324" s="322"/>
      <c r="G324" s="278"/>
      <c r="H324" s="279"/>
      <c r="I324" s="279"/>
      <c r="J324" s="279"/>
      <c r="K324" s="280"/>
      <c r="L324" s="281"/>
      <c r="M324" s="282"/>
      <c r="N324" s="282"/>
      <c r="O324" s="282"/>
      <c r="P324" s="282"/>
      <c r="Q324" s="282"/>
      <c r="R324" s="282"/>
      <c r="S324" s="282"/>
      <c r="T324" s="282"/>
      <c r="U324" s="282"/>
      <c r="V324" s="282"/>
      <c r="W324" s="282"/>
      <c r="X324" s="283"/>
      <c r="Y324" s="284"/>
      <c r="Z324" s="285"/>
      <c r="AA324" s="285"/>
      <c r="AB324" s="286"/>
      <c r="AC324" s="278"/>
      <c r="AD324" s="279"/>
      <c r="AE324" s="279"/>
      <c r="AF324" s="279"/>
      <c r="AG324" s="280"/>
      <c r="AH324" s="281"/>
      <c r="AI324" s="282"/>
      <c r="AJ324" s="282"/>
      <c r="AK324" s="282"/>
      <c r="AL324" s="282"/>
      <c r="AM324" s="282"/>
      <c r="AN324" s="282"/>
      <c r="AO324" s="282"/>
      <c r="AP324" s="282"/>
      <c r="AQ324" s="282"/>
      <c r="AR324" s="282"/>
      <c r="AS324" s="282"/>
      <c r="AT324" s="283"/>
      <c r="AU324" s="284"/>
      <c r="AV324" s="285"/>
      <c r="AW324" s="285"/>
      <c r="AX324" s="287"/>
      <c r="AY324">
        <f t="shared" si="11"/>
        <v>0</v>
      </c>
    </row>
    <row r="325" spans="1:51" ht="24.75" hidden="1" customHeight="1" x14ac:dyDescent="0.2">
      <c r="A325" s="320"/>
      <c r="B325" s="321"/>
      <c r="C325" s="321"/>
      <c r="D325" s="321"/>
      <c r="E325" s="321"/>
      <c r="F325" s="322"/>
      <c r="G325" s="278"/>
      <c r="H325" s="279"/>
      <c r="I325" s="279"/>
      <c r="J325" s="279"/>
      <c r="K325" s="280"/>
      <c r="L325" s="281"/>
      <c r="M325" s="282"/>
      <c r="N325" s="282"/>
      <c r="O325" s="282"/>
      <c r="P325" s="282"/>
      <c r="Q325" s="282"/>
      <c r="R325" s="282"/>
      <c r="S325" s="282"/>
      <c r="T325" s="282"/>
      <c r="U325" s="282"/>
      <c r="V325" s="282"/>
      <c r="W325" s="282"/>
      <c r="X325" s="283"/>
      <c r="Y325" s="284"/>
      <c r="Z325" s="285"/>
      <c r="AA325" s="285"/>
      <c r="AB325" s="286"/>
      <c r="AC325" s="278"/>
      <c r="AD325" s="279"/>
      <c r="AE325" s="279"/>
      <c r="AF325" s="279"/>
      <c r="AG325" s="280"/>
      <c r="AH325" s="281"/>
      <c r="AI325" s="282"/>
      <c r="AJ325" s="282"/>
      <c r="AK325" s="282"/>
      <c r="AL325" s="282"/>
      <c r="AM325" s="282"/>
      <c r="AN325" s="282"/>
      <c r="AO325" s="282"/>
      <c r="AP325" s="282"/>
      <c r="AQ325" s="282"/>
      <c r="AR325" s="282"/>
      <c r="AS325" s="282"/>
      <c r="AT325" s="283"/>
      <c r="AU325" s="284"/>
      <c r="AV325" s="285"/>
      <c r="AW325" s="285"/>
      <c r="AX325" s="287"/>
      <c r="AY325">
        <f t="shared" si="11"/>
        <v>0</v>
      </c>
    </row>
    <row r="326" spans="1:51" ht="24.75" hidden="1" customHeight="1" x14ac:dyDescent="0.2">
      <c r="A326" s="320"/>
      <c r="B326" s="321"/>
      <c r="C326" s="321"/>
      <c r="D326" s="321"/>
      <c r="E326" s="321"/>
      <c r="F326" s="322"/>
      <c r="G326" s="278"/>
      <c r="H326" s="279"/>
      <c r="I326" s="279"/>
      <c r="J326" s="279"/>
      <c r="K326" s="280"/>
      <c r="L326" s="281"/>
      <c r="M326" s="282"/>
      <c r="N326" s="282"/>
      <c r="O326" s="282"/>
      <c r="P326" s="282"/>
      <c r="Q326" s="282"/>
      <c r="R326" s="282"/>
      <c r="S326" s="282"/>
      <c r="T326" s="282"/>
      <c r="U326" s="282"/>
      <c r="V326" s="282"/>
      <c r="W326" s="282"/>
      <c r="X326" s="283"/>
      <c r="Y326" s="284"/>
      <c r="Z326" s="285"/>
      <c r="AA326" s="285"/>
      <c r="AB326" s="286"/>
      <c r="AC326" s="278"/>
      <c r="AD326" s="279"/>
      <c r="AE326" s="279"/>
      <c r="AF326" s="279"/>
      <c r="AG326" s="280"/>
      <c r="AH326" s="281"/>
      <c r="AI326" s="282"/>
      <c r="AJ326" s="282"/>
      <c r="AK326" s="282"/>
      <c r="AL326" s="282"/>
      <c r="AM326" s="282"/>
      <c r="AN326" s="282"/>
      <c r="AO326" s="282"/>
      <c r="AP326" s="282"/>
      <c r="AQ326" s="282"/>
      <c r="AR326" s="282"/>
      <c r="AS326" s="282"/>
      <c r="AT326" s="283"/>
      <c r="AU326" s="284"/>
      <c r="AV326" s="285"/>
      <c r="AW326" s="285"/>
      <c r="AX326" s="287"/>
      <c r="AY326">
        <f t="shared" si="11"/>
        <v>0</v>
      </c>
    </row>
    <row r="327" spans="1:51" ht="24.75" hidden="1" customHeight="1" x14ac:dyDescent="0.2">
      <c r="A327" s="320"/>
      <c r="B327" s="321"/>
      <c r="C327" s="321"/>
      <c r="D327" s="321"/>
      <c r="E327" s="321"/>
      <c r="F327" s="322"/>
      <c r="G327" s="278"/>
      <c r="H327" s="279"/>
      <c r="I327" s="279"/>
      <c r="J327" s="279"/>
      <c r="K327" s="280"/>
      <c r="L327" s="281"/>
      <c r="M327" s="282"/>
      <c r="N327" s="282"/>
      <c r="O327" s="282"/>
      <c r="P327" s="282"/>
      <c r="Q327" s="282"/>
      <c r="R327" s="282"/>
      <c r="S327" s="282"/>
      <c r="T327" s="282"/>
      <c r="U327" s="282"/>
      <c r="V327" s="282"/>
      <c r="W327" s="282"/>
      <c r="X327" s="283"/>
      <c r="Y327" s="284"/>
      <c r="Z327" s="285"/>
      <c r="AA327" s="285"/>
      <c r="AB327" s="286"/>
      <c r="AC327" s="278"/>
      <c r="AD327" s="279"/>
      <c r="AE327" s="279"/>
      <c r="AF327" s="279"/>
      <c r="AG327" s="280"/>
      <c r="AH327" s="281"/>
      <c r="AI327" s="282"/>
      <c r="AJ327" s="282"/>
      <c r="AK327" s="282"/>
      <c r="AL327" s="282"/>
      <c r="AM327" s="282"/>
      <c r="AN327" s="282"/>
      <c r="AO327" s="282"/>
      <c r="AP327" s="282"/>
      <c r="AQ327" s="282"/>
      <c r="AR327" s="282"/>
      <c r="AS327" s="282"/>
      <c r="AT327" s="283"/>
      <c r="AU327" s="284"/>
      <c r="AV327" s="285"/>
      <c r="AW327" s="285"/>
      <c r="AX327" s="287"/>
      <c r="AY327">
        <f t="shared" si="11"/>
        <v>0</v>
      </c>
    </row>
    <row r="328" spans="1:51" ht="24.75" hidden="1" customHeight="1" x14ac:dyDescent="0.2">
      <c r="A328" s="320"/>
      <c r="B328" s="321"/>
      <c r="C328" s="321"/>
      <c r="D328" s="321"/>
      <c r="E328" s="321"/>
      <c r="F328" s="322"/>
      <c r="G328" s="278"/>
      <c r="H328" s="279"/>
      <c r="I328" s="279"/>
      <c r="J328" s="279"/>
      <c r="K328" s="280"/>
      <c r="L328" s="281"/>
      <c r="M328" s="282"/>
      <c r="N328" s="282"/>
      <c r="O328" s="282"/>
      <c r="P328" s="282"/>
      <c r="Q328" s="282"/>
      <c r="R328" s="282"/>
      <c r="S328" s="282"/>
      <c r="T328" s="282"/>
      <c r="U328" s="282"/>
      <c r="V328" s="282"/>
      <c r="W328" s="282"/>
      <c r="X328" s="283"/>
      <c r="Y328" s="284"/>
      <c r="Z328" s="285"/>
      <c r="AA328" s="285"/>
      <c r="AB328" s="286"/>
      <c r="AC328" s="278"/>
      <c r="AD328" s="279"/>
      <c r="AE328" s="279"/>
      <c r="AF328" s="279"/>
      <c r="AG328" s="280"/>
      <c r="AH328" s="281"/>
      <c r="AI328" s="282"/>
      <c r="AJ328" s="282"/>
      <c r="AK328" s="282"/>
      <c r="AL328" s="282"/>
      <c r="AM328" s="282"/>
      <c r="AN328" s="282"/>
      <c r="AO328" s="282"/>
      <c r="AP328" s="282"/>
      <c r="AQ328" s="282"/>
      <c r="AR328" s="282"/>
      <c r="AS328" s="282"/>
      <c r="AT328" s="283"/>
      <c r="AU328" s="284"/>
      <c r="AV328" s="285"/>
      <c r="AW328" s="285"/>
      <c r="AX328" s="287"/>
      <c r="AY328">
        <f t="shared" si="11"/>
        <v>0</v>
      </c>
    </row>
    <row r="329" spans="1:51" ht="24.75" hidden="1" customHeight="1" x14ac:dyDescent="0.2">
      <c r="A329" s="320"/>
      <c r="B329" s="321"/>
      <c r="C329" s="321"/>
      <c r="D329" s="321"/>
      <c r="E329" s="321"/>
      <c r="F329" s="322"/>
      <c r="G329" s="278"/>
      <c r="H329" s="279"/>
      <c r="I329" s="279"/>
      <c r="J329" s="279"/>
      <c r="K329" s="280"/>
      <c r="L329" s="281"/>
      <c r="M329" s="282"/>
      <c r="N329" s="282"/>
      <c r="O329" s="282"/>
      <c r="P329" s="282"/>
      <c r="Q329" s="282"/>
      <c r="R329" s="282"/>
      <c r="S329" s="282"/>
      <c r="T329" s="282"/>
      <c r="U329" s="282"/>
      <c r="V329" s="282"/>
      <c r="W329" s="282"/>
      <c r="X329" s="283"/>
      <c r="Y329" s="284"/>
      <c r="Z329" s="285"/>
      <c r="AA329" s="285"/>
      <c r="AB329" s="286"/>
      <c r="AC329" s="278"/>
      <c r="AD329" s="279"/>
      <c r="AE329" s="279"/>
      <c r="AF329" s="279"/>
      <c r="AG329" s="280"/>
      <c r="AH329" s="281"/>
      <c r="AI329" s="282"/>
      <c r="AJ329" s="282"/>
      <c r="AK329" s="282"/>
      <c r="AL329" s="282"/>
      <c r="AM329" s="282"/>
      <c r="AN329" s="282"/>
      <c r="AO329" s="282"/>
      <c r="AP329" s="282"/>
      <c r="AQ329" s="282"/>
      <c r="AR329" s="282"/>
      <c r="AS329" s="282"/>
      <c r="AT329" s="283"/>
      <c r="AU329" s="284"/>
      <c r="AV329" s="285"/>
      <c r="AW329" s="285"/>
      <c r="AX329" s="287"/>
      <c r="AY329">
        <f t="shared" si="11"/>
        <v>0</v>
      </c>
    </row>
    <row r="330" spans="1:51" ht="24.75" hidden="1" customHeight="1" x14ac:dyDescent="0.2">
      <c r="A330" s="320"/>
      <c r="B330" s="321"/>
      <c r="C330" s="321"/>
      <c r="D330" s="321"/>
      <c r="E330" s="321"/>
      <c r="F330" s="322"/>
      <c r="G330" s="278"/>
      <c r="H330" s="279"/>
      <c r="I330" s="279"/>
      <c r="J330" s="279"/>
      <c r="K330" s="280"/>
      <c r="L330" s="281"/>
      <c r="M330" s="282"/>
      <c r="N330" s="282"/>
      <c r="O330" s="282"/>
      <c r="P330" s="282"/>
      <c r="Q330" s="282"/>
      <c r="R330" s="282"/>
      <c r="S330" s="282"/>
      <c r="T330" s="282"/>
      <c r="U330" s="282"/>
      <c r="V330" s="282"/>
      <c r="W330" s="282"/>
      <c r="X330" s="283"/>
      <c r="Y330" s="284"/>
      <c r="Z330" s="285"/>
      <c r="AA330" s="285"/>
      <c r="AB330" s="286"/>
      <c r="AC330" s="278"/>
      <c r="AD330" s="279"/>
      <c r="AE330" s="279"/>
      <c r="AF330" s="279"/>
      <c r="AG330" s="280"/>
      <c r="AH330" s="281"/>
      <c r="AI330" s="282"/>
      <c r="AJ330" s="282"/>
      <c r="AK330" s="282"/>
      <c r="AL330" s="282"/>
      <c r="AM330" s="282"/>
      <c r="AN330" s="282"/>
      <c r="AO330" s="282"/>
      <c r="AP330" s="282"/>
      <c r="AQ330" s="282"/>
      <c r="AR330" s="282"/>
      <c r="AS330" s="282"/>
      <c r="AT330" s="283"/>
      <c r="AU330" s="284"/>
      <c r="AV330" s="285"/>
      <c r="AW330" s="285"/>
      <c r="AX330" s="287"/>
      <c r="AY330">
        <f t="shared" si="11"/>
        <v>0</v>
      </c>
    </row>
    <row r="331" spans="1:51" ht="24.75" hidden="1" customHeight="1" x14ac:dyDescent="0.2">
      <c r="A331" s="320"/>
      <c r="B331" s="321"/>
      <c r="C331" s="321"/>
      <c r="D331" s="321"/>
      <c r="E331" s="321"/>
      <c r="F331" s="322"/>
      <c r="G331" s="278"/>
      <c r="H331" s="279"/>
      <c r="I331" s="279"/>
      <c r="J331" s="279"/>
      <c r="K331" s="280"/>
      <c r="L331" s="281"/>
      <c r="M331" s="282"/>
      <c r="N331" s="282"/>
      <c r="O331" s="282"/>
      <c r="P331" s="282"/>
      <c r="Q331" s="282"/>
      <c r="R331" s="282"/>
      <c r="S331" s="282"/>
      <c r="T331" s="282"/>
      <c r="U331" s="282"/>
      <c r="V331" s="282"/>
      <c r="W331" s="282"/>
      <c r="X331" s="283"/>
      <c r="Y331" s="284"/>
      <c r="Z331" s="285"/>
      <c r="AA331" s="285"/>
      <c r="AB331" s="286"/>
      <c r="AC331" s="278"/>
      <c r="AD331" s="279"/>
      <c r="AE331" s="279"/>
      <c r="AF331" s="279"/>
      <c r="AG331" s="280"/>
      <c r="AH331" s="281"/>
      <c r="AI331" s="282"/>
      <c r="AJ331" s="282"/>
      <c r="AK331" s="282"/>
      <c r="AL331" s="282"/>
      <c r="AM331" s="282"/>
      <c r="AN331" s="282"/>
      <c r="AO331" s="282"/>
      <c r="AP331" s="282"/>
      <c r="AQ331" s="282"/>
      <c r="AR331" s="282"/>
      <c r="AS331" s="282"/>
      <c r="AT331" s="283"/>
      <c r="AU331" s="284"/>
      <c r="AV331" s="285"/>
      <c r="AW331" s="285"/>
      <c r="AX331" s="287"/>
      <c r="AY331">
        <f t="shared" si="11"/>
        <v>0</v>
      </c>
    </row>
    <row r="332" spans="1:51" ht="24.75" hidden="1" customHeight="1" x14ac:dyDescent="0.2">
      <c r="A332" s="320"/>
      <c r="B332" s="321"/>
      <c r="C332" s="321"/>
      <c r="D332" s="321"/>
      <c r="E332" s="321"/>
      <c r="F332" s="322"/>
      <c r="G332" s="278"/>
      <c r="H332" s="279"/>
      <c r="I332" s="279"/>
      <c r="J332" s="279"/>
      <c r="K332" s="280"/>
      <c r="L332" s="281"/>
      <c r="M332" s="282"/>
      <c r="N332" s="282"/>
      <c r="O332" s="282"/>
      <c r="P332" s="282"/>
      <c r="Q332" s="282"/>
      <c r="R332" s="282"/>
      <c r="S332" s="282"/>
      <c r="T332" s="282"/>
      <c r="U332" s="282"/>
      <c r="V332" s="282"/>
      <c r="W332" s="282"/>
      <c r="X332" s="283"/>
      <c r="Y332" s="284"/>
      <c r="Z332" s="285"/>
      <c r="AA332" s="285"/>
      <c r="AB332" s="286"/>
      <c r="AC332" s="278"/>
      <c r="AD332" s="279"/>
      <c r="AE332" s="279"/>
      <c r="AF332" s="279"/>
      <c r="AG332" s="280"/>
      <c r="AH332" s="281"/>
      <c r="AI332" s="282"/>
      <c r="AJ332" s="282"/>
      <c r="AK332" s="282"/>
      <c r="AL332" s="282"/>
      <c r="AM332" s="282"/>
      <c r="AN332" s="282"/>
      <c r="AO332" s="282"/>
      <c r="AP332" s="282"/>
      <c r="AQ332" s="282"/>
      <c r="AR332" s="282"/>
      <c r="AS332" s="282"/>
      <c r="AT332" s="283"/>
      <c r="AU332" s="284"/>
      <c r="AV332" s="285"/>
      <c r="AW332" s="285"/>
      <c r="AX332" s="287"/>
      <c r="AY332">
        <f t="shared" si="11"/>
        <v>0</v>
      </c>
    </row>
    <row r="333" spans="1:51" ht="24.75" hidden="1" customHeight="1" thickBot="1" x14ac:dyDescent="0.25">
      <c r="A333" s="320"/>
      <c r="B333" s="321"/>
      <c r="C333" s="321"/>
      <c r="D333" s="321"/>
      <c r="E333" s="321"/>
      <c r="F333" s="322"/>
      <c r="G333" s="269" t="s">
        <v>18</v>
      </c>
      <c r="H333" s="270"/>
      <c r="I333" s="270"/>
      <c r="J333" s="270"/>
      <c r="K333" s="270"/>
      <c r="L333" s="271"/>
      <c r="M333" s="272"/>
      <c r="N333" s="272"/>
      <c r="O333" s="272"/>
      <c r="P333" s="272"/>
      <c r="Q333" s="272"/>
      <c r="R333" s="272"/>
      <c r="S333" s="272"/>
      <c r="T333" s="272"/>
      <c r="U333" s="272"/>
      <c r="V333" s="272"/>
      <c r="W333" s="272"/>
      <c r="X333" s="273"/>
      <c r="Y333" s="274">
        <f>SUM(Y323:AB332)</f>
        <v>0</v>
      </c>
      <c r="Z333" s="275"/>
      <c r="AA333" s="275"/>
      <c r="AB333" s="276"/>
      <c r="AC333" s="269" t="s">
        <v>18</v>
      </c>
      <c r="AD333" s="270"/>
      <c r="AE333" s="270"/>
      <c r="AF333" s="270"/>
      <c r="AG333" s="270"/>
      <c r="AH333" s="271"/>
      <c r="AI333" s="272"/>
      <c r="AJ333" s="272"/>
      <c r="AK333" s="272"/>
      <c r="AL333" s="272"/>
      <c r="AM333" s="272"/>
      <c r="AN333" s="272"/>
      <c r="AO333" s="272"/>
      <c r="AP333" s="272"/>
      <c r="AQ333" s="272"/>
      <c r="AR333" s="272"/>
      <c r="AS333" s="272"/>
      <c r="AT333" s="273"/>
      <c r="AU333" s="274">
        <f>SUM(AU323:AX332)</f>
        <v>0</v>
      </c>
      <c r="AV333" s="275"/>
      <c r="AW333" s="275"/>
      <c r="AX333" s="277"/>
      <c r="AY333">
        <f t="shared" si="11"/>
        <v>0</v>
      </c>
    </row>
    <row r="334" spans="1:51" ht="24.75" hidden="1" customHeight="1" x14ac:dyDescent="0.2">
      <c r="A334" s="320"/>
      <c r="B334" s="321"/>
      <c r="C334" s="321"/>
      <c r="D334" s="321"/>
      <c r="E334" s="321"/>
      <c r="F334" s="322"/>
      <c r="G334" s="298" t="s">
        <v>219</v>
      </c>
      <c r="H334" s="299"/>
      <c r="I334" s="299"/>
      <c r="J334" s="299"/>
      <c r="K334" s="299"/>
      <c r="L334" s="299"/>
      <c r="M334" s="299"/>
      <c r="N334" s="299"/>
      <c r="O334" s="299"/>
      <c r="P334" s="299"/>
      <c r="Q334" s="299"/>
      <c r="R334" s="299"/>
      <c r="S334" s="299"/>
      <c r="T334" s="299"/>
      <c r="U334" s="299"/>
      <c r="V334" s="299"/>
      <c r="W334" s="299"/>
      <c r="X334" s="299"/>
      <c r="Y334" s="299"/>
      <c r="Z334" s="299"/>
      <c r="AA334" s="299"/>
      <c r="AB334" s="300"/>
      <c r="AC334" s="298" t="s">
        <v>220</v>
      </c>
      <c r="AD334" s="299"/>
      <c r="AE334" s="299"/>
      <c r="AF334" s="299"/>
      <c r="AG334" s="299"/>
      <c r="AH334" s="299"/>
      <c r="AI334" s="299"/>
      <c r="AJ334" s="299"/>
      <c r="AK334" s="299"/>
      <c r="AL334" s="299"/>
      <c r="AM334" s="299"/>
      <c r="AN334" s="299"/>
      <c r="AO334" s="299"/>
      <c r="AP334" s="299"/>
      <c r="AQ334" s="299"/>
      <c r="AR334" s="299"/>
      <c r="AS334" s="299"/>
      <c r="AT334" s="299"/>
      <c r="AU334" s="299"/>
      <c r="AV334" s="299"/>
      <c r="AW334" s="299"/>
      <c r="AX334" s="301"/>
      <c r="AY334">
        <f>COUNTA($G$336,$AC$336)</f>
        <v>0</v>
      </c>
    </row>
    <row r="335" spans="1:51" ht="24.75" hidden="1" customHeight="1" x14ac:dyDescent="0.2">
      <c r="A335" s="320"/>
      <c r="B335" s="321"/>
      <c r="C335" s="321"/>
      <c r="D335" s="321"/>
      <c r="E335" s="321"/>
      <c r="F335" s="322"/>
      <c r="G335" s="302" t="s">
        <v>15</v>
      </c>
      <c r="H335" s="303"/>
      <c r="I335" s="303"/>
      <c r="J335" s="303"/>
      <c r="K335" s="303"/>
      <c r="L335" s="304" t="s">
        <v>16</v>
      </c>
      <c r="M335" s="303"/>
      <c r="N335" s="303"/>
      <c r="O335" s="303"/>
      <c r="P335" s="303"/>
      <c r="Q335" s="303"/>
      <c r="R335" s="303"/>
      <c r="S335" s="303"/>
      <c r="T335" s="303"/>
      <c r="U335" s="303"/>
      <c r="V335" s="303"/>
      <c r="W335" s="303"/>
      <c r="X335" s="305"/>
      <c r="Y335" s="306" t="s">
        <v>17</v>
      </c>
      <c r="Z335" s="307"/>
      <c r="AA335" s="307"/>
      <c r="AB335" s="308"/>
      <c r="AC335" s="302" t="s">
        <v>15</v>
      </c>
      <c r="AD335" s="303"/>
      <c r="AE335" s="303"/>
      <c r="AF335" s="303"/>
      <c r="AG335" s="303"/>
      <c r="AH335" s="304" t="s">
        <v>16</v>
      </c>
      <c r="AI335" s="303"/>
      <c r="AJ335" s="303"/>
      <c r="AK335" s="303"/>
      <c r="AL335" s="303"/>
      <c r="AM335" s="303"/>
      <c r="AN335" s="303"/>
      <c r="AO335" s="303"/>
      <c r="AP335" s="303"/>
      <c r="AQ335" s="303"/>
      <c r="AR335" s="303"/>
      <c r="AS335" s="303"/>
      <c r="AT335" s="305"/>
      <c r="AU335" s="306" t="s">
        <v>17</v>
      </c>
      <c r="AV335" s="307"/>
      <c r="AW335" s="307"/>
      <c r="AX335" s="309"/>
      <c r="AY335">
        <f t="shared" ref="AY335:AY341" si="12">$AY$334</f>
        <v>0</v>
      </c>
    </row>
    <row r="336" spans="1:51" ht="24.75" hidden="1" customHeight="1" x14ac:dyDescent="0.2">
      <c r="A336" s="320"/>
      <c r="B336" s="321"/>
      <c r="C336" s="321"/>
      <c r="D336" s="321"/>
      <c r="E336" s="321"/>
      <c r="F336" s="322"/>
      <c r="G336" s="288"/>
      <c r="H336" s="289"/>
      <c r="I336" s="289"/>
      <c r="J336" s="289"/>
      <c r="K336" s="290"/>
      <c r="L336" s="291"/>
      <c r="M336" s="292"/>
      <c r="N336" s="292"/>
      <c r="O336" s="292"/>
      <c r="P336" s="292"/>
      <c r="Q336" s="292"/>
      <c r="R336" s="292"/>
      <c r="S336" s="292"/>
      <c r="T336" s="292"/>
      <c r="U336" s="292"/>
      <c r="V336" s="292"/>
      <c r="W336" s="292"/>
      <c r="X336" s="293"/>
      <c r="Y336" s="294"/>
      <c r="Z336" s="295"/>
      <c r="AA336" s="295"/>
      <c r="AB336" s="296"/>
      <c r="AC336" s="288"/>
      <c r="AD336" s="289"/>
      <c r="AE336" s="289"/>
      <c r="AF336" s="289"/>
      <c r="AG336" s="290"/>
      <c r="AH336" s="291"/>
      <c r="AI336" s="292"/>
      <c r="AJ336" s="292"/>
      <c r="AK336" s="292"/>
      <c r="AL336" s="292"/>
      <c r="AM336" s="292"/>
      <c r="AN336" s="292"/>
      <c r="AO336" s="292"/>
      <c r="AP336" s="292"/>
      <c r="AQ336" s="292"/>
      <c r="AR336" s="292"/>
      <c r="AS336" s="292"/>
      <c r="AT336" s="293"/>
      <c r="AU336" s="294"/>
      <c r="AV336" s="295"/>
      <c r="AW336" s="295"/>
      <c r="AX336" s="297"/>
      <c r="AY336">
        <f t="shared" si="12"/>
        <v>0</v>
      </c>
    </row>
    <row r="337" spans="1:51" ht="24.75" hidden="1" customHeight="1" x14ac:dyDescent="0.2">
      <c r="A337" s="320"/>
      <c r="B337" s="321"/>
      <c r="C337" s="321"/>
      <c r="D337" s="321"/>
      <c r="E337" s="321"/>
      <c r="F337" s="322"/>
      <c r="G337" s="278"/>
      <c r="H337" s="279"/>
      <c r="I337" s="279"/>
      <c r="J337" s="279"/>
      <c r="K337" s="280"/>
      <c r="L337" s="281"/>
      <c r="M337" s="282"/>
      <c r="N337" s="282"/>
      <c r="O337" s="282"/>
      <c r="P337" s="282"/>
      <c r="Q337" s="282"/>
      <c r="R337" s="282"/>
      <c r="S337" s="282"/>
      <c r="T337" s="282"/>
      <c r="U337" s="282"/>
      <c r="V337" s="282"/>
      <c r="W337" s="282"/>
      <c r="X337" s="283"/>
      <c r="Y337" s="284"/>
      <c r="Z337" s="285"/>
      <c r="AA337" s="285"/>
      <c r="AB337" s="286"/>
      <c r="AC337" s="278"/>
      <c r="AD337" s="279"/>
      <c r="AE337" s="279"/>
      <c r="AF337" s="279"/>
      <c r="AG337" s="280"/>
      <c r="AH337" s="281"/>
      <c r="AI337" s="282"/>
      <c r="AJ337" s="282"/>
      <c r="AK337" s="282"/>
      <c r="AL337" s="282"/>
      <c r="AM337" s="282"/>
      <c r="AN337" s="282"/>
      <c r="AO337" s="282"/>
      <c r="AP337" s="282"/>
      <c r="AQ337" s="282"/>
      <c r="AR337" s="282"/>
      <c r="AS337" s="282"/>
      <c r="AT337" s="283"/>
      <c r="AU337" s="284"/>
      <c r="AV337" s="285"/>
      <c r="AW337" s="285"/>
      <c r="AX337" s="287"/>
      <c r="AY337">
        <f t="shared" si="12"/>
        <v>0</v>
      </c>
    </row>
    <row r="338" spans="1:51" ht="24.75" hidden="1" customHeight="1" x14ac:dyDescent="0.2">
      <c r="A338" s="320"/>
      <c r="B338" s="321"/>
      <c r="C338" s="321"/>
      <c r="D338" s="321"/>
      <c r="E338" s="321"/>
      <c r="F338" s="322"/>
      <c r="G338" s="278"/>
      <c r="H338" s="279"/>
      <c r="I338" s="279"/>
      <c r="J338" s="279"/>
      <c r="K338" s="280"/>
      <c r="L338" s="281"/>
      <c r="M338" s="282"/>
      <c r="N338" s="282"/>
      <c r="O338" s="282"/>
      <c r="P338" s="282"/>
      <c r="Q338" s="282"/>
      <c r="R338" s="282"/>
      <c r="S338" s="282"/>
      <c r="T338" s="282"/>
      <c r="U338" s="282"/>
      <c r="V338" s="282"/>
      <c r="W338" s="282"/>
      <c r="X338" s="283"/>
      <c r="Y338" s="284"/>
      <c r="Z338" s="285"/>
      <c r="AA338" s="285"/>
      <c r="AB338" s="286"/>
      <c r="AC338" s="278"/>
      <c r="AD338" s="279"/>
      <c r="AE338" s="279"/>
      <c r="AF338" s="279"/>
      <c r="AG338" s="280"/>
      <c r="AH338" s="281"/>
      <c r="AI338" s="282"/>
      <c r="AJ338" s="282"/>
      <c r="AK338" s="282"/>
      <c r="AL338" s="282"/>
      <c r="AM338" s="282"/>
      <c r="AN338" s="282"/>
      <c r="AO338" s="282"/>
      <c r="AP338" s="282"/>
      <c r="AQ338" s="282"/>
      <c r="AR338" s="282"/>
      <c r="AS338" s="282"/>
      <c r="AT338" s="283"/>
      <c r="AU338" s="284"/>
      <c r="AV338" s="285"/>
      <c r="AW338" s="285"/>
      <c r="AX338" s="287"/>
      <c r="AY338">
        <f t="shared" si="12"/>
        <v>0</v>
      </c>
    </row>
    <row r="339" spans="1:51" ht="24.75" hidden="1" customHeight="1" x14ac:dyDescent="0.2">
      <c r="A339" s="320"/>
      <c r="B339" s="321"/>
      <c r="C339" s="321"/>
      <c r="D339" s="321"/>
      <c r="E339" s="321"/>
      <c r="F339" s="322"/>
      <c r="G339" s="278"/>
      <c r="H339" s="279"/>
      <c r="I339" s="279"/>
      <c r="J339" s="279"/>
      <c r="K339" s="280"/>
      <c r="L339" s="281"/>
      <c r="M339" s="282"/>
      <c r="N339" s="282"/>
      <c r="O339" s="282"/>
      <c r="P339" s="282"/>
      <c r="Q339" s="282"/>
      <c r="R339" s="282"/>
      <c r="S339" s="282"/>
      <c r="T339" s="282"/>
      <c r="U339" s="282"/>
      <c r="V339" s="282"/>
      <c r="W339" s="282"/>
      <c r="X339" s="283"/>
      <c r="Y339" s="284"/>
      <c r="Z339" s="285"/>
      <c r="AA339" s="285"/>
      <c r="AB339" s="286"/>
      <c r="AC339" s="278"/>
      <c r="AD339" s="279"/>
      <c r="AE339" s="279"/>
      <c r="AF339" s="279"/>
      <c r="AG339" s="280"/>
      <c r="AH339" s="281"/>
      <c r="AI339" s="282"/>
      <c r="AJ339" s="282"/>
      <c r="AK339" s="282"/>
      <c r="AL339" s="282"/>
      <c r="AM339" s="282"/>
      <c r="AN339" s="282"/>
      <c r="AO339" s="282"/>
      <c r="AP339" s="282"/>
      <c r="AQ339" s="282"/>
      <c r="AR339" s="282"/>
      <c r="AS339" s="282"/>
      <c r="AT339" s="283"/>
      <c r="AU339" s="284"/>
      <c r="AV339" s="285"/>
      <c r="AW339" s="285"/>
      <c r="AX339" s="287"/>
      <c r="AY339">
        <f t="shared" si="12"/>
        <v>0</v>
      </c>
    </row>
    <row r="340" spans="1:51" ht="24.75" hidden="1" customHeight="1" x14ac:dyDescent="0.2">
      <c r="A340" s="320"/>
      <c r="B340" s="321"/>
      <c r="C340" s="321"/>
      <c r="D340" s="321"/>
      <c r="E340" s="321"/>
      <c r="F340" s="322"/>
      <c r="G340" s="278"/>
      <c r="H340" s="279"/>
      <c r="I340" s="279"/>
      <c r="J340" s="279"/>
      <c r="K340" s="280"/>
      <c r="L340" s="281"/>
      <c r="M340" s="282"/>
      <c r="N340" s="282"/>
      <c r="O340" s="282"/>
      <c r="P340" s="282"/>
      <c r="Q340" s="282"/>
      <c r="R340" s="282"/>
      <c r="S340" s="282"/>
      <c r="T340" s="282"/>
      <c r="U340" s="282"/>
      <c r="V340" s="282"/>
      <c r="W340" s="282"/>
      <c r="X340" s="283"/>
      <c r="Y340" s="284"/>
      <c r="Z340" s="285"/>
      <c r="AA340" s="285"/>
      <c r="AB340" s="286"/>
      <c r="AC340" s="278"/>
      <c r="AD340" s="279"/>
      <c r="AE340" s="279"/>
      <c r="AF340" s="279"/>
      <c r="AG340" s="280"/>
      <c r="AH340" s="281"/>
      <c r="AI340" s="282"/>
      <c r="AJ340" s="282"/>
      <c r="AK340" s="282"/>
      <c r="AL340" s="282"/>
      <c r="AM340" s="282"/>
      <c r="AN340" s="282"/>
      <c r="AO340" s="282"/>
      <c r="AP340" s="282"/>
      <c r="AQ340" s="282"/>
      <c r="AR340" s="282"/>
      <c r="AS340" s="282"/>
      <c r="AT340" s="283"/>
      <c r="AU340" s="284"/>
      <c r="AV340" s="285"/>
      <c r="AW340" s="285"/>
      <c r="AX340" s="287"/>
      <c r="AY340">
        <f t="shared" si="12"/>
        <v>0</v>
      </c>
    </row>
    <row r="341" spans="1:51" ht="24.75" hidden="1" customHeight="1" x14ac:dyDescent="0.2">
      <c r="A341" s="320"/>
      <c r="B341" s="321"/>
      <c r="C341" s="321"/>
      <c r="D341" s="321"/>
      <c r="E341" s="321"/>
      <c r="F341" s="322"/>
      <c r="G341" s="278"/>
      <c r="H341" s="279"/>
      <c r="I341" s="279"/>
      <c r="J341" s="279"/>
      <c r="K341" s="280"/>
      <c r="L341" s="281"/>
      <c r="M341" s="282"/>
      <c r="N341" s="282"/>
      <c r="O341" s="282"/>
      <c r="P341" s="282"/>
      <c r="Q341" s="282"/>
      <c r="R341" s="282"/>
      <c r="S341" s="282"/>
      <c r="T341" s="282"/>
      <c r="U341" s="282"/>
      <c r="V341" s="282"/>
      <c r="W341" s="282"/>
      <c r="X341" s="283"/>
      <c r="Y341" s="284"/>
      <c r="Z341" s="285"/>
      <c r="AA341" s="285"/>
      <c r="AB341" s="286"/>
      <c r="AC341" s="278"/>
      <c r="AD341" s="279"/>
      <c r="AE341" s="279"/>
      <c r="AF341" s="279"/>
      <c r="AG341" s="280"/>
      <c r="AH341" s="281"/>
      <c r="AI341" s="282"/>
      <c r="AJ341" s="282"/>
      <c r="AK341" s="282"/>
      <c r="AL341" s="282"/>
      <c r="AM341" s="282"/>
      <c r="AN341" s="282"/>
      <c r="AO341" s="282"/>
      <c r="AP341" s="282"/>
      <c r="AQ341" s="282"/>
      <c r="AR341" s="282"/>
      <c r="AS341" s="282"/>
      <c r="AT341" s="283"/>
      <c r="AU341" s="284"/>
      <c r="AV341" s="285"/>
      <c r="AW341" s="285"/>
      <c r="AX341" s="287"/>
      <c r="AY341">
        <f t="shared" si="12"/>
        <v>0</v>
      </c>
    </row>
    <row r="342" spans="1:51" ht="24.75" hidden="1" customHeight="1" x14ac:dyDescent="0.2">
      <c r="A342" s="320"/>
      <c r="B342" s="321"/>
      <c r="C342" s="321"/>
      <c r="D342" s="321"/>
      <c r="E342" s="321"/>
      <c r="F342" s="322"/>
      <c r="G342" s="278"/>
      <c r="H342" s="279"/>
      <c r="I342" s="279"/>
      <c r="J342" s="279"/>
      <c r="K342" s="280"/>
      <c r="L342" s="281"/>
      <c r="M342" s="282"/>
      <c r="N342" s="282"/>
      <c r="O342" s="282"/>
      <c r="P342" s="282"/>
      <c r="Q342" s="282"/>
      <c r="R342" s="282"/>
      <c r="S342" s="282"/>
      <c r="T342" s="282"/>
      <c r="U342" s="282"/>
      <c r="V342" s="282"/>
      <c r="W342" s="282"/>
      <c r="X342" s="283"/>
      <c r="Y342" s="284"/>
      <c r="Z342" s="285"/>
      <c r="AA342" s="285"/>
      <c r="AB342" s="286"/>
      <c r="AC342" s="278"/>
      <c r="AD342" s="279"/>
      <c r="AE342" s="279"/>
      <c r="AF342" s="279"/>
      <c r="AG342" s="280"/>
      <c r="AH342" s="281"/>
      <c r="AI342" s="282"/>
      <c r="AJ342" s="282"/>
      <c r="AK342" s="282"/>
      <c r="AL342" s="282"/>
      <c r="AM342" s="282"/>
      <c r="AN342" s="282"/>
      <c r="AO342" s="282"/>
      <c r="AP342" s="282"/>
      <c r="AQ342" s="282"/>
      <c r="AR342" s="282"/>
      <c r="AS342" s="282"/>
      <c r="AT342" s="283"/>
      <c r="AU342" s="284"/>
      <c r="AV342" s="285"/>
      <c r="AW342" s="285"/>
      <c r="AX342" s="287"/>
      <c r="AY342">
        <f t="shared" ref="AY342:AY346" si="13">$AY$334</f>
        <v>0</v>
      </c>
    </row>
    <row r="343" spans="1:51" ht="24.75" hidden="1" customHeight="1" x14ac:dyDescent="0.2">
      <c r="A343" s="320"/>
      <c r="B343" s="321"/>
      <c r="C343" s="321"/>
      <c r="D343" s="321"/>
      <c r="E343" s="321"/>
      <c r="F343" s="322"/>
      <c r="G343" s="278"/>
      <c r="H343" s="279"/>
      <c r="I343" s="279"/>
      <c r="J343" s="279"/>
      <c r="K343" s="280"/>
      <c r="L343" s="281"/>
      <c r="M343" s="282"/>
      <c r="N343" s="282"/>
      <c r="O343" s="282"/>
      <c r="P343" s="282"/>
      <c r="Q343" s="282"/>
      <c r="R343" s="282"/>
      <c r="S343" s="282"/>
      <c r="T343" s="282"/>
      <c r="U343" s="282"/>
      <c r="V343" s="282"/>
      <c r="W343" s="282"/>
      <c r="X343" s="283"/>
      <c r="Y343" s="284"/>
      <c r="Z343" s="285"/>
      <c r="AA343" s="285"/>
      <c r="AB343" s="286"/>
      <c r="AC343" s="278"/>
      <c r="AD343" s="279"/>
      <c r="AE343" s="279"/>
      <c r="AF343" s="279"/>
      <c r="AG343" s="280"/>
      <c r="AH343" s="281"/>
      <c r="AI343" s="282"/>
      <c r="AJ343" s="282"/>
      <c r="AK343" s="282"/>
      <c r="AL343" s="282"/>
      <c r="AM343" s="282"/>
      <c r="AN343" s="282"/>
      <c r="AO343" s="282"/>
      <c r="AP343" s="282"/>
      <c r="AQ343" s="282"/>
      <c r="AR343" s="282"/>
      <c r="AS343" s="282"/>
      <c r="AT343" s="283"/>
      <c r="AU343" s="284"/>
      <c r="AV343" s="285"/>
      <c r="AW343" s="285"/>
      <c r="AX343" s="287"/>
      <c r="AY343">
        <f t="shared" si="13"/>
        <v>0</v>
      </c>
    </row>
    <row r="344" spans="1:51" ht="24.75" hidden="1" customHeight="1" x14ac:dyDescent="0.2">
      <c r="A344" s="320"/>
      <c r="B344" s="321"/>
      <c r="C344" s="321"/>
      <c r="D344" s="321"/>
      <c r="E344" s="321"/>
      <c r="F344" s="322"/>
      <c r="G344" s="278"/>
      <c r="H344" s="279"/>
      <c r="I344" s="279"/>
      <c r="J344" s="279"/>
      <c r="K344" s="280"/>
      <c r="L344" s="281"/>
      <c r="M344" s="282"/>
      <c r="N344" s="282"/>
      <c r="O344" s="282"/>
      <c r="P344" s="282"/>
      <c r="Q344" s="282"/>
      <c r="R344" s="282"/>
      <c r="S344" s="282"/>
      <c r="T344" s="282"/>
      <c r="U344" s="282"/>
      <c r="V344" s="282"/>
      <c r="W344" s="282"/>
      <c r="X344" s="283"/>
      <c r="Y344" s="284"/>
      <c r="Z344" s="285"/>
      <c r="AA344" s="285"/>
      <c r="AB344" s="286"/>
      <c r="AC344" s="278"/>
      <c r="AD344" s="279"/>
      <c r="AE344" s="279"/>
      <c r="AF344" s="279"/>
      <c r="AG344" s="280"/>
      <c r="AH344" s="281"/>
      <c r="AI344" s="282"/>
      <c r="AJ344" s="282"/>
      <c r="AK344" s="282"/>
      <c r="AL344" s="282"/>
      <c r="AM344" s="282"/>
      <c r="AN344" s="282"/>
      <c r="AO344" s="282"/>
      <c r="AP344" s="282"/>
      <c r="AQ344" s="282"/>
      <c r="AR344" s="282"/>
      <c r="AS344" s="282"/>
      <c r="AT344" s="283"/>
      <c r="AU344" s="284"/>
      <c r="AV344" s="285"/>
      <c r="AW344" s="285"/>
      <c r="AX344" s="287"/>
      <c r="AY344">
        <f t="shared" si="13"/>
        <v>0</v>
      </c>
    </row>
    <row r="345" spans="1:51" ht="24.75" hidden="1" customHeight="1" x14ac:dyDescent="0.2">
      <c r="A345" s="320"/>
      <c r="B345" s="321"/>
      <c r="C345" s="321"/>
      <c r="D345" s="321"/>
      <c r="E345" s="321"/>
      <c r="F345" s="322"/>
      <c r="G345" s="278"/>
      <c r="H345" s="279"/>
      <c r="I345" s="279"/>
      <c r="J345" s="279"/>
      <c r="K345" s="280"/>
      <c r="L345" s="281"/>
      <c r="M345" s="282"/>
      <c r="N345" s="282"/>
      <c r="O345" s="282"/>
      <c r="P345" s="282"/>
      <c r="Q345" s="282"/>
      <c r="R345" s="282"/>
      <c r="S345" s="282"/>
      <c r="T345" s="282"/>
      <c r="U345" s="282"/>
      <c r="V345" s="282"/>
      <c r="W345" s="282"/>
      <c r="X345" s="283"/>
      <c r="Y345" s="284"/>
      <c r="Z345" s="285"/>
      <c r="AA345" s="285"/>
      <c r="AB345" s="286"/>
      <c r="AC345" s="278"/>
      <c r="AD345" s="279"/>
      <c r="AE345" s="279"/>
      <c r="AF345" s="279"/>
      <c r="AG345" s="280"/>
      <c r="AH345" s="281"/>
      <c r="AI345" s="282"/>
      <c r="AJ345" s="282"/>
      <c r="AK345" s="282"/>
      <c r="AL345" s="282"/>
      <c r="AM345" s="282"/>
      <c r="AN345" s="282"/>
      <c r="AO345" s="282"/>
      <c r="AP345" s="282"/>
      <c r="AQ345" s="282"/>
      <c r="AR345" s="282"/>
      <c r="AS345" s="282"/>
      <c r="AT345" s="283"/>
      <c r="AU345" s="284"/>
      <c r="AV345" s="285"/>
      <c r="AW345" s="285"/>
      <c r="AX345" s="287"/>
      <c r="AY345">
        <f t="shared" si="13"/>
        <v>0</v>
      </c>
    </row>
    <row r="346" spans="1:51" ht="24.75" hidden="1" customHeight="1" thickBot="1" x14ac:dyDescent="0.25">
      <c r="A346" s="320"/>
      <c r="B346" s="321"/>
      <c r="C346" s="321"/>
      <c r="D346" s="321"/>
      <c r="E346" s="321"/>
      <c r="F346" s="322"/>
      <c r="G346" s="269" t="s">
        <v>18</v>
      </c>
      <c r="H346" s="270"/>
      <c r="I346" s="270"/>
      <c r="J346" s="270"/>
      <c r="K346" s="270"/>
      <c r="L346" s="271"/>
      <c r="M346" s="272"/>
      <c r="N346" s="272"/>
      <c r="O346" s="272"/>
      <c r="P346" s="272"/>
      <c r="Q346" s="272"/>
      <c r="R346" s="272"/>
      <c r="S346" s="272"/>
      <c r="T346" s="272"/>
      <c r="U346" s="272"/>
      <c r="V346" s="272"/>
      <c r="W346" s="272"/>
      <c r="X346" s="273"/>
      <c r="Y346" s="274">
        <f>SUM(Y336:AB345)</f>
        <v>0</v>
      </c>
      <c r="Z346" s="275"/>
      <c r="AA346" s="275"/>
      <c r="AB346" s="276"/>
      <c r="AC346" s="269" t="s">
        <v>18</v>
      </c>
      <c r="AD346" s="270"/>
      <c r="AE346" s="270"/>
      <c r="AF346" s="270"/>
      <c r="AG346" s="270"/>
      <c r="AH346" s="271"/>
      <c r="AI346" s="272"/>
      <c r="AJ346" s="272"/>
      <c r="AK346" s="272"/>
      <c r="AL346" s="272"/>
      <c r="AM346" s="272"/>
      <c r="AN346" s="272"/>
      <c r="AO346" s="272"/>
      <c r="AP346" s="272"/>
      <c r="AQ346" s="272"/>
      <c r="AR346" s="272"/>
      <c r="AS346" s="272"/>
      <c r="AT346" s="273"/>
      <c r="AU346" s="274">
        <f>SUM(AU336:AX345)</f>
        <v>0</v>
      </c>
      <c r="AV346" s="275"/>
      <c r="AW346" s="275"/>
      <c r="AX346" s="277"/>
      <c r="AY346">
        <f t="shared" si="13"/>
        <v>0</v>
      </c>
    </row>
    <row r="347" spans="1:51" ht="24.75" hidden="1" customHeight="1" x14ac:dyDescent="0.2">
      <c r="A347" s="320"/>
      <c r="B347" s="321"/>
      <c r="C347" s="321"/>
      <c r="D347" s="321"/>
      <c r="E347" s="321"/>
      <c r="F347" s="322"/>
      <c r="G347" s="298" t="s">
        <v>195</v>
      </c>
      <c r="H347" s="299"/>
      <c r="I347" s="299"/>
      <c r="J347" s="299"/>
      <c r="K347" s="299"/>
      <c r="L347" s="299"/>
      <c r="M347" s="299"/>
      <c r="N347" s="299"/>
      <c r="O347" s="299"/>
      <c r="P347" s="299"/>
      <c r="Q347" s="299"/>
      <c r="R347" s="299"/>
      <c r="S347" s="299"/>
      <c r="T347" s="299"/>
      <c r="U347" s="299"/>
      <c r="V347" s="299"/>
      <c r="W347" s="299"/>
      <c r="X347" s="299"/>
      <c r="Y347" s="299"/>
      <c r="Z347" s="299"/>
      <c r="AA347" s="299"/>
      <c r="AB347" s="300"/>
      <c r="AC347" s="298" t="s">
        <v>167</v>
      </c>
      <c r="AD347" s="299"/>
      <c r="AE347" s="299"/>
      <c r="AF347" s="299"/>
      <c r="AG347" s="299"/>
      <c r="AH347" s="299"/>
      <c r="AI347" s="299"/>
      <c r="AJ347" s="299"/>
      <c r="AK347" s="299"/>
      <c r="AL347" s="299"/>
      <c r="AM347" s="299"/>
      <c r="AN347" s="299"/>
      <c r="AO347" s="299"/>
      <c r="AP347" s="299"/>
      <c r="AQ347" s="299"/>
      <c r="AR347" s="299"/>
      <c r="AS347" s="299"/>
      <c r="AT347" s="299"/>
      <c r="AU347" s="299"/>
      <c r="AV347" s="299"/>
      <c r="AW347" s="299"/>
      <c r="AX347" s="301"/>
      <c r="AY347">
        <f>COUNTA($G$349,$AC$349)</f>
        <v>0</v>
      </c>
    </row>
    <row r="348" spans="1:51" ht="24.75" hidden="1" customHeight="1" x14ac:dyDescent="0.2">
      <c r="A348" s="320"/>
      <c r="B348" s="321"/>
      <c r="C348" s="321"/>
      <c r="D348" s="321"/>
      <c r="E348" s="321"/>
      <c r="F348" s="322"/>
      <c r="G348" s="302" t="s">
        <v>15</v>
      </c>
      <c r="H348" s="303"/>
      <c r="I348" s="303"/>
      <c r="J348" s="303"/>
      <c r="K348" s="303"/>
      <c r="L348" s="304" t="s">
        <v>16</v>
      </c>
      <c r="M348" s="303"/>
      <c r="N348" s="303"/>
      <c r="O348" s="303"/>
      <c r="P348" s="303"/>
      <c r="Q348" s="303"/>
      <c r="R348" s="303"/>
      <c r="S348" s="303"/>
      <c r="T348" s="303"/>
      <c r="U348" s="303"/>
      <c r="V348" s="303"/>
      <c r="W348" s="303"/>
      <c r="X348" s="305"/>
      <c r="Y348" s="306" t="s">
        <v>17</v>
      </c>
      <c r="Z348" s="307"/>
      <c r="AA348" s="307"/>
      <c r="AB348" s="308"/>
      <c r="AC348" s="302" t="s">
        <v>15</v>
      </c>
      <c r="AD348" s="303"/>
      <c r="AE348" s="303"/>
      <c r="AF348" s="303"/>
      <c r="AG348" s="303"/>
      <c r="AH348" s="304" t="s">
        <v>16</v>
      </c>
      <c r="AI348" s="303"/>
      <c r="AJ348" s="303"/>
      <c r="AK348" s="303"/>
      <c r="AL348" s="303"/>
      <c r="AM348" s="303"/>
      <c r="AN348" s="303"/>
      <c r="AO348" s="303"/>
      <c r="AP348" s="303"/>
      <c r="AQ348" s="303"/>
      <c r="AR348" s="303"/>
      <c r="AS348" s="303"/>
      <c r="AT348" s="305"/>
      <c r="AU348" s="306" t="s">
        <v>17</v>
      </c>
      <c r="AV348" s="307"/>
      <c r="AW348" s="307"/>
      <c r="AX348" s="309"/>
      <c r="AY348">
        <f>$AY$347</f>
        <v>0</v>
      </c>
    </row>
    <row r="349" spans="1:51" s="16" customFormat="1" ht="24.75" hidden="1" customHeight="1" x14ac:dyDescent="0.2">
      <c r="A349" s="320"/>
      <c r="B349" s="321"/>
      <c r="C349" s="321"/>
      <c r="D349" s="321"/>
      <c r="E349" s="321"/>
      <c r="F349" s="322"/>
      <c r="G349" s="288"/>
      <c r="H349" s="289"/>
      <c r="I349" s="289"/>
      <c r="J349" s="289"/>
      <c r="K349" s="290"/>
      <c r="L349" s="291"/>
      <c r="M349" s="292"/>
      <c r="N349" s="292"/>
      <c r="O349" s="292"/>
      <c r="P349" s="292"/>
      <c r="Q349" s="292"/>
      <c r="R349" s="292"/>
      <c r="S349" s="292"/>
      <c r="T349" s="292"/>
      <c r="U349" s="292"/>
      <c r="V349" s="292"/>
      <c r="W349" s="292"/>
      <c r="X349" s="293"/>
      <c r="Y349" s="294"/>
      <c r="Z349" s="295"/>
      <c r="AA349" s="295"/>
      <c r="AB349" s="296"/>
      <c r="AC349" s="288"/>
      <c r="AD349" s="289"/>
      <c r="AE349" s="289"/>
      <c r="AF349" s="289"/>
      <c r="AG349" s="290"/>
      <c r="AH349" s="291"/>
      <c r="AI349" s="292"/>
      <c r="AJ349" s="292"/>
      <c r="AK349" s="292"/>
      <c r="AL349" s="292"/>
      <c r="AM349" s="292"/>
      <c r="AN349" s="292"/>
      <c r="AO349" s="292"/>
      <c r="AP349" s="292"/>
      <c r="AQ349" s="292"/>
      <c r="AR349" s="292"/>
      <c r="AS349" s="292"/>
      <c r="AT349" s="293"/>
      <c r="AU349" s="294"/>
      <c r="AV349" s="295"/>
      <c r="AW349" s="295"/>
      <c r="AX349" s="297"/>
      <c r="AY349">
        <f t="shared" ref="AY349:AY359" si="14">$AY$347</f>
        <v>0</v>
      </c>
    </row>
    <row r="350" spans="1:51" ht="24.75" hidden="1" customHeight="1" x14ac:dyDescent="0.2">
      <c r="A350" s="320"/>
      <c r="B350" s="321"/>
      <c r="C350" s="321"/>
      <c r="D350" s="321"/>
      <c r="E350" s="321"/>
      <c r="F350" s="322"/>
      <c r="G350" s="278"/>
      <c r="H350" s="279"/>
      <c r="I350" s="279"/>
      <c r="J350" s="279"/>
      <c r="K350" s="280"/>
      <c r="L350" s="281"/>
      <c r="M350" s="282"/>
      <c r="N350" s="282"/>
      <c r="O350" s="282"/>
      <c r="P350" s="282"/>
      <c r="Q350" s="282"/>
      <c r="R350" s="282"/>
      <c r="S350" s="282"/>
      <c r="T350" s="282"/>
      <c r="U350" s="282"/>
      <c r="V350" s="282"/>
      <c r="W350" s="282"/>
      <c r="X350" s="283"/>
      <c r="Y350" s="284"/>
      <c r="Z350" s="285"/>
      <c r="AA350" s="285"/>
      <c r="AB350" s="286"/>
      <c r="AC350" s="278"/>
      <c r="AD350" s="279"/>
      <c r="AE350" s="279"/>
      <c r="AF350" s="279"/>
      <c r="AG350" s="280"/>
      <c r="AH350" s="281"/>
      <c r="AI350" s="282"/>
      <c r="AJ350" s="282"/>
      <c r="AK350" s="282"/>
      <c r="AL350" s="282"/>
      <c r="AM350" s="282"/>
      <c r="AN350" s="282"/>
      <c r="AO350" s="282"/>
      <c r="AP350" s="282"/>
      <c r="AQ350" s="282"/>
      <c r="AR350" s="282"/>
      <c r="AS350" s="282"/>
      <c r="AT350" s="283"/>
      <c r="AU350" s="284"/>
      <c r="AV350" s="285"/>
      <c r="AW350" s="285"/>
      <c r="AX350" s="287"/>
      <c r="AY350">
        <f t="shared" si="14"/>
        <v>0</v>
      </c>
    </row>
    <row r="351" spans="1:51" ht="24.75" hidden="1" customHeight="1" x14ac:dyDescent="0.2">
      <c r="A351" s="320"/>
      <c r="B351" s="321"/>
      <c r="C351" s="321"/>
      <c r="D351" s="321"/>
      <c r="E351" s="321"/>
      <c r="F351" s="322"/>
      <c r="G351" s="278"/>
      <c r="H351" s="279"/>
      <c r="I351" s="279"/>
      <c r="J351" s="279"/>
      <c r="K351" s="280"/>
      <c r="L351" s="281"/>
      <c r="M351" s="282"/>
      <c r="N351" s="282"/>
      <c r="O351" s="282"/>
      <c r="P351" s="282"/>
      <c r="Q351" s="282"/>
      <c r="R351" s="282"/>
      <c r="S351" s="282"/>
      <c r="T351" s="282"/>
      <c r="U351" s="282"/>
      <c r="V351" s="282"/>
      <c r="W351" s="282"/>
      <c r="X351" s="283"/>
      <c r="Y351" s="284"/>
      <c r="Z351" s="285"/>
      <c r="AA351" s="285"/>
      <c r="AB351" s="286"/>
      <c r="AC351" s="278"/>
      <c r="AD351" s="279"/>
      <c r="AE351" s="279"/>
      <c r="AF351" s="279"/>
      <c r="AG351" s="280"/>
      <c r="AH351" s="281"/>
      <c r="AI351" s="282"/>
      <c r="AJ351" s="282"/>
      <c r="AK351" s="282"/>
      <c r="AL351" s="282"/>
      <c r="AM351" s="282"/>
      <c r="AN351" s="282"/>
      <c r="AO351" s="282"/>
      <c r="AP351" s="282"/>
      <c r="AQ351" s="282"/>
      <c r="AR351" s="282"/>
      <c r="AS351" s="282"/>
      <c r="AT351" s="283"/>
      <c r="AU351" s="284"/>
      <c r="AV351" s="285"/>
      <c r="AW351" s="285"/>
      <c r="AX351" s="287"/>
      <c r="AY351">
        <f t="shared" si="14"/>
        <v>0</v>
      </c>
    </row>
    <row r="352" spans="1:51" ht="24.75" hidden="1" customHeight="1" x14ac:dyDescent="0.2">
      <c r="A352" s="320"/>
      <c r="B352" s="321"/>
      <c r="C352" s="321"/>
      <c r="D352" s="321"/>
      <c r="E352" s="321"/>
      <c r="F352" s="322"/>
      <c r="G352" s="278"/>
      <c r="H352" s="279"/>
      <c r="I352" s="279"/>
      <c r="J352" s="279"/>
      <c r="K352" s="280"/>
      <c r="L352" s="281"/>
      <c r="M352" s="282"/>
      <c r="N352" s="282"/>
      <c r="O352" s="282"/>
      <c r="P352" s="282"/>
      <c r="Q352" s="282"/>
      <c r="R352" s="282"/>
      <c r="S352" s="282"/>
      <c r="T352" s="282"/>
      <c r="U352" s="282"/>
      <c r="V352" s="282"/>
      <c r="W352" s="282"/>
      <c r="X352" s="283"/>
      <c r="Y352" s="284"/>
      <c r="Z352" s="285"/>
      <c r="AA352" s="285"/>
      <c r="AB352" s="286"/>
      <c r="AC352" s="278"/>
      <c r="AD352" s="279"/>
      <c r="AE352" s="279"/>
      <c r="AF352" s="279"/>
      <c r="AG352" s="280"/>
      <c r="AH352" s="281"/>
      <c r="AI352" s="282"/>
      <c r="AJ352" s="282"/>
      <c r="AK352" s="282"/>
      <c r="AL352" s="282"/>
      <c r="AM352" s="282"/>
      <c r="AN352" s="282"/>
      <c r="AO352" s="282"/>
      <c r="AP352" s="282"/>
      <c r="AQ352" s="282"/>
      <c r="AR352" s="282"/>
      <c r="AS352" s="282"/>
      <c r="AT352" s="283"/>
      <c r="AU352" s="284"/>
      <c r="AV352" s="285"/>
      <c r="AW352" s="285"/>
      <c r="AX352" s="287"/>
      <c r="AY352">
        <f t="shared" si="14"/>
        <v>0</v>
      </c>
    </row>
    <row r="353" spans="1:51" ht="24.75" hidden="1" customHeight="1" x14ac:dyDescent="0.2">
      <c r="A353" s="320"/>
      <c r="B353" s="321"/>
      <c r="C353" s="321"/>
      <c r="D353" s="321"/>
      <c r="E353" s="321"/>
      <c r="F353" s="322"/>
      <c r="G353" s="278"/>
      <c r="H353" s="279"/>
      <c r="I353" s="279"/>
      <c r="J353" s="279"/>
      <c r="K353" s="280"/>
      <c r="L353" s="281"/>
      <c r="M353" s="282"/>
      <c r="N353" s="282"/>
      <c r="O353" s="282"/>
      <c r="P353" s="282"/>
      <c r="Q353" s="282"/>
      <c r="R353" s="282"/>
      <c r="S353" s="282"/>
      <c r="T353" s="282"/>
      <c r="U353" s="282"/>
      <c r="V353" s="282"/>
      <c r="W353" s="282"/>
      <c r="X353" s="283"/>
      <c r="Y353" s="284"/>
      <c r="Z353" s="285"/>
      <c r="AA353" s="285"/>
      <c r="AB353" s="286"/>
      <c r="AC353" s="278"/>
      <c r="AD353" s="279"/>
      <c r="AE353" s="279"/>
      <c r="AF353" s="279"/>
      <c r="AG353" s="280"/>
      <c r="AH353" s="281"/>
      <c r="AI353" s="282"/>
      <c r="AJ353" s="282"/>
      <c r="AK353" s="282"/>
      <c r="AL353" s="282"/>
      <c r="AM353" s="282"/>
      <c r="AN353" s="282"/>
      <c r="AO353" s="282"/>
      <c r="AP353" s="282"/>
      <c r="AQ353" s="282"/>
      <c r="AR353" s="282"/>
      <c r="AS353" s="282"/>
      <c r="AT353" s="283"/>
      <c r="AU353" s="284"/>
      <c r="AV353" s="285"/>
      <c r="AW353" s="285"/>
      <c r="AX353" s="287"/>
      <c r="AY353">
        <f t="shared" si="14"/>
        <v>0</v>
      </c>
    </row>
    <row r="354" spans="1:51" ht="24.75" hidden="1" customHeight="1" x14ac:dyDescent="0.2">
      <c r="A354" s="320"/>
      <c r="B354" s="321"/>
      <c r="C354" s="321"/>
      <c r="D354" s="321"/>
      <c r="E354" s="321"/>
      <c r="F354" s="322"/>
      <c r="G354" s="278"/>
      <c r="H354" s="279"/>
      <c r="I354" s="279"/>
      <c r="J354" s="279"/>
      <c r="K354" s="280"/>
      <c r="L354" s="281"/>
      <c r="M354" s="282"/>
      <c r="N354" s="282"/>
      <c r="O354" s="282"/>
      <c r="P354" s="282"/>
      <c r="Q354" s="282"/>
      <c r="R354" s="282"/>
      <c r="S354" s="282"/>
      <c r="T354" s="282"/>
      <c r="U354" s="282"/>
      <c r="V354" s="282"/>
      <c r="W354" s="282"/>
      <c r="X354" s="283"/>
      <c r="Y354" s="284"/>
      <c r="Z354" s="285"/>
      <c r="AA354" s="285"/>
      <c r="AB354" s="286"/>
      <c r="AC354" s="278"/>
      <c r="AD354" s="279"/>
      <c r="AE354" s="279"/>
      <c r="AF354" s="279"/>
      <c r="AG354" s="280"/>
      <c r="AH354" s="281"/>
      <c r="AI354" s="282"/>
      <c r="AJ354" s="282"/>
      <c r="AK354" s="282"/>
      <c r="AL354" s="282"/>
      <c r="AM354" s="282"/>
      <c r="AN354" s="282"/>
      <c r="AO354" s="282"/>
      <c r="AP354" s="282"/>
      <c r="AQ354" s="282"/>
      <c r="AR354" s="282"/>
      <c r="AS354" s="282"/>
      <c r="AT354" s="283"/>
      <c r="AU354" s="284"/>
      <c r="AV354" s="285"/>
      <c r="AW354" s="285"/>
      <c r="AX354" s="287"/>
      <c r="AY354">
        <f t="shared" si="14"/>
        <v>0</v>
      </c>
    </row>
    <row r="355" spans="1:51" ht="24.75" hidden="1" customHeight="1" x14ac:dyDescent="0.2">
      <c r="A355" s="320"/>
      <c r="B355" s="321"/>
      <c r="C355" s="321"/>
      <c r="D355" s="321"/>
      <c r="E355" s="321"/>
      <c r="F355" s="322"/>
      <c r="G355" s="278"/>
      <c r="H355" s="279"/>
      <c r="I355" s="279"/>
      <c r="J355" s="279"/>
      <c r="K355" s="280"/>
      <c r="L355" s="281"/>
      <c r="M355" s="282"/>
      <c r="N355" s="282"/>
      <c r="O355" s="282"/>
      <c r="P355" s="282"/>
      <c r="Q355" s="282"/>
      <c r="R355" s="282"/>
      <c r="S355" s="282"/>
      <c r="T355" s="282"/>
      <c r="U355" s="282"/>
      <c r="V355" s="282"/>
      <c r="W355" s="282"/>
      <c r="X355" s="283"/>
      <c r="Y355" s="284"/>
      <c r="Z355" s="285"/>
      <c r="AA355" s="285"/>
      <c r="AB355" s="286"/>
      <c r="AC355" s="278"/>
      <c r="AD355" s="279"/>
      <c r="AE355" s="279"/>
      <c r="AF355" s="279"/>
      <c r="AG355" s="280"/>
      <c r="AH355" s="281"/>
      <c r="AI355" s="282"/>
      <c r="AJ355" s="282"/>
      <c r="AK355" s="282"/>
      <c r="AL355" s="282"/>
      <c r="AM355" s="282"/>
      <c r="AN355" s="282"/>
      <c r="AO355" s="282"/>
      <c r="AP355" s="282"/>
      <c r="AQ355" s="282"/>
      <c r="AR355" s="282"/>
      <c r="AS355" s="282"/>
      <c r="AT355" s="283"/>
      <c r="AU355" s="284"/>
      <c r="AV355" s="285"/>
      <c r="AW355" s="285"/>
      <c r="AX355" s="287"/>
      <c r="AY355">
        <f t="shared" si="14"/>
        <v>0</v>
      </c>
    </row>
    <row r="356" spans="1:51" ht="24.75" hidden="1" customHeight="1" x14ac:dyDescent="0.2">
      <c r="A356" s="320"/>
      <c r="B356" s="321"/>
      <c r="C356" s="321"/>
      <c r="D356" s="321"/>
      <c r="E356" s="321"/>
      <c r="F356" s="322"/>
      <c r="G356" s="278"/>
      <c r="H356" s="279"/>
      <c r="I356" s="279"/>
      <c r="J356" s="279"/>
      <c r="K356" s="280"/>
      <c r="L356" s="281"/>
      <c r="M356" s="282"/>
      <c r="N356" s="282"/>
      <c r="O356" s="282"/>
      <c r="P356" s="282"/>
      <c r="Q356" s="282"/>
      <c r="R356" s="282"/>
      <c r="S356" s="282"/>
      <c r="T356" s="282"/>
      <c r="U356" s="282"/>
      <c r="V356" s="282"/>
      <c r="W356" s="282"/>
      <c r="X356" s="283"/>
      <c r="Y356" s="284"/>
      <c r="Z356" s="285"/>
      <c r="AA356" s="285"/>
      <c r="AB356" s="286"/>
      <c r="AC356" s="278"/>
      <c r="AD356" s="279"/>
      <c r="AE356" s="279"/>
      <c r="AF356" s="279"/>
      <c r="AG356" s="280"/>
      <c r="AH356" s="281"/>
      <c r="AI356" s="282"/>
      <c r="AJ356" s="282"/>
      <c r="AK356" s="282"/>
      <c r="AL356" s="282"/>
      <c r="AM356" s="282"/>
      <c r="AN356" s="282"/>
      <c r="AO356" s="282"/>
      <c r="AP356" s="282"/>
      <c r="AQ356" s="282"/>
      <c r="AR356" s="282"/>
      <c r="AS356" s="282"/>
      <c r="AT356" s="283"/>
      <c r="AU356" s="284"/>
      <c r="AV356" s="285"/>
      <c r="AW356" s="285"/>
      <c r="AX356" s="287"/>
      <c r="AY356">
        <f t="shared" si="14"/>
        <v>0</v>
      </c>
    </row>
    <row r="357" spans="1:51" ht="24.75" hidden="1" customHeight="1" x14ac:dyDescent="0.2">
      <c r="A357" s="320"/>
      <c r="B357" s="321"/>
      <c r="C357" s="321"/>
      <c r="D357" s="321"/>
      <c r="E357" s="321"/>
      <c r="F357" s="322"/>
      <c r="G357" s="278"/>
      <c r="H357" s="279"/>
      <c r="I357" s="279"/>
      <c r="J357" s="279"/>
      <c r="K357" s="280"/>
      <c r="L357" s="281"/>
      <c r="M357" s="282"/>
      <c r="N357" s="282"/>
      <c r="O357" s="282"/>
      <c r="P357" s="282"/>
      <c r="Q357" s="282"/>
      <c r="R357" s="282"/>
      <c r="S357" s="282"/>
      <c r="T357" s="282"/>
      <c r="U357" s="282"/>
      <c r="V357" s="282"/>
      <c r="W357" s="282"/>
      <c r="X357" s="283"/>
      <c r="Y357" s="284"/>
      <c r="Z357" s="285"/>
      <c r="AA357" s="285"/>
      <c r="AB357" s="286"/>
      <c r="AC357" s="278"/>
      <c r="AD357" s="279"/>
      <c r="AE357" s="279"/>
      <c r="AF357" s="279"/>
      <c r="AG357" s="280"/>
      <c r="AH357" s="281"/>
      <c r="AI357" s="282"/>
      <c r="AJ357" s="282"/>
      <c r="AK357" s="282"/>
      <c r="AL357" s="282"/>
      <c r="AM357" s="282"/>
      <c r="AN357" s="282"/>
      <c r="AO357" s="282"/>
      <c r="AP357" s="282"/>
      <c r="AQ357" s="282"/>
      <c r="AR357" s="282"/>
      <c r="AS357" s="282"/>
      <c r="AT357" s="283"/>
      <c r="AU357" s="284"/>
      <c r="AV357" s="285"/>
      <c r="AW357" s="285"/>
      <c r="AX357" s="287"/>
      <c r="AY357">
        <f t="shared" si="14"/>
        <v>0</v>
      </c>
    </row>
    <row r="358" spans="1:51" ht="24.75" hidden="1" customHeight="1" x14ac:dyDescent="0.2">
      <c r="A358" s="320"/>
      <c r="B358" s="321"/>
      <c r="C358" s="321"/>
      <c r="D358" s="321"/>
      <c r="E358" s="321"/>
      <c r="F358" s="322"/>
      <c r="G358" s="278"/>
      <c r="H358" s="279"/>
      <c r="I358" s="279"/>
      <c r="J358" s="279"/>
      <c r="K358" s="280"/>
      <c r="L358" s="281"/>
      <c r="M358" s="282"/>
      <c r="N358" s="282"/>
      <c r="O358" s="282"/>
      <c r="P358" s="282"/>
      <c r="Q358" s="282"/>
      <c r="R358" s="282"/>
      <c r="S358" s="282"/>
      <c r="T358" s="282"/>
      <c r="U358" s="282"/>
      <c r="V358" s="282"/>
      <c r="W358" s="282"/>
      <c r="X358" s="283"/>
      <c r="Y358" s="284"/>
      <c r="Z358" s="285"/>
      <c r="AA358" s="285"/>
      <c r="AB358" s="286"/>
      <c r="AC358" s="278"/>
      <c r="AD358" s="279"/>
      <c r="AE358" s="279"/>
      <c r="AF358" s="279"/>
      <c r="AG358" s="280"/>
      <c r="AH358" s="281"/>
      <c r="AI358" s="282"/>
      <c r="AJ358" s="282"/>
      <c r="AK358" s="282"/>
      <c r="AL358" s="282"/>
      <c r="AM358" s="282"/>
      <c r="AN358" s="282"/>
      <c r="AO358" s="282"/>
      <c r="AP358" s="282"/>
      <c r="AQ358" s="282"/>
      <c r="AR358" s="282"/>
      <c r="AS358" s="282"/>
      <c r="AT358" s="283"/>
      <c r="AU358" s="284"/>
      <c r="AV358" s="285"/>
      <c r="AW358" s="285"/>
      <c r="AX358" s="287"/>
      <c r="AY358">
        <f t="shared" si="14"/>
        <v>0</v>
      </c>
    </row>
    <row r="359" spans="1:51" ht="24.75" hidden="1" customHeight="1" x14ac:dyDescent="0.2">
      <c r="A359" s="320"/>
      <c r="B359" s="321"/>
      <c r="C359" s="321"/>
      <c r="D359" s="321"/>
      <c r="E359" s="321"/>
      <c r="F359" s="322"/>
      <c r="G359" s="269" t="s">
        <v>18</v>
      </c>
      <c r="H359" s="270"/>
      <c r="I359" s="270"/>
      <c r="J359" s="270"/>
      <c r="K359" s="270"/>
      <c r="L359" s="271"/>
      <c r="M359" s="272"/>
      <c r="N359" s="272"/>
      <c r="O359" s="272"/>
      <c r="P359" s="272"/>
      <c r="Q359" s="272"/>
      <c r="R359" s="272"/>
      <c r="S359" s="272"/>
      <c r="T359" s="272"/>
      <c r="U359" s="272"/>
      <c r="V359" s="272"/>
      <c r="W359" s="272"/>
      <c r="X359" s="273"/>
      <c r="Y359" s="274">
        <f>SUM(Y349:AB358)</f>
        <v>0</v>
      </c>
      <c r="Z359" s="275"/>
      <c r="AA359" s="275"/>
      <c r="AB359" s="276"/>
      <c r="AC359" s="269" t="s">
        <v>18</v>
      </c>
      <c r="AD359" s="270"/>
      <c r="AE359" s="270"/>
      <c r="AF359" s="270"/>
      <c r="AG359" s="270"/>
      <c r="AH359" s="271"/>
      <c r="AI359" s="272"/>
      <c r="AJ359" s="272"/>
      <c r="AK359" s="272"/>
      <c r="AL359" s="272"/>
      <c r="AM359" s="272"/>
      <c r="AN359" s="272"/>
      <c r="AO359" s="272"/>
      <c r="AP359" s="272"/>
      <c r="AQ359" s="272"/>
      <c r="AR359" s="272"/>
      <c r="AS359" s="272"/>
      <c r="AT359" s="273"/>
      <c r="AU359" s="274">
        <f>SUM(AU349:AX358)</f>
        <v>0</v>
      </c>
      <c r="AV359" s="275"/>
      <c r="AW359" s="275"/>
      <c r="AX359" s="277"/>
      <c r="AY359">
        <f t="shared" si="14"/>
        <v>0</v>
      </c>
    </row>
    <row r="360" spans="1:51" ht="24.75" hidden="1" customHeight="1" thickBot="1" x14ac:dyDescent="0.25">
      <c r="A360" s="264" t="s">
        <v>577</v>
      </c>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c r="AA360" s="265"/>
      <c r="AB360" s="265"/>
      <c r="AC360" s="265"/>
      <c r="AD360" s="265"/>
      <c r="AE360" s="265"/>
      <c r="AF360" s="265"/>
      <c r="AG360" s="265"/>
      <c r="AH360" s="265"/>
      <c r="AI360" s="265"/>
      <c r="AJ360" s="265"/>
      <c r="AK360" s="266"/>
      <c r="AL360" s="267" t="s">
        <v>232</v>
      </c>
      <c r="AM360" s="268"/>
      <c r="AN360" s="268"/>
      <c r="AO360" s="79" t="s">
        <v>231</v>
      </c>
      <c r="AP360" s="21"/>
      <c r="AQ360" s="21"/>
      <c r="AR360" s="21"/>
      <c r="AS360" s="21"/>
      <c r="AT360" s="21"/>
      <c r="AU360" s="21"/>
      <c r="AV360" s="21"/>
      <c r="AW360" s="21"/>
      <c r="AX360" s="22"/>
      <c r="AY360">
        <f>COUNTIF($AO$360,"☑")</f>
        <v>0</v>
      </c>
    </row>
    <row r="361" spans="1:51" ht="24.75" hidden="1" customHeight="1" x14ac:dyDescent="0.2">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24.75" customHeight="1" x14ac:dyDescent="0.2"/>
    <row r="363" spans="1:51" ht="24.75" customHeight="1" x14ac:dyDescent="0.2">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2">
      <c r="A364" s="9"/>
      <c r="B364" s="41" t="s">
        <v>243</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2">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230</v>
      </c>
      <c r="AD365" s="241"/>
      <c r="AE365" s="241"/>
      <c r="AF365" s="241"/>
      <c r="AG365" s="241"/>
      <c r="AH365" s="257" t="s">
        <v>248</v>
      </c>
      <c r="AI365" s="255"/>
      <c r="AJ365" s="255"/>
      <c r="AK365" s="255"/>
      <c r="AL365" s="255" t="s">
        <v>19</v>
      </c>
      <c r="AM365" s="255"/>
      <c r="AN365" s="255"/>
      <c r="AO365" s="259"/>
      <c r="AP365" s="244" t="s">
        <v>198</v>
      </c>
      <c r="AQ365" s="244"/>
      <c r="AR365" s="244"/>
      <c r="AS365" s="244"/>
      <c r="AT365" s="244"/>
      <c r="AU365" s="244"/>
      <c r="AV365" s="244"/>
      <c r="AW365" s="244"/>
      <c r="AX365" s="244"/>
    </row>
    <row r="366" spans="1:51" ht="61.5" customHeight="1" x14ac:dyDescent="0.2">
      <c r="A366" s="230">
        <v>1</v>
      </c>
      <c r="B366" s="230">
        <v>1</v>
      </c>
      <c r="C366" s="252" t="s">
        <v>668</v>
      </c>
      <c r="D366" s="251"/>
      <c r="E366" s="251"/>
      <c r="F366" s="251"/>
      <c r="G366" s="251"/>
      <c r="H366" s="251"/>
      <c r="I366" s="251"/>
      <c r="J366" s="233">
        <v>9000020341002</v>
      </c>
      <c r="K366" s="234"/>
      <c r="L366" s="234"/>
      <c r="M366" s="234"/>
      <c r="N366" s="234"/>
      <c r="O366" s="234"/>
      <c r="P366" s="260" t="s">
        <v>669</v>
      </c>
      <c r="Q366" s="261"/>
      <c r="R366" s="261"/>
      <c r="S366" s="261"/>
      <c r="T366" s="261"/>
      <c r="U366" s="261"/>
      <c r="V366" s="261"/>
      <c r="W366" s="261"/>
      <c r="X366" s="261"/>
      <c r="Y366" s="236">
        <v>20.100000000000001</v>
      </c>
      <c r="Z366" s="237"/>
      <c r="AA366" s="237"/>
      <c r="AB366" s="238"/>
      <c r="AC366" s="262" t="s">
        <v>259</v>
      </c>
      <c r="AD366" s="263"/>
      <c r="AE366" s="263"/>
      <c r="AF366" s="263"/>
      <c r="AG366" s="263"/>
      <c r="AH366" s="253" t="s">
        <v>284</v>
      </c>
      <c r="AI366" s="254"/>
      <c r="AJ366" s="254"/>
      <c r="AK366" s="254"/>
      <c r="AL366" s="226">
        <v>100</v>
      </c>
      <c r="AM366" s="227"/>
      <c r="AN366" s="227"/>
      <c r="AO366" s="228"/>
      <c r="AP366" s="229" t="s">
        <v>284</v>
      </c>
      <c r="AQ366" s="229"/>
      <c r="AR366" s="229"/>
      <c r="AS366" s="229"/>
      <c r="AT366" s="229"/>
      <c r="AU366" s="229"/>
      <c r="AV366" s="229"/>
      <c r="AW366" s="229"/>
      <c r="AX366" s="229"/>
    </row>
    <row r="367" spans="1:51" ht="61.5" customHeight="1" x14ac:dyDescent="0.2">
      <c r="A367" s="230">
        <v>2</v>
      </c>
      <c r="B367" s="230">
        <v>1</v>
      </c>
      <c r="C367" s="252" t="s">
        <v>670</v>
      </c>
      <c r="D367" s="251"/>
      <c r="E367" s="251"/>
      <c r="F367" s="251"/>
      <c r="G367" s="251"/>
      <c r="H367" s="251"/>
      <c r="I367" s="251"/>
      <c r="J367" s="233">
        <v>7000020340006</v>
      </c>
      <c r="K367" s="234"/>
      <c r="L367" s="234"/>
      <c r="M367" s="234"/>
      <c r="N367" s="234"/>
      <c r="O367" s="234"/>
      <c r="P367" s="260" t="s">
        <v>669</v>
      </c>
      <c r="Q367" s="261"/>
      <c r="R367" s="261"/>
      <c r="S367" s="261"/>
      <c r="T367" s="261"/>
      <c r="U367" s="261"/>
      <c r="V367" s="261"/>
      <c r="W367" s="261"/>
      <c r="X367" s="261"/>
      <c r="Y367" s="236">
        <v>7.8</v>
      </c>
      <c r="Z367" s="237"/>
      <c r="AA367" s="237"/>
      <c r="AB367" s="238"/>
      <c r="AC367" s="262" t="s">
        <v>259</v>
      </c>
      <c r="AD367" s="262"/>
      <c r="AE367" s="262"/>
      <c r="AF367" s="262"/>
      <c r="AG367" s="262"/>
      <c r="AH367" s="253" t="s">
        <v>284</v>
      </c>
      <c r="AI367" s="254"/>
      <c r="AJ367" s="254"/>
      <c r="AK367" s="254"/>
      <c r="AL367" s="226">
        <v>100</v>
      </c>
      <c r="AM367" s="227"/>
      <c r="AN367" s="227"/>
      <c r="AO367" s="228"/>
      <c r="AP367" s="229" t="s">
        <v>284</v>
      </c>
      <c r="AQ367" s="229"/>
      <c r="AR367" s="229"/>
      <c r="AS367" s="229"/>
      <c r="AT367" s="229"/>
      <c r="AU367" s="229"/>
      <c r="AV367" s="229"/>
      <c r="AW367" s="229"/>
      <c r="AX367" s="229"/>
      <c r="AY367">
        <f>COUNTA($C$367)</f>
        <v>1</v>
      </c>
    </row>
    <row r="368" spans="1:51" ht="30" hidden="1" customHeight="1" x14ac:dyDescent="0.2">
      <c r="A368" s="230">
        <v>3</v>
      </c>
      <c r="B368" s="230">
        <v>1</v>
      </c>
      <c r="C368" s="252"/>
      <c r="D368" s="251"/>
      <c r="E368" s="251"/>
      <c r="F368" s="251"/>
      <c r="G368" s="251"/>
      <c r="H368" s="251"/>
      <c r="I368" s="251"/>
      <c r="J368" s="233"/>
      <c r="K368" s="234"/>
      <c r="L368" s="234"/>
      <c r="M368" s="234"/>
      <c r="N368" s="234"/>
      <c r="O368" s="234"/>
      <c r="P368" s="245"/>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2">
      <c r="A369" s="230">
        <v>4</v>
      </c>
      <c r="B369" s="230">
        <v>1</v>
      </c>
      <c r="C369" s="252"/>
      <c r="D369" s="251"/>
      <c r="E369" s="251"/>
      <c r="F369" s="251"/>
      <c r="G369" s="251"/>
      <c r="H369" s="251"/>
      <c r="I369" s="251"/>
      <c r="J369" s="233"/>
      <c r="K369" s="234"/>
      <c r="L369" s="234"/>
      <c r="M369" s="234"/>
      <c r="N369" s="234"/>
      <c r="O369" s="234"/>
      <c r="P369" s="245"/>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2">
      <c r="A370" s="230">
        <v>5</v>
      </c>
      <c r="B370" s="230">
        <v>1</v>
      </c>
      <c r="C370" s="252"/>
      <c r="D370" s="251"/>
      <c r="E370" s="251"/>
      <c r="F370" s="251"/>
      <c r="G370" s="251"/>
      <c r="H370" s="251"/>
      <c r="I370" s="251"/>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2">
      <c r="A371" s="230">
        <v>6</v>
      </c>
      <c r="B371" s="230">
        <v>1</v>
      </c>
      <c r="C371" s="252"/>
      <c r="D371" s="251"/>
      <c r="E371" s="251"/>
      <c r="F371" s="251"/>
      <c r="G371" s="251"/>
      <c r="H371" s="251"/>
      <c r="I371" s="251"/>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2">
      <c r="A372" s="230">
        <v>7</v>
      </c>
      <c r="B372" s="230">
        <v>1</v>
      </c>
      <c r="C372" s="252"/>
      <c r="D372" s="251"/>
      <c r="E372" s="251"/>
      <c r="F372" s="251"/>
      <c r="G372" s="251"/>
      <c r="H372" s="251"/>
      <c r="I372" s="251"/>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2">
      <c r="A373" s="230">
        <v>8</v>
      </c>
      <c r="B373" s="230">
        <v>1</v>
      </c>
      <c r="C373" s="251"/>
      <c r="D373" s="251"/>
      <c r="E373" s="251"/>
      <c r="F373" s="251"/>
      <c r="G373" s="251"/>
      <c r="H373" s="251"/>
      <c r="I373" s="251"/>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2">
      <c r="A374" s="230">
        <v>9</v>
      </c>
      <c r="B374" s="230">
        <v>1</v>
      </c>
      <c r="C374" s="251"/>
      <c r="D374" s="251"/>
      <c r="E374" s="251"/>
      <c r="F374" s="251"/>
      <c r="G374" s="251"/>
      <c r="H374" s="251"/>
      <c r="I374" s="251"/>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2">
      <c r="A375" s="230">
        <v>10</v>
      </c>
      <c r="B375" s="230">
        <v>1</v>
      </c>
      <c r="C375" s="251"/>
      <c r="D375" s="251"/>
      <c r="E375" s="251"/>
      <c r="F375" s="251"/>
      <c r="G375" s="251"/>
      <c r="H375" s="251"/>
      <c r="I375" s="251"/>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2">
      <c r="A376" s="230">
        <v>11</v>
      </c>
      <c r="B376" s="230">
        <v>1</v>
      </c>
      <c r="C376" s="251"/>
      <c r="D376" s="251"/>
      <c r="E376" s="251"/>
      <c r="F376" s="251"/>
      <c r="G376" s="251"/>
      <c r="H376" s="251"/>
      <c r="I376" s="251"/>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2">
      <c r="A377" s="230">
        <v>12</v>
      </c>
      <c r="B377" s="230">
        <v>1</v>
      </c>
      <c r="C377" s="251"/>
      <c r="D377" s="251"/>
      <c r="E377" s="251"/>
      <c r="F377" s="251"/>
      <c r="G377" s="251"/>
      <c r="H377" s="251"/>
      <c r="I377" s="251"/>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2">
      <c r="A378" s="230">
        <v>13</v>
      </c>
      <c r="B378" s="230">
        <v>1</v>
      </c>
      <c r="C378" s="251"/>
      <c r="D378" s="251"/>
      <c r="E378" s="251"/>
      <c r="F378" s="251"/>
      <c r="G378" s="251"/>
      <c r="H378" s="251"/>
      <c r="I378" s="251"/>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2">
      <c r="A379" s="230">
        <v>14</v>
      </c>
      <c r="B379" s="230">
        <v>1</v>
      </c>
      <c r="C379" s="251"/>
      <c r="D379" s="251"/>
      <c r="E379" s="251"/>
      <c r="F379" s="251"/>
      <c r="G379" s="251"/>
      <c r="H379" s="251"/>
      <c r="I379" s="251"/>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2">
      <c r="A380" s="230">
        <v>15</v>
      </c>
      <c r="B380" s="230">
        <v>1</v>
      </c>
      <c r="C380" s="251"/>
      <c r="D380" s="251"/>
      <c r="E380" s="251"/>
      <c r="F380" s="251"/>
      <c r="G380" s="251"/>
      <c r="H380" s="251"/>
      <c r="I380" s="251"/>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2">
      <c r="A381" s="230">
        <v>16</v>
      </c>
      <c r="B381" s="230">
        <v>1</v>
      </c>
      <c r="C381" s="251"/>
      <c r="D381" s="251"/>
      <c r="E381" s="251"/>
      <c r="F381" s="251"/>
      <c r="G381" s="251"/>
      <c r="H381" s="251"/>
      <c r="I381" s="251"/>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2">
      <c r="A382" s="230">
        <v>17</v>
      </c>
      <c r="B382" s="230">
        <v>1</v>
      </c>
      <c r="C382" s="251"/>
      <c r="D382" s="251"/>
      <c r="E382" s="251"/>
      <c r="F382" s="251"/>
      <c r="G382" s="251"/>
      <c r="H382" s="251"/>
      <c r="I382" s="251"/>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2">
      <c r="A383" s="230">
        <v>18</v>
      </c>
      <c r="B383" s="230">
        <v>1</v>
      </c>
      <c r="C383" s="251"/>
      <c r="D383" s="251"/>
      <c r="E383" s="251"/>
      <c r="F383" s="251"/>
      <c r="G383" s="251"/>
      <c r="H383" s="251"/>
      <c r="I383" s="251"/>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2">
      <c r="A384" s="230">
        <v>19</v>
      </c>
      <c r="B384" s="230">
        <v>1</v>
      </c>
      <c r="C384" s="251"/>
      <c r="D384" s="251"/>
      <c r="E384" s="251"/>
      <c r="F384" s="251"/>
      <c r="G384" s="251"/>
      <c r="H384" s="251"/>
      <c r="I384" s="251"/>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2">
      <c r="A385" s="230">
        <v>20</v>
      </c>
      <c r="B385" s="230">
        <v>1</v>
      </c>
      <c r="C385" s="251"/>
      <c r="D385" s="251"/>
      <c r="E385" s="251"/>
      <c r="F385" s="251"/>
      <c r="G385" s="251"/>
      <c r="H385" s="251"/>
      <c r="I385" s="251"/>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2">
      <c r="A386" s="230">
        <v>21</v>
      </c>
      <c r="B386" s="230">
        <v>1</v>
      </c>
      <c r="C386" s="251"/>
      <c r="D386" s="251"/>
      <c r="E386" s="251"/>
      <c r="F386" s="251"/>
      <c r="G386" s="251"/>
      <c r="H386" s="251"/>
      <c r="I386" s="251"/>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2">
      <c r="A387" s="230">
        <v>22</v>
      </c>
      <c r="B387" s="230">
        <v>1</v>
      </c>
      <c r="C387" s="251"/>
      <c r="D387" s="251"/>
      <c r="E387" s="251"/>
      <c r="F387" s="251"/>
      <c r="G387" s="251"/>
      <c r="H387" s="251"/>
      <c r="I387" s="251"/>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2">
      <c r="A388" s="230">
        <v>23</v>
      </c>
      <c r="B388" s="230">
        <v>1</v>
      </c>
      <c r="C388" s="251"/>
      <c r="D388" s="251"/>
      <c r="E388" s="251"/>
      <c r="F388" s="251"/>
      <c r="G388" s="251"/>
      <c r="H388" s="251"/>
      <c r="I388" s="251"/>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2">
      <c r="A389" s="230">
        <v>24</v>
      </c>
      <c r="B389" s="230">
        <v>1</v>
      </c>
      <c r="C389" s="251"/>
      <c r="D389" s="251"/>
      <c r="E389" s="251"/>
      <c r="F389" s="251"/>
      <c r="G389" s="251"/>
      <c r="H389" s="251"/>
      <c r="I389" s="251"/>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2">
      <c r="A390" s="230">
        <v>25</v>
      </c>
      <c r="B390" s="230">
        <v>1</v>
      </c>
      <c r="C390" s="251"/>
      <c r="D390" s="251"/>
      <c r="E390" s="251"/>
      <c r="F390" s="251"/>
      <c r="G390" s="251"/>
      <c r="H390" s="251"/>
      <c r="I390" s="251"/>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2">
      <c r="A391" s="230">
        <v>26</v>
      </c>
      <c r="B391" s="230">
        <v>1</v>
      </c>
      <c r="C391" s="251"/>
      <c r="D391" s="251"/>
      <c r="E391" s="251"/>
      <c r="F391" s="251"/>
      <c r="G391" s="251"/>
      <c r="H391" s="251"/>
      <c r="I391" s="251"/>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2">
      <c r="A392" s="230">
        <v>27</v>
      </c>
      <c r="B392" s="230">
        <v>1</v>
      </c>
      <c r="C392" s="251"/>
      <c r="D392" s="251"/>
      <c r="E392" s="251"/>
      <c r="F392" s="251"/>
      <c r="G392" s="251"/>
      <c r="H392" s="251"/>
      <c r="I392" s="251"/>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2">
      <c r="A393" s="230">
        <v>28</v>
      </c>
      <c r="B393" s="230">
        <v>1</v>
      </c>
      <c r="C393" s="251"/>
      <c r="D393" s="251"/>
      <c r="E393" s="251"/>
      <c r="F393" s="251"/>
      <c r="G393" s="251"/>
      <c r="H393" s="251"/>
      <c r="I393" s="251"/>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2">
      <c r="A394" s="230">
        <v>29</v>
      </c>
      <c r="B394" s="230">
        <v>1</v>
      </c>
      <c r="C394" s="251"/>
      <c r="D394" s="251"/>
      <c r="E394" s="251"/>
      <c r="F394" s="251"/>
      <c r="G394" s="251"/>
      <c r="H394" s="251"/>
      <c r="I394" s="251"/>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2">
      <c r="A395" s="230">
        <v>30</v>
      </c>
      <c r="B395" s="230">
        <v>1</v>
      </c>
      <c r="C395" s="251"/>
      <c r="D395" s="251"/>
      <c r="E395" s="251"/>
      <c r="F395" s="251"/>
      <c r="G395" s="251"/>
      <c r="H395" s="251"/>
      <c r="I395" s="251"/>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24.75" customHeight="1" x14ac:dyDescent="0.2">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2">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2">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230</v>
      </c>
      <c r="AD398" s="241"/>
      <c r="AE398" s="241"/>
      <c r="AF398" s="241"/>
      <c r="AG398" s="241"/>
      <c r="AH398" s="257" t="s">
        <v>248</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45.65" customHeight="1" x14ac:dyDescent="0.2">
      <c r="A399" s="230">
        <v>1</v>
      </c>
      <c r="B399" s="230">
        <v>1</v>
      </c>
      <c r="C399" s="252" t="s">
        <v>691</v>
      </c>
      <c r="D399" s="251"/>
      <c r="E399" s="251"/>
      <c r="F399" s="251"/>
      <c r="G399" s="251"/>
      <c r="H399" s="251"/>
      <c r="I399" s="251"/>
      <c r="J399" s="233">
        <v>4240005012723</v>
      </c>
      <c r="K399" s="234"/>
      <c r="L399" s="234"/>
      <c r="M399" s="234"/>
      <c r="N399" s="234"/>
      <c r="O399" s="234"/>
      <c r="P399" s="245" t="s">
        <v>689</v>
      </c>
      <c r="Q399" s="235"/>
      <c r="R399" s="235"/>
      <c r="S399" s="235"/>
      <c r="T399" s="235"/>
      <c r="U399" s="235"/>
      <c r="V399" s="235"/>
      <c r="W399" s="235"/>
      <c r="X399" s="235"/>
      <c r="Y399" s="236">
        <f>AU320</f>
        <v>5</v>
      </c>
      <c r="Z399" s="237"/>
      <c r="AA399" s="237"/>
      <c r="AB399" s="238"/>
      <c r="AC399" s="222" t="s">
        <v>259</v>
      </c>
      <c r="AD399" s="223"/>
      <c r="AE399" s="223"/>
      <c r="AF399" s="223"/>
      <c r="AG399" s="223"/>
      <c r="AH399" s="253">
        <v>1</v>
      </c>
      <c r="AI399" s="254"/>
      <c r="AJ399" s="254"/>
      <c r="AK399" s="254"/>
      <c r="AL399" s="226">
        <v>100</v>
      </c>
      <c r="AM399" s="227"/>
      <c r="AN399" s="227"/>
      <c r="AO399" s="228"/>
      <c r="AP399" s="229" t="s">
        <v>284</v>
      </c>
      <c r="AQ399" s="229"/>
      <c r="AR399" s="229"/>
      <c r="AS399" s="229"/>
      <c r="AT399" s="229"/>
      <c r="AU399" s="229"/>
      <c r="AV399" s="229"/>
      <c r="AW399" s="229"/>
      <c r="AX399" s="229"/>
      <c r="AY399">
        <f>$AY$396</f>
        <v>1</v>
      </c>
    </row>
    <row r="400" spans="1:51" ht="45.65" customHeight="1" x14ac:dyDescent="0.2">
      <c r="A400" s="230">
        <v>2</v>
      </c>
      <c r="B400" s="230">
        <v>1</v>
      </c>
      <c r="C400" s="252" t="s">
        <v>691</v>
      </c>
      <c r="D400" s="251"/>
      <c r="E400" s="251"/>
      <c r="F400" s="251"/>
      <c r="G400" s="251"/>
      <c r="H400" s="251"/>
      <c r="I400" s="251"/>
      <c r="J400" s="233">
        <v>4240005012723</v>
      </c>
      <c r="K400" s="234"/>
      <c r="L400" s="234"/>
      <c r="M400" s="234"/>
      <c r="N400" s="234"/>
      <c r="O400" s="234"/>
      <c r="P400" s="245" t="s">
        <v>690</v>
      </c>
      <c r="Q400" s="235"/>
      <c r="R400" s="235"/>
      <c r="S400" s="235"/>
      <c r="T400" s="235"/>
      <c r="U400" s="235"/>
      <c r="V400" s="235"/>
      <c r="W400" s="235"/>
      <c r="X400" s="235"/>
      <c r="Y400" s="236">
        <v>1.4</v>
      </c>
      <c r="Z400" s="237"/>
      <c r="AA400" s="237"/>
      <c r="AB400" s="238"/>
      <c r="AC400" s="222" t="s">
        <v>259</v>
      </c>
      <c r="AD400" s="223"/>
      <c r="AE400" s="223"/>
      <c r="AF400" s="223"/>
      <c r="AG400" s="223"/>
      <c r="AH400" s="253">
        <v>1</v>
      </c>
      <c r="AI400" s="254"/>
      <c r="AJ400" s="254"/>
      <c r="AK400" s="254"/>
      <c r="AL400" s="226">
        <v>100</v>
      </c>
      <c r="AM400" s="227"/>
      <c r="AN400" s="227"/>
      <c r="AO400" s="228"/>
      <c r="AP400" s="229" t="s">
        <v>284</v>
      </c>
      <c r="AQ400" s="229"/>
      <c r="AR400" s="229"/>
      <c r="AS400" s="229"/>
      <c r="AT400" s="229"/>
      <c r="AU400" s="229"/>
      <c r="AV400" s="229"/>
      <c r="AW400" s="229"/>
      <c r="AX400" s="229"/>
      <c r="AY400">
        <f>COUNTA($C$400)</f>
        <v>1</v>
      </c>
    </row>
    <row r="401" spans="1:51" ht="30" hidden="1" customHeight="1" x14ac:dyDescent="0.2">
      <c r="A401" s="230">
        <v>3</v>
      </c>
      <c r="B401" s="230">
        <v>1</v>
      </c>
      <c r="C401" s="252"/>
      <c r="D401" s="251"/>
      <c r="E401" s="251"/>
      <c r="F401" s="251"/>
      <c r="G401" s="251"/>
      <c r="H401" s="251"/>
      <c r="I401" s="251"/>
      <c r="J401" s="233"/>
      <c r="K401" s="234"/>
      <c r="L401" s="234"/>
      <c r="M401" s="234"/>
      <c r="N401" s="234"/>
      <c r="O401" s="234"/>
      <c r="P401" s="245"/>
      <c r="Q401" s="235"/>
      <c r="R401" s="235"/>
      <c r="S401" s="235"/>
      <c r="T401" s="235"/>
      <c r="U401" s="235"/>
      <c r="V401" s="235"/>
      <c r="W401" s="235"/>
      <c r="X401" s="235"/>
      <c r="Y401" s="236"/>
      <c r="Z401" s="237"/>
      <c r="AA401" s="237"/>
      <c r="AB401" s="238"/>
      <c r="AC401" s="222"/>
      <c r="AD401" s="223"/>
      <c r="AE401" s="223"/>
      <c r="AF401" s="223"/>
      <c r="AG401" s="223"/>
      <c r="AH401" s="224"/>
      <c r="AI401" s="225"/>
      <c r="AJ401" s="225"/>
      <c r="AK401" s="225"/>
      <c r="AL401" s="226"/>
      <c r="AM401" s="227"/>
      <c r="AN401" s="227"/>
      <c r="AO401" s="228"/>
      <c r="AP401" s="229"/>
      <c r="AQ401" s="229"/>
      <c r="AR401" s="229"/>
      <c r="AS401" s="229"/>
      <c r="AT401" s="229"/>
      <c r="AU401" s="229"/>
      <c r="AV401" s="229"/>
      <c r="AW401" s="229"/>
      <c r="AX401" s="229"/>
      <c r="AY401">
        <f>COUNTA($C$401)</f>
        <v>0</v>
      </c>
    </row>
    <row r="402" spans="1:51" ht="30" hidden="1" customHeight="1" x14ac:dyDescent="0.2">
      <c r="A402" s="230">
        <v>4</v>
      </c>
      <c r="B402" s="230">
        <v>1</v>
      </c>
      <c r="C402" s="252"/>
      <c r="D402" s="251"/>
      <c r="E402" s="251"/>
      <c r="F402" s="251"/>
      <c r="G402" s="251"/>
      <c r="H402" s="251"/>
      <c r="I402" s="251"/>
      <c r="J402" s="233"/>
      <c r="K402" s="234"/>
      <c r="L402" s="234"/>
      <c r="M402" s="234"/>
      <c r="N402" s="234"/>
      <c r="O402" s="234"/>
      <c r="P402" s="245"/>
      <c r="Q402" s="235"/>
      <c r="R402" s="235"/>
      <c r="S402" s="235"/>
      <c r="T402" s="235"/>
      <c r="U402" s="235"/>
      <c r="V402" s="235"/>
      <c r="W402" s="235"/>
      <c r="X402" s="235"/>
      <c r="Y402" s="236"/>
      <c r="Z402" s="237"/>
      <c r="AA402" s="237"/>
      <c r="AB402" s="238"/>
      <c r="AC402" s="222"/>
      <c r="AD402" s="223"/>
      <c r="AE402" s="223"/>
      <c r="AF402" s="223"/>
      <c r="AG402" s="223"/>
      <c r="AH402" s="224"/>
      <c r="AI402" s="225"/>
      <c r="AJ402" s="225"/>
      <c r="AK402" s="225"/>
      <c r="AL402" s="226"/>
      <c r="AM402" s="227"/>
      <c r="AN402" s="227"/>
      <c r="AO402" s="228"/>
      <c r="AP402" s="229"/>
      <c r="AQ402" s="229"/>
      <c r="AR402" s="229"/>
      <c r="AS402" s="229"/>
      <c r="AT402" s="229"/>
      <c r="AU402" s="229"/>
      <c r="AV402" s="229"/>
      <c r="AW402" s="229"/>
      <c r="AX402" s="229"/>
      <c r="AY402">
        <f>COUNTA($C$402)</f>
        <v>0</v>
      </c>
    </row>
    <row r="403" spans="1:51" ht="30" hidden="1" customHeight="1" x14ac:dyDescent="0.2">
      <c r="A403" s="230">
        <v>5</v>
      </c>
      <c r="B403" s="230">
        <v>1</v>
      </c>
      <c r="C403" s="251"/>
      <c r="D403" s="251"/>
      <c r="E403" s="251"/>
      <c r="F403" s="251"/>
      <c r="G403" s="251"/>
      <c r="H403" s="251"/>
      <c r="I403" s="251"/>
      <c r="J403" s="233"/>
      <c r="K403" s="234"/>
      <c r="L403" s="234"/>
      <c r="M403" s="234"/>
      <c r="N403" s="234"/>
      <c r="O403" s="234"/>
      <c r="P403" s="235"/>
      <c r="Q403" s="235"/>
      <c r="R403" s="235"/>
      <c r="S403" s="235"/>
      <c r="T403" s="235"/>
      <c r="U403" s="235"/>
      <c r="V403" s="235"/>
      <c r="W403" s="235"/>
      <c r="X403" s="235"/>
      <c r="Y403" s="236"/>
      <c r="Z403" s="237"/>
      <c r="AA403" s="237"/>
      <c r="AB403" s="238"/>
      <c r="AC403" s="222"/>
      <c r="AD403" s="223"/>
      <c r="AE403" s="223"/>
      <c r="AF403" s="223"/>
      <c r="AG403" s="223"/>
      <c r="AH403" s="224"/>
      <c r="AI403" s="225"/>
      <c r="AJ403" s="225"/>
      <c r="AK403" s="225"/>
      <c r="AL403" s="226"/>
      <c r="AM403" s="227"/>
      <c r="AN403" s="227"/>
      <c r="AO403" s="228"/>
      <c r="AP403" s="229"/>
      <c r="AQ403" s="229"/>
      <c r="AR403" s="229"/>
      <c r="AS403" s="229"/>
      <c r="AT403" s="229"/>
      <c r="AU403" s="229"/>
      <c r="AV403" s="229"/>
      <c r="AW403" s="229"/>
      <c r="AX403" s="229"/>
      <c r="AY403">
        <f>COUNTA($C$403)</f>
        <v>0</v>
      </c>
    </row>
    <row r="404" spans="1:51" ht="30" hidden="1" customHeight="1" x14ac:dyDescent="0.2">
      <c r="A404" s="230">
        <v>6</v>
      </c>
      <c r="B404" s="230">
        <v>1</v>
      </c>
      <c r="C404" s="251"/>
      <c r="D404" s="251"/>
      <c r="E404" s="251"/>
      <c r="F404" s="251"/>
      <c r="G404" s="251"/>
      <c r="H404" s="251"/>
      <c r="I404" s="251"/>
      <c r="J404" s="233"/>
      <c r="K404" s="234"/>
      <c r="L404" s="234"/>
      <c r="M404" s="234"/>
      <c r="N404" s="234"/>
      <c r="O404" s="234"/>
      <c r="P404" s="235"/>
      <c r="Q404" s="235"/>
      <c r="R404" s="235"/>
      <c r="S404" s="235"/>
      <c r="T404" s="235"/>
      <c r="U404" s="235"/>
      <c r="V404" s="235"/>
      <c r="W404" s="235"/>
      <c r="X404" s="235"/>
      <c r="Y404" s="236"/>
      <c r="Z404" s="237"/>
      <c r="AA404" s="237"/>
      <c r="AB404" s="238"/>
      <c r="AC404" s="222"/>
      <c r="AD404" s="223"/>
      <c r="AE404" s="223"/>
      <c r="AF404" s="223"/>
      <c r="AG404" s="223"/>
      <c r="AH404" s="224"/>
      <c r="AI404" s="225"/>
      <c r="AJ404" s="225"/>
      <c r="AK404" s="225"/>
      <c r="AL404" s="226"/>
      <c r="AM404" s="227"/>
      <c r="AN404" s="227"/>
      <c r="AO404" s="228"/>
      <c r="AP404" s="229"/>
      <c r="AQ404" s="229"/>
      <c r="AR404" s="229"/>
      <c r="AS404" s="229"/>
      <c r="AT404" s="229"/>
      <c r="AU404" s="229"/>
      <c r="AV404" s="229"/>
      <c r="AW404" s="229"/>
      <c r="AX404" s="229"/>
      <c r="AY404">
        <f>COUNTA($C$404)</f>
        <v>0</v>
      </c>
    </row>
    <row r="405" spans="1:51" ht="30" hidden="1" customHeight="1" x14ac:dyDescent="0.2">
      <c r="A405" s="230">
        <v>7</v>
      </c>
      <c r="B405" s="230">
        <v>1</v>
      </c>
      <c r="C405" s="251"/>
      <c r="D405" s="251"/>
      <c r="E405" s="251"/>
      <c r="F405" s="251"/>
      <c r="G405" s="251"/>
      <c r="H405" s="251"/>
      <c r="I405" s="251"/>
      <c r="J405" s="233"/>
      <c r="K405" s="234"/>
      <c r="L405" s="234"/>
      <c r="M405" s="234"/>
      <c r="N405" s="234"/>
      <c r="O405" s="234"/>
      <c r="P405" s="235"/>
      <c r="Q405" s="235"/>
      <c r="R405" s="235"/>
      <c r="S405" s="235"/>
      <c r="T405" s="235"/>
      <c r="U405" s="235"/>
      <c r="V405" s="235"/>
      <c r="W405" s="235"/>
      <c r="X405" s="235"/>
      <c r="Y405" s="236"/>
      <c r="Z405" s="237"/>
      <c r="AA405" s="237"/>
      <c r="AB405" s="238"/>
      <c r="AC405" s="222"/>
      <c r="AD405" s="223"/>
      <c r="AE405" s="223"/>
      <c r="AF405" s="223"/>
      <c r="AG405" s="223"/>
      <c r="AH405" s="224"/>
      <c r="AI405" s="225"/>
      <c r="AJ405" s="225"/>
      <c r="AK405" s="225"/>
      <c r="AL405" s="226"/>
      <c r="AM405" s="227"/>
      <c r="AN405" s="227"/>
      <c r="AO405" s="228"/>
      <c r="AP405" s="229"/>
      <c r="AQ405" s="229"/>
      <c r="AR405" s="229"/>
      <c r="AS405" s="229"/>
      <c r="AT405" s="229"/>
      <c r="AU405" s="229"/>
      <c r="AV405" s="229"/>
      <c r="AW405" s="229"/>
      <c r="AX405" s="229"/>
      <c r="AY405">
        <f>COUNTA($C$405)</f>
        <v>0</v>
      </c>
    </row>
    <row r="406" spans="1:51" ht="30" hidden="1" customHeight="1" x14ac:dyDescent="0.2">
      <c r="A406" s="230">
        <v>8</v>
      </c>
      <c r="B406" s="230">
        <v>1</v>
      </c>
      <c r="C406" s="251"/>
      <c r="D406" s="251"/>
      <c r="E406" s="251"/>
      <c r="F406" s="251"/>
      <c r="G406" s="251"/>
      <c r="H406" s="251"/>
      <c r="I406" s="251"/>
      <c r="J406" s="233"/>
      <c r="K406" s="234"/>
      <c r="L406" s="234"/>
      <c r="M406" s="234"/>
      <c r="N406" s="234"/>
      <c r="O406" s="234"/>
      <c r="P406" s="235"/>
      <c r="Q406" s="235"/>
      <c r="R406" s="235"/>
      <c r="S406" s="235"/>
      <c r="T406" s="235"/>
      <c r="U406" s="235"/>
      <c r="V406" s="235"/>
      <c r="W406" s="235"/>
      <c r="X406" s="235"/>
      <c r="Y406" s="236"/>
      <c r="Z406" s="237"/>
      <c r="AA406" s="237"/>
      <c r="AB406" s="238"/>
      <c r="AC406" s="222"/>
      <c r="AD406" s="223"/>
      <c r="AE406" s="223"/>
      <c r="AF406" s="223"/>
      <c r="AG406" s="223"/>
      <c r="AH406" s="224"/>
      <c r="AI406" s="225"/>
      <c r="AJ406" s="225"/>
      <c r="AK406" s="225"/>
      <c r="AL406" s="226"/>
      <c r="AM406" s="227"/>
      <c r="AN406" s="227"/>
      <c r="AO406" s="228"/>
      <c r="AP406" s="229"/>
      <c r="AQ406" s="229"/>
      <c r="AR406" s="229"/>
      <c r="AS406" s="229"/>
      <c r="AT406" s="229"/>
      <c r="AU406" s="229"/>
      <c r="AV406" s="229"/>
      <c r="AW406" s="229"/>
      <c r="AX406" s="229"/>
      <c r="AY406">
        <f>COUNTA($C$406)</f>
        <v>0</v>
      </c>
    </row>
    <row r="407" spans="1:51" ht="30" hidden="1" customHeight="1" x14ac:dyDescent="0.2">
      <c r="A407" s="230">
        <v>9</v>
      </c>
      <c r="B407" s="230">
        <v>1</v>
      </c>
      <c r="C407" s="251"/>
      <c r="D407" s="251"/>
      <c r="E407" s="251"/>
      <c r="F407" s="251"/>
      <c r="G407" s="251"/>
      <c r="H407" s="251"/>
      <c r="I407" s="251"/>
      <c r="J407" s="233"/>
      <c r="K407" s="234"/>
      <c r="L407" s="234"/>
      <c r="M407" s="234"/>
      <c r="N407" s="234"/>
      <c r="O407" s="234"/>
      <c r="P407" s="235"/>
      <c r="Q407" s="235"/>
      <c r="R407" s="235"/>
      <c r="S407" s="235"/>
      <c r="T407" s="235"/>
      <c r="U407" s="235"/>
      <c r="V407" s="235"/>
      <c r="W407" s="235"/>
      <c r="X407" s="235"/>
      <c r="Y407" s="236"/>
      <c r="Z407" s="237"/>
      <c r="AA407" s="237"/>
      <c r="AB407" s="238"/>
      <c r="AC407" s="222"/>
      <c r="AD407" s="223"/>
      <c r="AE407" s="223"/>
      <c r="AF407" s="223"/>
      <c r="AG407" s="223"/>
      <c r="AH407" s="224"/>
      <c r="AI407" s="225"/>
      <c r="AJ407" s="225"/>
      <c r="AK407" s="225"/>
      <c r="AL407" s="226"/>
      <c r="AM407" s="227"/>
      <c r="AN407" s="227"/>
      <c r="AO407" s="228"/>
      <c r="AP407" s="229"/>
      <c r="AQ407" s="229"/>
      <c r="AR407" s="229"/>
      <c r="AS407" s="229"/>
      <c r="AT407" s="229"/>
      <c r="AU407" s="229"/>
      <c r="AV407" s="229"/>
      <c r="AW407" s="229"/>
      <c r="AX407" s="229"/>
      <c r="AY407">
        <f>COUNTA($C$407)</f>
        <v>0</v>
      </c>
    </row>
    <row r="408" spans="1:51" ht="30" hidden="1" customHeight="1" x14ac:dyDescent="0.2">
      <c r="A408" s="230">
        <v>10</v>
      </c>
      <c r="B408" s="230">
        <v>1</v>
      </c>
      <c r="C408" s="251"/>
      <c r="D408" s="251"/>
      <c r="E408" s="251"/>
      <c r="F408" s="251"/>
      <c r="G408" s="251"/>
      <c r="H408" s="251"/>
      <c r="I408" s="251"/>
      <c r="J408" s="233"/>
      <c r="K408" s="234"/>
      <c r="L408" s="234"/>
      <c r="M408" s="234"/>
      <c r="N408" s="234"/>
      <c r="O408" s="234"/>
      <c r="P408" s="235"/>
      <c r="Q408" s="235"/>
      <c r="R408" s="235"/>
      <c r="S408" s="235"/>
      <c r="T408" s="235"/>
      <c r="U408" s="235"/>
      <c r="V408" s="235"/>
      <c r="W408" s="235"/>
      <c r="X408" s="235"/>
      <c r="Y408" s="236"/>
      <c r="Z408" s="237"/>
      <c r="AA408" s="237"/>
      <c r="AB408" s="238"/>
      <c r="AC408" s="222"/>
      <c r="AD408" s="223"/>
      <c r="AE408" s="223"/>
      <c r="AF408" s="223"/>
      <c r="AG408" s="223"/>
      <c r="AH408" s="224"/>
      <c r="AI408" s="225"/>
      <c r="AJ408" s="225"/>
      <c r="AK408" s="225"/>
      <c r="AL408" s="226"/>
      <c r="AM408" s="227"/>
      <c r="AN408" s="227"/>
      <c r="AO408" s="228"/>
      <c r="AP408" s="229"/>
      <c r="AQ408" s="229"/>
      <c r="AR408" s="229"/>
      <c r="AS408" s="229"/>
      <c r="AT408" s="229"/>
      <c r="AU408" s="229"/>
      <c r="AV408" s="229"/>
      <c r="AW408" s="229"/>
      <c r="AX408" s="229"/>
      <c r="AY408">
        <f>COUNTA($C$408)</f>
        <v>0</v>
      </c>
    </row>
    <row r="409" spans="1:51" ht="30" hidden="1" customHeight="1" x14ac:dyDescent="0.2">
      <c r="A409" s="230">
        <v>11</v>
      </c>
      <c r="B409" s="230">
        <v>1</v>
      </c>
      <c r="C409" s="251"/>
      <c r="D409" s="251"/>
      <c r="E409" s="251"/>
      <c r="F409" s="251"/>
      <c r="G409" s="251"/>
      <c r="H409" s="251"/>
      <c r="I409" s="251"/>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2">
      <c r="A410" s="230">
        <v>12</v>
      </c>
      <c r="B410" s="230">
        <v>1</v>
      </c>
      <c r="C410" s="251"/>
      <c r="D410" s="251"/>
      <c r="E410" s="251"/>
      <c r="F410" s="251"/>
      <c r="G410" s="251"/>
      <c r="H410" s="251"/>
      <c r="I410" s="251"/>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2">
      <c r="A411" s="230">
        <v>13</v>
      </c>
      <c r="B411" s="230">
        <v>1</v>
      </c>
      <c r="C411" s="251"/>
      <c r="D411" s="251"/>
      <c r="E411" s="251"/>
      <c r="F411" s="251"/>
      <c r="G411" s="251"/>
      <c r="H411" s="251"/>
      <c r="I411" s="251"/>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2">
      <c r="A412" s="230">
        <v>14</v>
      </c>
      <c r="B412" s="230">
        <v>1</v>
      </c>
      <c r="C412" s="251"/>
      <c r="D412" s="251"/>
      <c r="E412" s="251"/>
      <c r="F412" s="251"/>
      <c r="G412" s="251"/>
      <c r="H412" s="251"/>
      <c r="I412" s="251"/>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2">
      <c r="A413" s="230">
        <v>15</v>
      </c>
      <c r="B413" s="230">
        <v>1</v>
      </c>
      <c r="C413" s="251"/>
      <c r="D413" s="251"/>
      <c r="E413" s="251"/>
      <c r="F413" s="251"/>
      <c r="G413" s="251"/>
      <c r="H413" s="251"/>
      <c r="I413" s="251"/>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2">
      <c r="A414" s="230">
        <v>16</v>
      </c>
      <c r="B414" s="230">
        <v>1</v>
      </c>
      <c r="C414" s="251"/>
      <c r="D414" s="251"/>
      <c r="E414" s="251"/>
      <c r="F414" s="251"/>
      <c r="G414" s="251"/>
      <c r="H414" s="251"/>
      <c r="I414" s="251"/>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2">
      <c r="A415" s="230">
        <v>17</v>
      </c>
      <c r="B415" s="230">
        <v>1</v>
      </c>
      <c r="C415" s="251"/>
      <c r="D415" s="251"/>
      <c r="E415" s="251"/>
      <c r="F415" s="251"/>
      <c r="G415" s="251"/>
      <c r="H415" s="251"/>
      <c r="I415" s="251"/>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2">
      <c r="A416" s="230">
        <v>18</v>
      </c>
      <c r="B416" s="230">
        <v>1</v>
      </c>
      <c r="C416" s="251"/>
      <c r="D416" s="251"/>
      <c r="E416" s="251"/>
      <c r="F416" s="251"/>
      <c r="G416" s="251"/>
      <c r="H416" s="251"/>
      <c r="I416" s="251"/>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2">
      <c r="A417" s="230">
        <v>19</v>
      </c>
      <c r="B417" s="230">
        <v>1</v>
      </c>
      <c r="C417" s="251"/>
      <c r="D417" s="251"/>
      <c r="E417" s="251"/>
      <c r="F417" s="251"/>
      <c r="G417" s="251"/>
      <c r="H417" s="251"/>
      <c r="I417" s="251"/>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2">
      <c r="A418" s="230">
        <v>20</v>
      </c>
      <c r="B418" s="230">
        <v>1</v>
      </c>
      <c r="C418" s="251"/>
      <c r="D418" s="251"/>
      <c r="E418" s="251"/>
      <c r="F418" s="251"/>
      <c r="G418" s="251"/>
      <c r="H418" s="251"/>
      <c r="I418" s="251"/>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2">
      <c r="A419" s="230">
        <v>21</v>
      </c>
      <c r="B419" s="230">
        <v>1</v>
      </c>
      <c r="C419" s="251"/>
      <c r="D419" s="251"/>
      <c r="E419" s="251"/>
      <c r="F419" s="251"/>
      <c r="G419" s="251"/>
      <c r="H419" s="251"/>
      <c r="I419" s="251"/>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2">
      <c r="A420" s="230">
        <v>22</v>
      </c>
      <c r="B420" s="230">
        <v>1</v>
      </c>
      <c r="C420" s="251"/>
      <c r="D420" s="251"/>
      <c r="E420" s="251"/>
      <c r="F420" s="251"/>
      <c r="G420" s="251"/>
      <c r="H420" s="251"/>
      <c r="I420" s="251"/>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2">
      <c r="A421" s="230">
        <v>23</v>
      </c>
      <c r="B421" s="230">
        <v>1</v>
      </c>
      <c r="C421" s="251"/>
      <c r="D421" s="251"/>
      <c r="E421" s="251"/>
      <c r="F421" s="251"/>
      <c r="G421" s="251"/>
      <c r="H421" s="251"/>
      <c r="I421" s="251"/>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2">
      <c r="A422" s="230">
        <v>24</v>
      </c>
      <c r="B422" s="230">
        <v>1</v>
      </c>
      <c r="C422" s="251"/>
      <c r="D422" s="251"/>
      <c r="E422" s="251"/>
      <c r="F422" s="251"/>
      <c r="G422" s="251"/>
      <c r="H422" s="251"/>
      <c r="I422" s="251"/>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2">
      <c r="A423" s="230">
        <v>25</v>
      </c>
      <c r="B423" s="230">
        <v>1</v>
      </c>
      <c r="C423" s="251"/>
      <c r="D423" s="251"/>
      <c r="E423" s="251"/>
      <c r="F423" s="251"/>
      <c r="G423" s="251"/>
      <c r="H423" s="251"/>
      <c r="I423" s="251"/>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2">
      <c r="A424" s="230">
        <v>26</v>
      </c>
      <c r="B424" s="230">
        <v>1</v>
      </c>
      <c r="C424" s="251"/>
      <c r="D424" s="251"/>
      <c r="E424" s="251"/>
      <c r="F424" s="251"/>
      <c r="G424" s="251"/>
      <c r="H424" s="251"/>
      <c r="I424" s="251"/>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2">
      <c r="A425" s="230">
        <v>27</v>
      </c>
      <c r="B425" s="230">
        <v>1</v>
      </c>
      <c r="C425" s="251"/>
      <c r="D425" s="251"/>
      <c r="E425" s="251"/>
      <c r="F425" s="251"/>
      <c r="G425" s="251"/>
      <c r="H425" s="251"/>
      <c r="I425" s="251"/>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2">
      <c r="A426" s="230">
        <v>28</v>
      </c>
      <c r="B426" s="230">
        <v>1</v>
      </c>
      <c r="C426" s="251"/>
      <c r="D426" s="251"/>
      <c r="E426" s="251"/>
      <c r="F426" s="251"/>
      <c r="G426" s="251"/>
      <c r="H426" s="251"/>
      <c r="I426" s="251"/>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2">
      <c r="A427" s="230">
        <v>29</v>
      </c>
      <c r="B427" s="230">
        <v>1</v>
      </c>
      <c r="C427" s="251"/>
      <c r="D427" s="251"/>
      <c r="E427" s="251"/>
      <c r="F427" s="251"/>
      <c r="G427" s="251"/>
      <c r="H427" s="251"/>
      <c r="I427" s="251"/>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2">
      <c r="A428" s="230">
        <v>30</v>
      </c>
      <c r="B428" s="230">
        <v>1</v>
      </c>
      <c r="C428" s="251"/>
      <c r="D428" s="251"/>
      <c r="E428" s="251"/>
      <c r="F428" s="251"/>
      <c r="G428" s="251"/>
      <c r="H428" s="251"/>
      <c r="I428" s="251"/>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24.75" hidden="1" customHeight="1" x14ac:dyDescent="0.2">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0</v>
      </c>
    </row>
    <row r="430" spans="1:51" ht="24.75" hidden="1" customHeight="1" x14ac:dyDescent="0.2">
      <c r="A430" s="46"/>
      <c r="B430" s="50" t="s">
        <v>221</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0</v>
      </c>
    </row>
    <row r="431" spans="1:51" ht="59.25" hidden="1" customHeight="1" x14ac:dyDescent="0.2">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230</v>
      </c>
      <c r="AD431" s="241"/>
      <c r="AE431" s="241"/>
      <c r="AF431" s="241"/>
      <c r="AG431" s="241"/>
      <c r="AH431" s="257" t="s">
        <v>248</v>
      </c>
      <c r="AI431" s="255"/>
      <c r="AJ431" s="255"/>
      <c r="AK431" s="255"/>
      <c r="AL431" s="255" t="s">
        <v>19</v>
      </c>
      <c r="AM431" s="255"/>
      <c r="AN431" s="255"/>
      <c r="AO431" s="259"/>
      <c r="AP431" s="244" t="s">
        <v>198</v>
      </c>
      <c r="AQ431" s="244"/>
      <c r="AR431" s="244"/>
      <c r="AS431" s="244"/>
      <c r="AT431" s="244"/>
      <c r="AU431" s="244"/>
      <c r="AV431" s="244"/>
      <c r="AW431" s="244"/>
      <c r="AX431" s="244"/>
      <c r="AY431">
        <f>$AY$429</f>
        <v>0</v>
      </c>
    </row>
    <row r="432" spans="1:51" ht="30" hidden="1" customHeight="1" x14ac:dyDescent="0.2">
      <c r="A432" s="230">
        <v>1</v>
      </c>
      <c r="B432" s="230">
        <v>1</v>
      </c>
      <c r="C432" s="251"/>
      <c r="D432" s="251"/>
      <c r="E432" s="251"/>
      <c r="F432" s="251"/>
      <c r="G432" s="251"/>
      <c r="H432" s="251"/>
      <c r="I432" s="251"/>
      <c r="J432" s="233"/>
      <c r="K432" s="234"/>
      <c r="L432" s="234"/>
      <c r="M432" s="234"/>
      <c r="N432" s="234"/>
      <c r="O432" s="234"/>
      <c r="P432" s="235"/>
      <c r="Q432" s="235"/>
      <c r="R432" s="235"/>
      <c r="S432" s="235"/>
      <c r="T432" s="235"/>
      <c r="U432" s="235"/>
      <c r="V432" s="235"/>
      <c r="W432" s="235"/>
      <c r="X432" s="235"/>
      <c r="Y432" s="236"/>
      <c r="Z432" s="237"/>
      <c r="AA432" s="237"/>
      <c r="AB432" s="238"/>
      <c r="AC432" s="222"/>
      <c r="AD432" s="223"/>
      <c r="AE432" s="223"/>
      <c r="AF432" s="223"/>
      <c r="AG432" s="223"/>
      <c r="AH432" s="253"/>
      <c r="AI432" s="254"/>
      <c r="AJ432" s="254"/>
      <c r="AK432" s="254"/>
      <c r="AL432" s="226"/>
      <c r="AM432" s="227"/>
      <c r="AN432" s="227"/>
      <c r="AO432" s="228"/>
      <c r="AP432" s="229"/>
      <c r="AQ432" s="229"/>
      <c r="AR432" s="229"/>
      <c r="AS432" s="229"/>
      <c r="AT432" s="229"/>
      <c r="AU432" s="229"/>
      <c r="AV432" s="229"/>
      <c r="AW432" s="229"/>
      <c r="AX432" s="229"/>
      <c r="AY432">
        <f>$AY$429</f>
        <v>0</v>
      </c>
    </row>
    <row r="433" spans="1:51" ht="30" hidden="1" customHeight="1" x14ac:dyDescent="0.2">
      <c r="A433" s="230">
        <v>2</v>
      </c>
      <c r="B433" s="230">
        <v>1</v>
      </c>
      <c r="C433" s="251"/>
      <c r="D433" s="251"/>
      <c r="E433" s="251"/>
      <c r="F433" s="251"/>
      <c r="G433" s="251"/>
      <c r="H433" s="251"/>
      <c r="I433" s="251"/>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2">
      <c r="A434" s="230">
        <v>3</v>
      </c>
      <c r="B434" s="230">
        <v>1</v>
      </c>
      <c r="C434" s="252"/>
      <c r="D434" s="251"/>
      <c r="E434" s="251"/>
      <c r="F434" s="251"/>
      <c r="G434" s="251"/>
      <c r="H434" s="251"/>
      <c r="I434" s="251"/>
      <c r="J434" s="233"/>
      <c r="K434" s="234"/>
      <c r="L434" s="234"/>
      <c r="M434" s="234"/>
      <c r="N434" s="234"/>
      <c r="O434" s="234"/>
      <c r="P434" s="245"/>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2">
      <c r="A435" s="230">
        <v>4</v>
      </c>
      <c r="B435" s="230">
        <v>1</v>
      </c>
      <c r="C435" s="252"/>
      <c r="D435" s="251"/>
      <c r="E435" s="251"/>
      <c r="F435" s="251"/>
      <c r="G435" s="251"/>
      <c r="H435" s="251"/>
      <c r="I435" s="251"/>
      <c r="J435" s="233"/>
      <c r="K435" s="234"/>
      <c r="L435" s="234"/>
      <c r="M435" s="234"/>
      <c r="N435" s="234"/>
      <c r="O435" s="234"/>
      <c r="P435" s="245"/>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2">
      <c r="A436" s="230">
        <v>5</v>
      </c>
      <c r="B436" s="230">
        <v>1</v>
      </c>
      <c r="C436" s="251"/>
      <c r="D436" s="251"/>
      <c r="E436" s="251"/>
      <c r="F436" s="251"/>
      <c r="G436" s="251"/>
      <c r="H436" s="251"/>
      <c r="I436" s="251"/>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2">
      <c r="A437" s="230">
        <v>6</v>
      </c>
      <c r="B437" s="230">
        <v>1</v>
      </c>
      <c r="C437" s="251"/>
      <c r="D437" s="251"/>
      <c r="E437" s="251"/>
      <c r="F437" s="251"/>
      <c r="G437" s="251"/>
      <c r="H437" s="251"/>
      <c r="I437" s="251"/>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2">
      <c r="A438" s="230">
        <v>7</v>
      </c>
      <c r="B438" s="230">
        <v>1</v>
      </c>
      <c r="C438" s="251"/>
      <c r="D438" s="251"/>
      <c r="E438" s="251"/>
      <c r="F438" s="251"/>
      <c r="G438" s="251"/>
      <c r="H438" s="251"/>
      <c r="I438" s="251"/>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2">
      <c r="A439" s="230">
        <v>8</v>
      </c>
      <c r="B439" s="230">
        <v>1</v>
      </c>
      <c r="C439" s="251"/>
      <c r="D439" s="251"/>
      <c r="E439" s="251"/>
      <c r="F439" s="251"/>
      <c r="G439" s="251"/>
      <c r="H439" s="251"/>
      <c r="I439" s="251"/>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2">
      <c r="A440" s="230">
        <v>9</v>
      </c>
      <c r="B440" s="230">
        <v>1</v>
      </c>
      <c r="C440" s="251"/>
      <c r="D440" s="251"/>
      <c r="E440" s="251"/>
      <c r="F440" s="251"/>
      <c r="G440" s="251"/>
      <c r="H440" s="251"/>
      <c r="I440" s="251"/>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2">
      <c r="A441" s="230">
        <v>10</v>
      </c>
      <c r="B441" s="230">
        <v>1</v>
      </c>
      <c r="C441" s="251"/>
      <c r="D441" s="251"/>
      <c r="E441" s="251"/>
      <c r="F441" s="251"/>
      <c r="G441" s="251"/>
      <c r="H441" s="251"/>
      <c r="I441" s="251"/>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2">
      <c r="A442" s="230">
        <v>11</v>
      </c>
      <c r="B442" s="230">
        <v>1</v>
      </c>
      <c r="C442" s="251"/>
      <c r="D442" s="251"/>
      <c r="E442" s="251"/>
      <c r="F442" s="251"/>
      <c r="G442" s="251"/>
      <c r="H442" s="251"/>
      <c r="I442" s="251"/>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2">
      <c r="A443" s="230">
        <v>12</v>
      </c>
      <c r="B443" s="230">
        <v>1</v>
      </c>
      <c r="C443" s="251"/>
      <c r="D443" s="251"/>
      <c r="E443" s="251"/>
      <c r="F443" s="251"/>
      <c r="G443" s="251"/>
      <c r="H443" s="251"/>
      <c r="I443" s="251"/>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2">
      <c r="A444" s="230">
        <v>13</v>
      </c>
      <c r="B444" s="230">
        <v>1</v>
      </c>
      <c r="C444" s="251"/>
      <c r="D444" s="251"/>
      <c r="E444" s="251"/>
      <c r="F444" s="251"/>
      <c r="G444" s="251"/>
      <c r="H444" s="251"/>
      <c r="I444" s="251"/>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2">
      <c r="A445" s="230">
        <v>14</v>
      </c>
      <c r="B445" s="230">
        <v>1</v>
      </c>
      <c r="C445" s="251"/>
      <c r="D445" s="251"/>
      <c r="E445" s="251"/>
      <c r="F445" s="251"/>
      <c r="G445" s="251"/>
      <c r="H445" s="251"/>
      <c r="I445" s="251"/>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2">
      <c r="A446" s="230">
        <v>15</v>
      </c>
      <c r="B446" s="230">
        <v>1</v>
      </c>
      <c r="C446" s="251"/>
      <c r="D446" s="251"/>
      <c r="E446" s="251"/>
      <c r="F446" s="251"/>
      <c r="G446" s="251"/>
      <c r="H446" s="251"/>
      <c r="I446" s="251"/>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2">
      <c r="A447" s="230">
        <v>16</v>
      </c>
      <c r="B447" s="230">
        <v>1</v>
      </c>
      <c r="C447" s="251"/>
      <c r="D447" s="251"/>
      <c r="E447" s="251"/>
      <c r="F447" s="251"/>
      <c r="G447" s="251"/>
      <c r="H447" s="251"/>
      <c r="I447" s="251"/>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2">
      <c r="A448" s="230">
        <v>17</v>
      </c>
      <c r="B448" s="230">
        <v>1</v>
      </c>
      <c r="C448" s="251"/>
      <c r="D448" s="251"/>
      <c r="E448" s="251"/>
      <c r="F448" s="251"/>
      <c r="G448" s="251"/>
      <c r="H448" s="251"/>
      <c r="I448" s="251"/>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2">
      <c r="A449" s="230">
        <v>18</v>
      </c>
      <c r="B449" s="230">
        <v>1</v>
      </c>
      <c r="C449" s="251"/>
      <c r="D449" s="251"/>
      <c r="E449" s="251"/>
      <c r="F449" s="251"/>
      <c r="G449" s="251"/>
      <c r="H449" s="251"/>
      <c r="I449" s="251"/>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2">
      <c r="A450" s="230">
        <v>19</v>
      </c>
      <c r="B450" s="230">
        <v>1</v>
      </c>
      <c r="C450" s="251"/>
      <c r="D450" s="251"/>
      <c r="E450" s="251"/>
      <c r="F450" s="251"/>
      <c r="G450" s="251"/>
      <c r="H450" s="251"/>
      <c r="I450" s="251"/>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2">
      <c r="A451" s="230">
        <v>20</v>
      </c>
      <c r="B451" s="230">
        <v>1</v>
      </c>
      <c r="C451" s="251"/>
      <c r="D451" s="251"/>
      <c r="E451" s="251"/>
      <c r="F451" s="251"/>
      <c r="G451" s="251"/>
      <c r="H451" s="251"/>
      <c r="I451" s="251"/>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2">
      <c r="A452" s="230">
        <v>21</v>
      </c>
      <c r="B452" s="230">
        <v>1</v>
      </c>
      <c r="C452" s="251"/>
      <c r="D452" s="251"/>
      <c r="E452" s="251"/>
      <c r="F452" s="251"/>
      <c r="G452" s="251"/>
      <c r="H452" s="251"/>
      <c r="I452" s="251"/>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2">
      <c r="A453" s="230">
        <v>22</v>
      </c>
      <c r="B453" s="230">
        <v>1</v>
      </c>
      <c r="C453" s="251"/>
      <c r="D453" s="251"/>
      <c r="E453" s="251"/>
      <c r="F453" s="251"/>
      <c r="G453" s="251"/>
      <c r="H453" s="251"/>
      <c r="I453" s="251"/>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2">
      <c r="A454" s="230">
        <v>23</v>
      </c>
      <c r="B454" s="230">
        <v>1</v>
      </c>
      <c r="C454" s="251"/>
      <c r="D454" s="251"/>
      <c r="E454" s="251"/>
      <c r="F454" s="251"/>
      <c r="G454" s="251"/>
      <c r="H454" s="251"/>
      <c r="I454" s="251"/>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2">
      <c r="A455" s="230">
        <v>24</v>
      </c>
      <c r="B455" s="230">
        <v>1</v>
      </c>
      <c r="C455" s="251"/>
      <c r="D455" s="251"/>
      <c r="E455" s="251"/>
      <c r="F455" s="251"/>
      <c r="G455" s="251"/>
      <c r="H455" s="251"/>
      <c r="I455" s="251"/>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2">
      <c r="A456" s="230">
        <v>25</v>
      </c>
      <c r="B456" s="230">
        <v>1</v>
      </c>
      <c r="C456" s="251"/>
      <c r="D456" s="251"/>
      <c r="E456" s="251"/>
      <c r="F456" s="251"/>
      <c r="G456" s="251"/>
      <c r="H456" s="251"/>
      <c r="I456" s="251"/>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2">
      <c r="A457" s="230">
        <v>26</v>
      </c>
      <c r="B457" s="230">
        <v>1</v>
      </c>
      <c r="C457" s="251"/>
      <c r="D457" s="251"/>
      <c r="E457" s="251"/>
      <c r="F457" s="251"/>
      <c r="G457" s="251"/>
      <c r="H457" s="251"/>
      <c r="I457" s="251"/>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2">
      <c r="A458" s="230">
        <v>27</v>
      </c>
      <c r="B458" s="230">
        <v>1</v>
      </c>
      <c r="C458" s="251"/>
      <c r="D458" s="251"/>
      <c r="E458" s="251"/>
      <c r="F458" s="251"/>
      <c r="G458" s="251"/>
      <c r="H458" s="251"/>
      <c r="I458" s="251"/>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2">
      <c r="A459" s="230">
        <v>28</v>
      </c>
      <c r="B459" s="230">
        <v>1</v>
      </c>
      <c r="C459" s="251"/>
      <c r="D459" s="251"/>
      <c r="E459" s="251"/>
      <c r="F459" s="251"/>
      <c r="G459" s="251"/>
      <c r="H459" s="251"/>
      <c r="I459" s="251"/>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2">
      <c r="A460" s="230">
        <v>29</v>
      </c>
      <c r="B460" s="230">
        <v>1</v>
      </c>
      <c r="C460" s="251"/>
      <c r="D460" s="251"/>
      <c r="E460" s="251"/>
      <c r="F460" s="251"/>
      <c r="G460" s="251"/>
      <c r="H460" s="251"/>
      <c r="I460" s="251"/>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2">
      <c r="A461" s="230">
        <v>30</v>
      </c>
      <c r="B461" s="230">
        <v>1</v>
      </c>
      <c r="C461" s="251"/>
      <c r="D461" s="251"/>
      <c r="E461" s="251"/>
      <c r="F461" s="251"/>
      <c r="G461" s="251"/>
      <c r="H461" s="251"/>
      <c r="I461" s="251"/>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24.75" hidden="1" customHeight="1" x14ac:dyDescent="0.2">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0</v>
      </c>
    </row>
    <row r="463" spans="1:51" ht="24.75" hidden="1" customHeight="1" x14ac:dyDescent="0.2">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0</v>
      </c>
    </row>
    <row r="464" spans="1:51" ht="59.25" hidden="1" customHeight="1" x14ac:dyDescent="0.2">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230</v>
      </c>
      <c r="AD464" s="241"/>
      <c r="AE464" s="241"/>
      <c r="AF464" s="241"/>
      <c r="AG464" s="241"/>
      <c r="AH464" s="257" t="s">
        <v>248</v>
      </c>
      <c r="AI464" s="255"/>
      <c r="AJ464" s="255"/>
      <c r="AK464" s="255"/>
      <c r="AL464" s="255" t="s">
        <v>19</v>
      </c>
      <c r="AM464" s="255"/>
      <c r="AN464" s="255"/>
      <c r="AO464" s="259"/>
      <c r="AP464" s="244" t="s">
        <v>198</v>
      </c>
      <c r="AQ464" s="244"/>
      <c r="AR464" s="244"/>
      <c r="AS464" s="244"/>
      <c r="AT464" s="244"/>
      <c r="AU464" s="244"/>
      <c r="AV464" s="244"/>
      <c r="AW464" s="244"/>
      <c r="AX464" s="244"/>
      <c r="AY464">
        <f>$AY$462</f>
        <v>0</v>
      </c>
    </row>
    <row r="465" spans="1:51" ht="30" hidden="1" customHeight="1" x14ac:dyDescent="0.2">
      <c r="A465" s="230">
        <v>1</v>
      </c>
      <c r="B465" s="230">
        <v>1</v>
      </c>
      <c r="C465" s="251"/>
      <c r="D465" s="251"/>
      <c r="E465" s="251"/>
      <c r="F465" s="251"/>
      <c r="G465" s="251"/>
      <c r="H465" s="251"/>
      <c r="I465" s="251"/>
      <c r="J465" s="233"/>
      <c r="K465" s="234"/>
      <c r="L465" s="234"/>
      <c r="M465" s="234"/>
      <c r="N465" s="234"/>
      <c r="O465" s="234"/>
      <c r="P465" s="235"/>
      <c r="Q465" s="235"/>
      <c r="R465" s="235"/>
      <c r="S465" s="235"/>
      <c r="T465" s="235"/>
      <c r="U465" s="235"/>
      <c r="V465" s="235"/>
      <c r="W465" s="235"/>
      <c r="X465" s="235"/>
      <c r="Y465" s="236"/>
      <c r="Z465" s="237"/>
      <c r="AA465" s="237"/>
      <c r="AB465" s="238"/>
      <c r="AC465" s="222"/>
      <c r="AD465" s="223"/>
      <c r="AE465" s="223"/>
      <c r="AF465" s="223"/>
      <c r="AG465" s="223"/>
      <c r="AH465" s="253"/>
      <c r="AI465" s="254"/>
      <c r="AJ465" s="254"/>
      <c r="AK465" s="254"/>
      <c r="AL465" s="226"/>
      <c r="AM465" s="227"/>
      <c r="AN465" s="227"/>
      <c r="AO465" s="228"/>
      <c r="AP465" s="229"/>
      <c r="AQ465" s="229"/>
      <c r="AR465" s="229"/>
      <c r="AS465" s="229"/>
      <c r="AT465" s="229"/>
      <c r="AU465" s="229"/>
      <c r="AV465" s="229"/>
      <c r="AW465" s="229"/>
      <c r="AX465" s="229"/>
      <c r="AY465">
        <f>$AY$462</f>
        <v>0</v>
      </c>
    </row>
    <row r="466" spans="1:51" ht="30" hidden="1" customHeight="1" x14ac:dyDescent="0.2">
      <c r="A466" s="230">
        <v>2</v>
      </c>
      <c r="B466" s="230">
        <v>1</v>
      </c>
      <c r="C466" s="251"/>
      <c r="D466" s="251"/>
      <c r="E466" s="251"/>
      <c r="F466" s="251"/>
      <c r="G466" s="251"/>
      <c r="H466" s="251"/>
      <c r="I466" s="251"/>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2">
      <c r="A467" s="230">
        <v>3</v>
      </c>
      <c r="B467" s="230">
        <v>1</v>
      </c>
      <c r="C467" s="252"/>
      <c r="D467" s="251"/>
      <c r="E467" s="251"/>
      <c r="F467" s="251"/>
      <c r="G467" s="251"/>
      <c r="H467" s="251"/>
      <c r="I467" s="251"/>
      <c r="J467" s="233"/>
      <c r="K467" s="234"/>
      <c r="L467" s="234"/>
      <c r="M467" s="234"/>
      <c r="N467" s="234"/>
      <c r="O467" s="234"/>
      <c r="P467" s="245"/>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2">
      <c r="A468" s="230">
        <v>4</v>
      </c>
      <c r="B468" s="230">
        <v>1</v>
      </c>
      <c r="C468" s="252"/>
      <c r="D468" s="251"/>
      <c r="E468" s="251"/>
      <c r="F468" s="251"/>
      <c r="G468" s="251"/>
      <c r="H468" s="251"/>
      <c r="I468" s="251"/>
      <c r="J468" s="233"/>
      <c r="K468" s="234"/>
      <c r="L468" s="234"/>
      <c r="M468" s="234"/>
      <c r="N468" s="234"/>
      <c r="O468" s="234"/>
      <c r="P468" s="245"/>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2">
      <c r="A469" s="230">
        <v>5</v>
      </c>
      <c r="B469" s="230">
        <v>1</v>
      </c>
      <c r="C469" s="251"/>
      <c r="D469" s="251"/>
      <c r="E469" s="251"/>
      <c r="F469" s="251"/>
      <c r="G469" s="251"/>
      <c r="H469" s="251"/>
      <c r="I469" s="251"/>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2">
      <c r="A470" s="230">
        <v>6</v>
      </c>
      <c r="B470" s="230">
        <v>1</v>
      </c>
      <c r="C470" s="251"/>
      <c r="D470" s="251"/>
      <c r="E470" s="251"/>
      <c r="F470" s="251"/>
      <c r="G470" s="251"/>
      <c r="H470" s="251"/>
      <c r="I470" s="251"/>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2">
      <c r="A471" s="230">
        <v>7</v>
      </c>
      <c r="B471" s="230">
        <v>1</v>
      </c>
      <c r="C471" s="251"/>
      <c r="D471" s="251"/>
      <c r="E471" s="251"/>
      <c r="F471" s="251"/>
      <c r="G471" s="251"/>
      <c r="H471" s="251"/>
      <c r="I471" s="251"/>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2">
      <c r="A472" s="230">
        <v>8</v>
      </c>
      <c r="B472" s="230">
        <v>1</v>
      </c>
      <c r="C472" s="251"/>
      <c r="D472" s="251"/>
      <c r="E472" s="251"/>
      <c r="F472" s="251"/>
      <c r="G472" s="251"/>
      <c r="H472" s="251"/>
      <c r="I472" s="251"/>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2">
      <c r="A473" s="230">
        <v>9</v>
      </c>
      <c r="B473" s="230">
        <v>1</v>
      </c>
      <c r="C473" s="251"/>
      <c r="D473" s="251"/>
      <c r="E473" s="251"/>
      <c r="F473" s="251"/>
      <c r="G473" s="251"/>
      <c r="H473" s="251"/>
      <c r="I473" s="251"/>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2">
      <c r="A474" s="230">
        <v>10</v>
      </c>
      <c r="B474" s="230">
        <v>1</v>
      </c>
      <c r="C474" s="251"/>
      <c r="D474" s="251"/>
      <c r="E474" s="251"/>
      <c r="F474" s="251"/>
      <c r="G474" s="251"/>
      <c r="H474" s="251"/>
      <c r="I474" s="251"/>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2">
      <c r="A475" s="230">
        <v>11</v>
      </c>
      <c r="B475" s="230">
        <v>1</v>
      </c>
      <c r="C475" s="251"/>
      <c r="D475" s="251"/>
      <c r="E475" s="251"/>
      <c r="F475" s="251"/>
      <c r="G475" s="251"/>
      <c r="H475" s="251"/>
      <c r="I475" s="251"/>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2">
      <c r="A476" s="230">
        <v>12</v>
      </c>
      <c r="B476" s="230">
        <v>1</v>
      </c>
      <c r="C476" s="251"/>
      <c r="D476" s="251"/>
      <c r="E476" s="251"/>
      <c r="F476" s="251"/>
      <c r="G476" s="251"/>
      <c r="H476" s="251"/>
      <c r="I476" s="251"/>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2">
      <c r="A477" s="230">
        <v>13</v>
      </c>
      <c r="B477" s="230">
        <v>1</v>
      </c>
      <c r="C477" s="251"/>
      <c r="D477" s="251"/>
      <c r="E477" s="251"/>
      <c r="F477" s="251"/>
      <c r="G477" s="251"/>
      <c r="H477" s="251"/>
      <c r="I477" s="251"/>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2">
      <c r="A478" s="230">
        <v>14</v>
      </c>
      <c r="B478" s="230">
        <v>1</v>
      </c>
      <c r="C478" s="251"/>
      <c r="D478" s="251"/>
      <c r="E478" s="251"/>
      <c r="F478" s="251"/>
      <c r="G478" s="251"/>
      <c r="H478" s="251"/>
      <c r="I478" s="251"/>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2">
      <c r="A479" s="230">
        <v>15</v>
      </c>
      <c r="B479" s="230">
        <v>1</v>
      </c>
      <c r="C479" s="251"/>
      <c r="D479" s="251"/>
      <c r="E479" s="251"/>
      <c r="F479" s="251"/>
      <c r="G479" s="251"/>
      <c r="H479" s="251"/>
      <c r="I479" s="251"/>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2">
      <c r="A480" s="230">
        <v>16</v>
      </c>
      <c r="B480" s="230">
        <v>1</v>
      </c>
      <c r="C480" s="251"/>
      <c r="D480" s="251"/>
      <c r="E480" s="251"/>
      <c r="F480" s="251"/>
      <c r="G480" s="251"/>
      <c r="H480" s="251"/>
      <c r="I480" s="251"/>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2">
      <c r="A481" s="230">
        <v>17</v>
      </c>
      <c r="B481" s="230">
        <v>1</v>
      </c>
      <c r="C481" s="251"/>
      <c r="D481" s="251"/>
      <c r="E481" s="251"/>
      <c r="F481" s="251"/>
      <c r="G481" s="251"/>
      <c r="H481" s="251"/>
      <c r="I481" s="251"/>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2">
      <c r="A482" s="230">
        <v>18</v>
      </c>
      <c r="B482" s="230">
        <v>1</v>
      </c>
      <c r="C482" s="251"/>
      <c r="D482" s="251"/>
      <c r="E482" s="251"/>
      <c r="F482" s="251"/>
      <c r="G482" s="251"/>
      <c r="H482" s="251"/>
      <c r="I482" s="251"/>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2">
      <c r="A483" s="230">
        <v>19</v>
      </c>
      <c r="B483" s="230">
        <v>1</v>
      </c>
      <c r="C483" s="251"/>
      <c r="D483" s="251"/>
      <c r="E483" s="251"/>
      <c r="F483" s="251"/>
      <c r="G483" s="251"/>
      <c r="H483" s="251"/>
      <c r="I483" s="251"/>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2">
      <c r="A484" s="230">
        <v>20</v>
      </c>
      <c r="B484" s="230">
        <v>1</v>
      </c>
      <c r="C484" s="251"/>
      <c r="D484" s="251"/>
      <c r="E484" s="251"/>
      <c r="F484" s="251"/>
      <c r="G484" s="251"/>
      <c r="H484" s="251"/>
      <c r="I484" s="251"/>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2">
      <c r="A485" s="230">
        <v>21</v>
      </c>
      <c r="B485" s="230">
        <v>1</v>
      </c>
      <c r="C485" s="251"/>
      <c r="D485" s="251"/>
      <c r="E485" s="251"/>
      <c r="F485" s="251"/>
      <c r="G485" s="251"/>
      <c r="H485" s="251"/>
      <c r="I485" s="251"/>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2">
      <c r="A486" s="230">
        <v>22</v>
      </c>
      <c r="B486" s="230">
        <v>1</v>
      </c>
      <c r="C486" s="251"/>
      <c r="D486" s="251"/>
      <c r="E486" s="251"/>
      <c r="F486" s="251"/>
      <c r="G486" s="251"/>
      <c r="H486" s="251"/>
      <c r="I486" s="251"/>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2">
      <c r="A487" s="230">
        <v>23</v>
      </c>
      <c r="B487" s="230">
        <v>1</v>
      </c>
      <c r="C487" s="251"/>
      <c r="D487" s="251"/>
      <c r="E487" s="251"/>
      <c r="F487" s="251"/>
      <c r="G487" s="251"/>
      <c r="H487" s="251"/>
      <c r="I487" s="251"/>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2">
      <c r="A488" s="230">
        <v>24</v>
      </c>
      <c r="B488" s="230">
        <v>1</v>
      </c>
      <c r="C488" s="251"/>
      <c r="D488" s="251"/>
      <c r="E488" s="251"/>
      <c r="F488" s="251"/>
      <c r="G488" s="251"/>
      <c r="H488" s="251"/>
      <c r="I488" s="251"/>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2">
      <c r="A489" s="230">
        <v>25</v>
      </c>
      <c r="B489" s="230">
        <v>1</v>
      </c>
      <c r="C489" s="251"/>
      <c r="D489" s="251"/>
      <c r="E489" s="251"/>
      <c r="F489" s="251"/>
      <c r="G489" s="251"/>
      <c r="H489" s="251"/>
      <c r="I489" s="251"/>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2">
      <c r="A490" s="230">
        <v>26</v>
      </c>
      <c r="B490" s="230">
        <v>1</v>
      </c>
      <c r="C490" s="251"/>
      <c r="D490" s="251"/>
      <c r="E490" s="251"/>
      <c r="F490" s="251"/>
      <c r="G490" s="251"/>
      <c r="H490" s="251"/>
      <c r="I490" s="251"/>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2">
      <c r="A491" s="230">
        <v>27</v>
      </c>
      <c r="B491" s="230">
        <v>1</v>
      </c>
      <c r="C491" s="251"/>
      <c r="D491" s="251"/>
      <c r="E491" s="251"/>
      <c r="F491" s="251"/>
      <c r="G491" s="251"/>
      <c r="H491" s="251"/>
      <c r="I491" s="251"/>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2">
      <c r="A492" s="230">
        <v>28</v>
      </c>
      <c r="B492" s="230">
        <v>1</v>
      </c>
      <c r="C492" s="251"/>
      <c r="D492" s="251"/>
      <c r="E492" s="251"/>
      <c r="F492" s="251"/>
      <c r="G492" s="251"/>
      <c r="H492" s="251"/>
      <c r="I492" s="251"/>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2">
      <c r="A493" s="230">
        <v>29</v>
      </c>
      <c r="B493" s="230">
        <v>1</v>
      </c>
      <c r="C493" s="251"/>
      <c r="D493" s="251"/>
      <c r="E493" s="251"/>
      <c r="F493" s="251"/>
      <c r="G493" s="251"/>
      <c r="H493" s="251"/>
      <c r="I493" s="251"/>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2">
      <c r="A494" s="230">
        <v>30</v>
      </c>
      <c r="B494" s="230">
        <v>1</v>
      </c>
      <c r="C494" s="251"/>
      <c r="D494" s="251"/>
      <c r="E494" s="251"/>
      <c r="F494" s="251"/>
      <c r="G494" s="251"/>
      <c r="H494" s="251"/>
      <c r="I494" s="251"/>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2">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2">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2">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230</v>
      </c>
      <c r="AD497" s="241"/>
      <c r="AE497" s="241"/>
      <c r="AF497" s="241"/>
      <c r="AG497" s="241"/>
      <c r="AH497" s="257" t="s">
        <v>248</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2">
      <c r="A498" s="230">
        <v>1</v>
      </c>
      <c r="B498" s="230">
        <v>1</v>
      </c>
      <c r="C498" s="251"/>
      <c r="D498" s="251"/>
      <c r="E498" s="251"/>
      <c r="F498" s="251"/>
      <c r="G498" s="251"/>
      <c r="H498" s="251"/>
      <c r="I498" s="251"/>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2">
      <c r="A499" s="230">
        <v>2</v>
      </c>
      <c r="B499" s="230">
        <v>1</v>
      </c>
      <c r="C499" s="251"/>
      <c r="D499" s="251"/>
      <c r="E499" s="251"/>
      <c r="F499" s="251"/>
      <c r="G499" s="251"/>
      <c r="H499" s="251"/>
      <c r="I499" s="251"/>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2">
      <c r="A500" s="230">
        <v>3</v>
      </c>
      <c r="B500" s="230">
        <v>1</v>
      </c>
      <c r="C500" s="252"/>
      <c r="D500" s="251"/>
      <c r="E500" s="251"/>
      <c r="F500" s="251"/>
      <c r="G500" s="251"/>
      <c r="H500" s="251"/>
      <c r="I500" s="251"/>
      <c r="J500" s="233"/>
      <c r="K500" s="234"/>
      <c r="L500" s="234"/>
      <c r="M500" s="234"/>
      <c r="N500" s="234"/>
      <c r="O500" s="234"/>
      <c r="P500" s="245"/>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2">
      <c r="A501" s="230">
        <v>4</v>
      </c>
      <c r="B501" s="230">
        <v>1</v>
      </c>
      <c r="C501" s="252"/>
      <c r="D501" s="251"/>
      <c r="E501" s="251"/>
      <c r="F501" s="251"/>
      <c r="G501" s="251"/>
      <c r="H501" s="251"/>
      <c r="I501" s="251"/>
      <c r="J501" s="233"/>
      <c r="K501" s="234"/>
      <c r="L501" s="234"/>
      <c r="M501" s="234"/>
      <c r="N501" s="234"/>
      <c r="O501" s="234"/>
      <c r="P501" s="245"/>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2">
      <c r="A502" s="230">
        <v>5</v>
      </c>
      <c r="B502" s="230">
        <v>1</v>
      </c>
      <c r="C502" s="251"/>
      <c r="D502" s="251"/>
      <c r="E502" s="251"/>
      <c r="F502" s="251"/>
      <c r="G502" s="251"/>
      <c r="H502" s="251"/>
      <c r="I502" s="251"/>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2">
      <c r="A503" s="230">
        <v>6</v>
      </c>
      <c r="B503" s="230">
        <v>1</v>
      </c>
      <c r="C503" s="251"/>
      <c r="D503" s="251"/>
      <c r="E503" s="251"/>
      <c r="F503" s="251"/>
      <c r="G503" s="251"/>
      <c r="H503" s="251"/>
      <c r="I503" s="251"/>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2">
      <c r="A504" s="230">
        <v>7</v>
      </c>
      <c r="B504" s="230">
        <v>1</v>
      </c>
      <c r="C504" s="251"/>
      <c r="D504" s="251"/>
      <c r="E504" s="251"/>
      <c r="F504" s="251"/>
      <c r="G504" s="251"/>
      <c r="H504" s="251"/>
      <c r="I504" s="251"/>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2">
      <c r="A505" s="230">
        <v>8</v>
      </c>
      <c r="B505" s="230">
        <v>1</v>
      </c>
      <c r="C505" s="251"/>
      <c r="D505" s="251"/>
      <c r="E505" s="251"/>
      <c r="F505" s="251"/>
      <c r="G505" s="251"/>
      <c r="H505" s="251"/>
      <c r="I505" s="251"/>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2">
      <c r="A506" s="230">
        <v>9</v>
      </c>
      <c r="B506" s="230">
        <v>1</v>
      </c>
      <c r="C506" s="251"/>
      <c r="D506" s="251"/>
      <c r="E506" s="251"/>
      <c r="F506" s="251"/>
      <c r="G506" s="251"/>
      <c r="H506" s="251"/>
      <c r="I506" s="251"/>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2">
      <c r="A507" s="230">
        <v>10</v>
      </c>
      <c r="B507" s="230">
        <v>1</v>
      </c>
      <c r="C507" s="251"/>
      <c r="D507" s="251"/>
      <c r="E507" s="251"/>
      <c r="F507" s="251"/>
      <c r="G507" s="251"/>
      <c r="H507" s="251"/>
      <c r="I507" s="251"/>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2">
      <c r="A508" s="230">
        <v>11</v>
      </c>
      <c r="B508" s="230">
        <v>1</v>
      </c>
      <c r="C508" s="251"/>
      <c r="D508" s="251"/>
      <c r="E508" s="251"/>
      <c r="F508" s="251"/>
      <c r="G508" s="251"/>
      <c r="H508" s="251"/>
      <c r="I508" s="251"/>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2">
      <c r="A509" s="230">
        <v>12</v>
      </c>
      <c r="B509" s="230">
        <v>1</v>
      </c>
      <c r="C509" s="251"/>
      <c r="D509" s="251"/>
      <c r="E509" s="251"/>
      <c r="F509" s="251"/>
      <c r="G509" s="251"/>
      <c r="H509" s="251"/>
      <c r="I509" s="251"/>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2">
      <c r="A510" s="230">
        <v>13</v>
      </c>
      <c r="B510" s="230">
        <v>1</v>
      </c>
      <c r="C510" s="251"/>
      <c r="D510" s="251"/>
      <c r="E510" s="251"/>
      <c r="F510" s="251"/>
      <c r="G510" s="251"/>
      <c r="H510" s="251"/>
      <c r="I510" s="251"/>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2">
      <c r="A511" s="230">
        <v>14</v>
      </c>
      <c r="B511" s="230">
        <v>1</v>
      </c>
      <c r="C511" s="251"/>
      <c r="D511" s="251"/>
      <c r="E511" s="251"/>
      <c r="F511" s="251"/>
      <c r="G511" s="251"/>
      <c r="H511" s="251"/>
      <c r="I511" s="251"/>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2">
      <c r="A512" s="230">
        <v>15</v>
      </c>
      <c r="B512" s="230">
        <v>1</v>
      </c>
      <c r="C512" s="251"/>
      <c r="D512" s="251"/>
      <c r="E512" s="251"/>
      <c r="F512" s="251"/>
      <c r="G512" s="251"/>
      <c r="H512" s="251"/>
      <c r="I512" s="251"/>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2">
      <c r="A513" s="230">
        <v>16</v>
      </c>
      <c r="B513" s="230">
        <v>1</v>
      </c>
      <c r="C513" s="251"/>
      <c r="D513" s="251"/>
      <c r="E513" s="251"/>
      <c r="F513" s="251"/>
      <c r="G513" s="251"/>
      <c r="H513" s="251"/>
      <c r="I513" s="251"/>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2">
      <c r="A514" s="230">
        <v>17</v>
      </c>
      <c r="B514" s="230">
        <v>1</v>
      </c>
      <c r="C514" s="251"/>
      <c r="D514" s="251"/>
      <c r="E514" s="251"/>
      <c r="F514" s="251"/>
      <c r="G514" s="251"/>
      <c r="H514" s="251"/>
      <c r="I514" s="251"/>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2">
      <c r="A515" s="230">
        <v>18</v>
      </c>
      <c r="B515" s="230">
        <v>1</v>
      </c>
      <c r="C515" s="251"/>
      <c r="D515" s="251"/>
      <c r="E515" s="251"/>
      <c r="F515" s="251"/>
      <c r="G515" s="251"/>
      <c r="H515" s="251"/>
      <c r="I515" s="251"/>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2">
      <c r="A516" s="230">
        <v>19</v>
      </c>
      <c r="B516" s="230">
        <v>1</v>
      </c>
      <c r="C516" s="251"/>
      <c r="D516" s="251"/>
      <c r="E516" s="251"/>
      <c r="F516" s="251"/>
      <c r="G516" s="251"/>
      <c r="H516" s="251"/>
      <c r="I516" s="251"/>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2">
      <c r="A517" s="230">
        <v>20</v>
      </c>
      <c r="B517" s="230">
        <v>1</v>
      </c>
      <c r="C517" s="251"/>
      <c r="D517" s="251"/>
      <c r="E517" s="251"/>
      <c r="F517" s="251"/>
      <c r="G517" s="251"/>
      <c r="H517" s="251"/>
      <c r="I517" s="251"/>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2">
      <c r="A518" s="230">
        <v>21</v>
      </c>
      <c r="B518" s="230">
        <v>1</v>
      </c>
      <c r="C518" s="251"/>
      <c r="D518" s="251"/>
      <c r="E518" s="251"/>
      <c r="F518" s="251"/>
      <c r="G518" s="251"/>
      <c r="H518" s="251"/>
      <c r="I518" s="251"/>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2">
      <c r="A519" s="230">
        <v>22</v>
      </c>
      <c r="B519" s="230">
        <v>1</v>
      </c>
      <c r="C519" s="251"/>
      <c r="D519" s="251"/>
      <c r="E519" s="251"/>
      <c r="F519" s="251"/>
      <c r="G519" s="251"/>
      <c r="H519" s="251"/>
      <c r="I519" s="251"/>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2">
      <c r="A520" s="230">
        <v>23</v>
      </c>
      <c r="B520" s="230">
        <v>1</v>
      </c>
      <c r="C520" s="251"/>
      <c r="D520" s="251"/>
      <c r="E520" s="251"/>
      <c r="F520" s="251"/>
      <c r="G520" s="251"/>
      <c r="H520" s="251"/>
      <c r="I520" s="251"/>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2">
      <c r="A521" s="230">
        <v>24</v>
      </c>
      <c r="B521" s="230">
        <v>1</v>
      </c>
      <c r="C521" s="251"/>
      <c r="D521" s="251"/>
      <c r="E521" s="251"/>
      <c r="F521" s="251"/>
      <c r="G521" s="251"/>
      <c r="H521" s="251"/>
      <c r="I521" s="251"/>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2">
      <c r="A522" s="230">
        <v>25</v>
      </c>
      <c r="B522" s="230">
        <v>1</v>
      </c>
      <c r="C522" s="251"/>
      <c r="D522" s="251"/>
      <c r="E522" s="251"/>
      <c r="F522" s="251"/>
      <c r="G522" s="251"/>
      <c r="H522" s="251"/>
      <c r="I522" s="251"/>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2">
      <c r="A523" s="230">
        <v>26</v>
      </c>
      <c r="B523" s="230">
        <v>1</v>
      </c>
      <c r="C523" s="251"/>
      <c r="D523" s="251"/>
      <c r="E523" s="251"/>
      <c r="F523" s="251"/>
      <c r="G523" s="251"/>
      <c r="H523" s="251"/>
      <c r="I523" s="251"/>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2">
      <c r="A524" s="230">
        <v>27</v>
      </c>
      <c r="B524" s="230">
        <v>1</v>
      </c>
      <c r="C524" s="251"/>
      <c r="D524" s="251"/>
      <c r="E524" s="251"/>
      <c r="F524" s="251"/>
      <c r="G524" s="251"/>
      <c r="H524" s="251"/>
      <c r="I524" s="251"/>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2">
      <c r="A525" s="230">
        <v>28</v>
      </c>
      <c r="B525" s="230">
        <v>1</v>
      </c>
      <c r="C525" s="251"/>
      <c r="D525" s="251"/>
      <c r="E525" s="251"/>
      <c r="F525" s="251"/>
      <c r="G525" s="251"/>
      <c r="H525" s="251"/>
      <c r="I525" s="251"/>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2">
      <c r="A526" s="230">
        <v>29</v>
      </c>
      <c r="B526" s="230">
        <v>1</v>
      </c>
      <c r="C526" s="251"/>
      <c r="D526" s="251"/>
      <c r="E526" s="251"/>
      <c r="F526" s="251"/>
      <c r="G526" s="251"/>
      <c r="H526" s="251"/>
      <c r="I526" s="251"/>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2">
      <c r="A527" s="230">
        <v>30</v>
      </c>
      <c r="B527" s="230">
        <v>1</v>
      </c>
      <c r="C527" s="251"/>
      <c r="D527" s="251"/>
      <c r="E527" s="251"/>
      <c r="F527" s="251"/>
      <c r="G527" s="251"/>
      <c r="H527" s="251"/>
      <c r="I527" s="251"/>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2">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2">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2">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230</v>
      </c>
      <c r="AD530" s="241"/>
      <c r="AE530" s="241"/>
      <c r="AF530" s="241"/>
      <c r="AG530" s="241"/>
      <c r="AH530" s="257" t="s">
        <v>248</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2">
      <c r="A531" s="230">
        <v>1</v>
      </c>
      <c r="B531" s="230">
        <v>1</v>
      </c>
      <c r="C531" s="251"/>
      <c r="D531" s="251"/>
      <c r="E531" s="251"/>
      <c r="F531" s="251"/>
      <c r="G531" s="251"/>
      <c r="H531" s="251"/>
      <c r="I531" s="251"/>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2">
      <c r="A532" s="230">
        <v>2</v>
      </c>
      <c r="B532" s="230">
        <v>1</v>
      </c>
      <c r="C532" s="251"/>
      <c r="D532" s="251"/>
      <c r="E532" s="251"/>
      <c r="F532" s="251"/>
      <c r="G532" s="251"/>
      <c r="H532" s="251"/>
      <c r="I532" s="251"/>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2">
      <c r="A533" s="230">
        <v>3</v>
      </c>
      <c r="B533" s="230">
        <v>1</v>
      </c>
      <c r="C533" s="252"/>
      <c r="D533" s="251"/>
      <c r="E533" s="251"/>
      <c r="F533" s="251"/>
      <c r="G533" s="251"/>
      <c r="H533" s="251"/>
      <c r="I533" s="251"/>
      <c r="J533" s="233"/>
      <c r="K533" s="234"/>
      <c r="L533" s="234"/>
      <c r="M533" s="234"/>
      <c r="N533" s="234"/>
      <c r="O533" s="234"/>
      <c r="P533" s="245"/>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2">
      <c r="A534" s="230">
        <v>4</v>
      </c>
      <c r="B534" s="230">
        <v>1</v>
      </c>
      <c r="C534" s="252"/>
      <c r="D534" s="251"/>
      <c r="E534" s="251"/>
      <c r="F534" s="251"/>
      <c r="G534" s="251"/>
      <c r="H534" s="251"/>
      <c r="I534" s="251"/>
      <c r="J534" s="233"/>
      <c r="K534" s="234"/>
      <c r="L534" s="234"/>
      <c r="M534" s="234"/>
      <c r="N534" s="234"/>
      <c r="O534" s="234"/>
      <c r="P534" s="245"/>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2">
      <c r="A535" s="230">
        <v>5</v>
      </c>
      <c r="B535" s="230">
        <v>1</v>
      </c>
      <c r="C535" s="251"/>
      <c r="D535" s="251"/>
      <c r="E535" s="251"/>
      <c r="F535" s="251"/>
      <c r="G535" s="251"/>
      <c r="H535" s="251"/>
      <c r="I535" s="251"/>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2">
      <c r="A536" s="230">
        <v>6</v>
      </c>
      <c r="B536" s="230">
        <v>1</v>
      </c>
      <c r="C536" s="251"/>
      <c r="D536" s="251"/>
      <c r="E536" s="251"/>
      <c r="F536" s="251"/>
      <c r="G536" s="251"/>
      <c r="H536" s="251"/>
      <c r="I536" s="251"/>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2">
      <c r="A537" s="230">
        <v>7</v>
      </c>
      <c r="B537" s="230">
        <v>1</v>
      </c>
      <c r="C537" s="251"/>
      <c r="D537" s="251"/>
      <c r="E537" s="251"/>
      <c r="F537" s="251"/>
      <c r="G537" s="251"/>
      <c r="H537" s="251"/>
      <c r="I537" s="251"/>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2">
      <c r="A538" s="230">
        <v>8</v>
      </c>
      <c r="B538" s="230">
        <v>1</v>
      </c>
      <c r="C538" s="251"/>
      <c r="D538" s="251"/>
      <c r="E538" s="251"/>
      <c r="F538" s="251"/>
      <c r="G538" s="251"/>
      <c r="H538" s="251"/>
      <c r="I538" s="251"/>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2">
      <c r="A539" s="230">
        <v>9</v>
      </c>
      <c r="B539" s="230">
        <v>1</v>
      </c>
      <c r="C539" s="251"/>
      <c r="D539" s="251"/>
      <c r="E539" s="251"/>
      <c r="F539" s="251"/>
      <c r="G539" s="251"/>
      <c r="H539" s="251"/>
      <c r="I539" s="251"/>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2">
      <c r="A540" s="230">
        <v>10</v>
      </c>
      <c r="B540" s="230">
        <v>1</v>
      </c>
      <c r="C540" s="251"/>
      <c r="D540" s="251"/>
      <c r="E540" s="251"/>
      <c r="F540" s="251"/>
      <c r="G540" s="251"/>
      <c r="H540" s="251"/>
      <c r="I540" s="251"/>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2">
      <c r="A541" s="230">
        <v>11</v>
      </c>
      <c r="B541" s="230">
        <v>1</v>
      </c>
      <c r="C541" s="251"/>
      <c r="D541" s="251"/>
      <c r="E541" s="251"/>
      <c r="F541" s="251"/>
      <c r="G541" s="251"/>
      <c r="H541" s="251"/>
      <c r="I541" s="251"/>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2">
      <c r="A542" s="230">
        <v>12</v>
      </c>
      <c r="B542" s="230">
        <v>1</v>
      </c>
      <c r="C542" s="251"/>
      <c r="D542" s="251"/>
      <c r="E542" s="251"/>
      <c r="F542" s="251"/>
      <c r="G542" s="251"/>
      <c r="H542" s="251"/>
      <c r="I542" s="251"/>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2">
      <c r="A543" s="230">
        <v>13</v>
      </c>
      <c r="B543" s="230">
        <v>1</v>
      </c>
      <c r="C543" s="251"/>
      <c r="D543" s="251"/>
      <c r="E543" s="251"/>
      <c r="F543" s="251"/>
      <c r="G543" s="251"/>
      <c r="H543" s="251"/>
      <c r="I543" s="251"/>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2">
      <c r="A544" s="230">
        <v>14</v>
      </c>
      <c r="B544" s="230">
        <v>1</v>
      </c>
      <c r="C544" s="251"/>
      <c r="D544" s="251"/>
      <c r="E544" s="251"/>
      <c r="F544" s="251"/>
      <c r="G544" s="251"/>
      <c r="H544" s="251"/>
      <c r="I544" s="251"/>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2">
      <c r="A545" s="230">
        <v>15</v>
      </c>
      <c r="B545" s="230">
        <v>1</v>
      </c>
      <c r="C545" s="251"/>
      <c r="D545" s="251"/>
      <c r="E545" s="251"/>
      <c r="F545" s="251"/>
      <c r="G545" s="251"/>
      <c r="H545" s="251"/>
      <c r="I545" s="251"/>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2">
      <c r="A546" s="230">
        <v>16</v>
      </c>
      <c r="B546" s="230">
        <v>1</v>
      </c>
      <c r="C546" s="251"/>
      <c r="D546" s="251"/>
      <c r="E546" s="251"/>
      <c r="F546" s="251"/>
      <c r="G546" s="251"/>
      <c r="H546" s="251"/>
      <c r="I546" s="251"/>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2">
      <c r="A547" s="230">
        <v>17</v>
      </c>
      <c r="B547" s="230">
        <v>1</v>
      </c>
      <c r="C547" s="251"/>
      <c r="D547" s="251"/>
      <c r="E547" s="251"/>
      <c r="F547" s="251"/>
      <c r="G547" s="251"/>
      <c r="H547" s="251"/>
      <c r="I547" s="251"/>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2">
      <c r="A548" s="230">
        <v>18</v>
      </c>
      <c r="B548" s="230">
        <v>1</v>
      </c>
      <c r="C548" s="251"/>
      <c r="D548" s="251"/>
      <c r="E548" s="251"/>
      <c r="F548" s="251"/>
      <c r="G548" s="251"/>
      <c r="H548" s="251"/>
      <c r="I548" s="251"/>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2">
      <c r="A549" s="230">
        <v>19</v>
      </c>
      <c r="B549" s="230">
        <v>1</v>
      </c>
      <c r="C549" s="251"/>
      <c r="D549" s="251"/>
      <c r="E549" s="251"/>
      <c r="F549" s="251"/>
      <c r="G549" s="251"/>
      <c r="H549" s="251"/>
      <c r="I549" s="251"/>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2">
      <c r="A550" s="230">
        <v>20</v>
      </c>
      <c r="B550" s="230">
        <v>1</v>
      </c>
      <c r="C550" s="251"/>
      <c r="D550" s="251"/>
      <c r="E550" s="251"/>
      <c r="F550" s="251"/>
      <c r="G550" s="251"/>
      <c r="H550" s="251"/>
      <c r="I550" s="251"/>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2">
      <c r="A551" s="230">
        <v>21</v>
      </c>
      <c r="B551" s="230">
        <v>1</v>
      </c>
      <c r="C551" s="251"/>
      <c r="D551" s="251"/>
      <c r="E551" s="251"/>
      <c r="F551" s="251"/>
      <c r="G551" s="251"/>
      <c r="H551" s="251"/>
      <c r="I551" s="251"/>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2">
      <c r="A552" s="230">
        <v>22</v>
      </c>
      <c r="B552" s="230">
        <v>1</v>
      </c>
      <c r="C552" s="251"/>
      <c r="D552" s="251"/>
      <c r="E552" s="251"/>
      <c r="F552" s="251"/>
      <c r="G552" s="251"/>
      <c r="H552" s="251"/>
      <c r="I552" s="251"/>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2">
      <c r="A553" s="230">
        <v>23</v>
      </c>
      <c r="B553" s="230">
        <v>1</v>
      </c>
      <c r="C553" s="251"/>
      <c r="D553" s="251"/>
      <c r="E553" s="251"/>
      <c r="F553" s="251"/>
      <c r="G553" s="251"/>
      <c r="H553" s="251"/>
      <c r="I553" s="251"/>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2">
      <c r="A554" s="230">
        <v>24</v>
      </c>
      <c r="B554" s="230">
        <v>1</v>
      </c>
      <c r="C554" s="251"/>
      <c r="D554" s="251"/>
      <c r="E554" s="251"/>
      <c r="F554" s="251"/>
      <c r="G554" s="251"/>
      <c r="H554" s="251"/>
      <c r="I554" s="251"/>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2">
      <c r="A555" s="230">
        <v>25</v>
      </c>
      <c r="B555" s="230">
        <v>1</v>
      </c>
      <c r="C555" s="251"/>
      <c r="D555" s="251"/>
      <c r="E555" s="251"/>
      <c r="F555" s="251"/>
      <c r="G555" s="251"/>
      <c r="H555" s="251"/>
      <c r="I555" s="251"/>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2">
      <c r="A556" s="230">
        <v>26</v>
      </c>
      <c r="B556" s="230">
        <v>1</v>
      </c>
      <c r="C556" s="251"/>
      <c r="D556" s="251"/>
      <c r="E556" s="251"/>
      <c r="F556" s="251"/>
      <c r="G556" s="251"/>
      <c r="H556" s="251"/>
      <c r="I556" s="251"/>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2">
      <c r="A557" s="230">
        <v>27</v>
      </c>
      <c r="B557" s="230">
        <v>1</v>
      </c>
      <c r="C557" s="251"/>
      <c r="D557" s="251"/>
      <c r="E557" s="251"/>
      <c r="F557" s="251"/>
      <c r="G557" s="251"/>
      <c r="H557" s="251"/>
      <c r="I557" s="251"/>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2">
      <c r="A558" s="230">
        <v>28</v>
      </c>
      <c r="B558" s="230">
        <v>1</v>
      </c>
      <c r="C558" s="251"/>
      <c r="D558" s="251"/>
      <c r="E558" s="251"/>
      <c r="F558" s="251"/>
      <c r="G558" s="251"/>
      <c r="H558" s="251"/>
      <c r="I558" s="251"/>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2">
      <c r="A559" s="230">
        <v>29</v>
      </c>
      <c r="B559" s="230">
        <v>1</v>
      </c>
      <c r="C559" s="251"/>
      <c r="D559" s="251"/>
      <c r="E559" s="251"/>
      <c r="F559" s="251"/>
      <c r="G559" s="251"/>
      <c r="H559" s="251"/>
      <c r="I559" s="251"/>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2">
      <c r="A560" s="230">
        <v>30</v>
      </c>
      <c r="B560" s="230">
        <v>1</v>
      </c>
      <c r="C560" s="251"/>
      <c r="D560" s="251"/>
      <c r="E560" s="251"/>
      <c r="F560" s="251"/>
      <c r="G560" s="251"/>
      <c r="H560" s="251"/>
      <c r="I560" s="251"/>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2">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2">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2">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230</v>
      </c>
      <c r="AD563" s="241"/>
      <c r="AE563" s="241"/>
      <c r="AF563" s="241"/>
      <c r="AG563" s="241"/>
      <c r="AH563" s="257" t="s">
        <v>248</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2">
      <c r="A564" s="230">
        <v>1</v>
      </c>
      <c r="B564" s="230">
        <v>1</v>
      </c>
      <c r="C564" s="251"/>
      <c r="D564" s="251"/>
      <c r="E564" s="251"/>
      <c r="F564" s="251"/>
      <c r="G564" s="251"/>
      <c r="H564" s="251"/>
      <c r="I564" s="251"/>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2">
      <c r="A565" s="230">
        <v>2</v>
      </c>
      <c r="B565" s="230">
        <v>1</v>
      </c>
      <c r="C565" s="251"/>
      <c r="D565" s="251"/>
      <c r="E565" s="251"/>
      <c r="F565" s="251"/>
      <c r="G565" s="251"/>
      <c r="H565" s="251"/>
      <c r="I565" s="251"/>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2">
      <c r="A566" s="230">
        <v>3</v>
      </c>
      <c r="B566" s="230">
        <v>1</v>
      </c>
      <c r="C566" s="252"/>
      <c r="D566" s="251"/>
      <c r="E566" s="251"/>
      <c r="F566" s="251"/>
      <c r="G566" s="251"/>
      <c r="H566" s="251"/>
      <c r="I566" s="251"/>
      <c r="J566" s="233"/>
      <c r="K566" s="234"/>
      <c r="L566" s="234"/>
      <c r="M566" s="234"/>
      <c r="N566" s="234"/>
      <c r="O566" s="234"/>
      <c r="P566" s="245"/>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2">
      <c r="A567" s="230">
        <v>4</v>
      </c>
      <c r="B567" s="230">
        <v>1</v>
      </c>
      <c r="C567" s="252"/>
      <c r="D567" s="251"/>
      <c r="E567" s="251"/>
      <c r="F567" s="251"/>
      <c r="G567" s="251"/>
      <c r="H567" s="251"/>
      <c r="I567" s="251"/>
      <c r="J567" s="233"/>
      <c r="K567" s="234"/>
      <c r="L567" s="234"/>
      <c r="M567" s="234"/>
      <c r="N567" s="234"/>
      <c r="O567" s="234"/>
      <c r="P567" s="245"/>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2">
      <c r="A568" s="230">
        <v>5</v>
      </c>
      <c r="B568" s="230">
        <v>1</v>
      </c>
      <c r="C568" s="251"/>
      <c r="D568" s="251"/>
      <c r="E568" s="251"/>
      <c r="F568" s="251"/>
      <c r="G568" s="251"/>
      <c r="H568" s="251"/>
      <c r="I568" s="251"/>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2">
      <c r="A569" s="230">
        <v>6</v>
      </c>
      <c r="B569" s="230">
        <v>1</v>
      </c>
      <c r="C569" s="251"/>
      <c r="D569" s="251"/>
      <c r="E569" s="251"/>
      <c r="F569" s="251"/>
      <c r="G569" s="251"/>
      <c r="H569" s="251"/>
      <c r="I569" s="251"/>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2">
      <c r="A570" s="230">
        <v>7</v>
      </c>
      <c r="B570" s="230">
        <v>1</v>
      </c>
      <c r="C570" s="251"/>
      <c r="D570" s="251"/>
      <c r="E570" s="251"/>
      <c r="F570" s="251"/>
      <c r="G570" s="251"/>
      <c r="H570" s="251"/>
      <c r="I570" s="251"/>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2">
      <c r="A571" s="230">
        <v>8</v>
      </c>
      <c r="B571" s="230">
        <v>1</v>
      </c>
      <c r="C571" s="251"/>
      <c r="D571" s="251"/>
      <c r="E571" s="251"/>
      <c r="F571" s="251"/>
      <c r="G571" s="251"/>
      <c r="H571" s="251"/>
      <c r="I571" s="251"/>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2">
      <c r="A572" s="230">
        <v>9</v>
      </c>
      <c r="B572" s="230">
        <v>1</v>
      </c>
      <c r="C572" s="251"/>
      <c r="D572" s="251"/>
      <c r="E572" s="251"/>
      <c r="F572" s="251"/>
      <c r="G572" s="251"/>
      <c r="H572" s="251"/>
      <c r="I572" s="251"/>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2">
      <c r="A573" s="230">
        <v>10</v>
      </c>
      <c r="B573" s="230">
        <v>1</v>
      </c>
      <c r="C573" s="251"/>
      <c r="D573" s="251"/>
      <c r="E573" s="251"/>
      <c r="F573" s="251"/>
      <c r="G573" s="251"/>
      <c r="H573" s="251"/>
      <c r="I573" s="251"/>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2">
      <c r="A574" s="230">
        <v>11</v>
      </c>
      <c r="B574" s="230">
        <v>1</v>
      </c>
      <c r="C574" s="251"/>
      <c r="D574" s="251"/>
      <c r="E574" s="251"/>
      <c r="F574" s="251"/>
      <c r="G574" s="251"/>
      <c r="H574" s="251"/>
      <c r="I574" s="251"/>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2">
      <c r="A575" s="230">
        <v>12</v>
      </c>
      <c r="B575" s="230">
        <v>1</v>
      </c>
      <c r="C575" s="251"/>
      <c r="D575" s="251"/>
      <c r="E575" s="251"/>
      <c r="F575" s="251"/>
      <c r="G575" s="251"/>
      <c r="H575" s="251"/>
      <c r="I575" s="251"/>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2">
      <c r="A576" s="230">
        <v>13</v>
      </c>
      <c r="B576" s="230">
        <v>1</v>
      </c>
      <c r="C576" s="251"/>
      <c r="D576" s="251"/>
      <c r="E576" s="251"/>
      <c r="F576" s="251"/>
      <c r="G576" s="251"/>
      <c r="H576" s="251"/>
      <c r="I576" s="251"/>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2">
      <c r="A577" s="230">
        <v>14</v>
      </c>
      <c r="B577" s="230">
        <v>1</v>
      </c>
      <c r="C577" s="251"/>
      <c r="D577" s="251"/>
      <c r="E577" s="251"/>
      <c r="F577" s="251"/>
      <c r="G577" s="251"/>
      <c r="H577" s="251"/>
      <c r="I577" s="251"/>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2">
      <c r="A578" s="230">
        <v>15</v>
      </c>
      <c r="B578" s="230">
        <v>1</v>
      </c>
      <c r="C578" s="251"/>
      <c r="D578" s="251"/>
      <c r="E578" s="251"/>
      <c r="F578" s="251"/>
      <c r="G578" s="251"/>
      <c r="H578" s="251"/>
      <c r="I578" s="251"/>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2">
      <c r="A579" s="230">
        <v>16</v>
      </c>
      <c r="B579" s="230">
        <v>1</v>
      </c>
      <c r="C579" s="251"/>
      <c r="D579" s="251"/>
      <c r="E579" s="251"/>
      <c r="F579" s="251"/>
      <c r="G579" s="251"/>
      <c r="H579" s="251"/>
      <c r="I579" s="251"/>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2">
      <c r="A580" s="230">
        <v>17</v>
      </c>
      <c r="B580" s="230">
        <v>1</v>
      </c>
      <c r="C580" s="251"/>
      <c r="D580" s="251"/>
      <c r="E580" s="251"/>
      <c r="F580" s="251"/>
      <c r="G580" s="251"/>
      <c r="H580" s="251"/>
      <c r="I580" s="251"/>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2">
      <c r="A581" s="230">
        <v>18</v>
      </c>
      <c r="B581" s="230">
        <v>1</v>
      </c>
      <c r="C581" s="251"/>
      <c r="D581" s="251"/>
      <c r="E581" s="251"/>
      <c r="F581" s="251"/>
      <c r="G581" s="251"/>
      <c r="H581" s="251"/>
      <c r="I581" s="251"/>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2">
      <c r="A582" s="230">
        <v>19</v>
      </c>
      <c r="B582" s="230">
        <v>1</v>
      </c>
      <c r="C582" s="251"/>
      <c r="D582" s="251"/>
      <c r="E582" s="251"/>
      <c r="F582" s="251"/>
      <c r="G582" s="251"/>
      <c r="H582" s="251"/>
      <c r="I582" s="251"/>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2">
      <c r="A583" s="230">
        <v>20</v>
      </c>
      <c r="B583" s="230">
        <v>1</v>
      </c>
      <c r="C583" s="251"/>
      <c r="D583" s="251"/>
      <c r="E583" s="251"/>
      <c r="F583" s="251"/>
      <c r="G583" s="251"/>
      <c r="H583" s="251"/>
      <c r="I583" s="251"/>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2">
      <c r="A584" s="230">
        <v>21</v>
      </c>
      <c r="B584" s="230">
        <v>1</v>
      </c>
      <c r="C584" s="251"/>
      <c r="D584" s="251"/>
      <c r="E584" s="251"/>
      <c r="F584" s="251"/>
      <c r="G584" s="251"/>
      <c r="H584" s="251"/>
      <c r="I584" s="251"/>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2">
      <c r="A585" s="230">
        <v>22</v>
      </c>
      <c r="B585" s="230">
        <v>1</v>
      </c>
      <c r="C585" s="251"/>
      <c r="D585" s="251"/>
      <c r="E585" s="251"/>
      <c r="F585" s="251"/>
      <c r="G585" s="251"/>
      <c r="H585" s="251"/>
      <c r="I585" s="251"/>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2">
      <c r="A586" s="230">
        <v>23</v>
      </c>
      <c r="B586" s="230">
        <v>1</v>
      </c>
      <c r="C586" s="251"/>
      <c r="D586" s="251"/>
      <c r="E586" s="251"/>
      <c r="F586" s="251"/>
      <c r="G586" s="251"/>
      <c r="H586" s="251"/>
      <c r="I586" s="251"/>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2">
      <c r="A587" s="230">
        <v>24</v>
      </c>
      <c r="B587" s="230">
        <v>1</v>
      </c>
      <c r="C587" s="251"/>
      <c r="D587" s="251"/>
      <c r="E587" s="251"/>
      <c r="F587" s="251"/>
      <c r="G587" s="251"/>
      <c r="H587" s="251"/>
      <c r="I587" s="251"/>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2">
      <c r="A588" s="230">
        <v>25</v>
      </c>
      <c r="B588" s="230">
        <v>1</v>
      </c>
      <c r="C588" s="251"/>
      <c r="D588" s="251"/>
      <c r="E588" s="251"/>
      <c r="F588" s="251"/>
      <c r="G588" s="251"/>
      <c r="H588" s="251"/>
      <c r="I588" s="251"/>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2">
      <c r="A589" s="230">
        <v>26</v>
      </c>
      <c r="B589" s="230">
        <v>1</v>
      </c>
      <c r="C589" s="251"/>
      <c r="D589" s="251"/>
      <c r="E589" s="251"/>
      <c r="F589" s="251"/>
      <c r="G589" s="251"/>
      <c r="H589" s="251"/>
      <c r="I589" s="251"/>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2">
      <c r="A590" s="230">
        <v>27</v>
      </c>
      <c r="B590" s="230">
        <v>1</v>
      </c>
      <c r="C590" s="251"/>
      <c r="D590" s="251"/>
      <c r="E590" s="251"/>
      <c r="F590" s="251"/>
      <c r="G590" s="251"/>
      <c r="H590" s="251"/>
      <c r="I590" s="251"/>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2">
      <c r="A591" s="230">
        <v>28</v>
      </c>
      <c r="B591" s="230">
        <v>1</v>
      </c>
      <c r="C591" s="251"/>
      <c r="D591" s="251"/>
      <c r="E591" s="251"/>
      <c r="F591" s="251"/>
      <c r="G591" s="251"/>
      <c r="H591" s="251"/>
      <c r="I591" s="251"/>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2">
      <c r="A592" s="230">
        <v>29</v>
      </c>
      <c r="B592" s="230">
        <v>1</v>
      </c>
      <c r="C592" s="251"/>
      <c r="D592" s="251"/>
      <c r="E592" s="251"/>
      <c r="F592" s="251"/>
      <c r="G592" s="251"/>
      <c r="H592" s="251"/>
      <c r="I592" s="251"/>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2">
      <c r="A593" s="230">
        <v>30</v>
      </c>
      <c r="B593" s="230">
        <v>1</v>
      </c>
      <c r="C593" s="251"/>
      <c r="D593" s="251"/>
      <c r="E593" s="251"/>
      <c r="F593" s="251"/>
      <c r="G593" s="251"/>
      <c r="H593" s="251"/>
      <c r="I593" s="251"/>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2">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2">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2">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230</v>
      </c>
      <c r="AD596" s="241"/>
      <c r="AE596" s="241"/>
      <c r="AF596" s="241"/>
      <c r="AG596" s="241"/>
      <c r="AH596" s="257" t="s">
        <v>248</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2">
      <c r="A597" s="230">
        <v>1</v>
      </c>
      <c r="B597" s="230">
        <v>1</v>
      </c>
      <c r="C597" s="251"/>
      <c r="D597" s="251"/>
      <c r="E597" s="251"/>
      <c r="F597" s="251"/>
      <c r="G597" s="251"/>
      <c r="H597" s="251"/>
      <c r="I597" s="251"/>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2">
      <c r="A598" s="230">
        <v>2</v>
      </c>
      <c r="B598" s="230">
        <v>1</v>
      </c>
      <c r="C598" s="251"/>
      <c r="D598" s="251"/>
      <c r="E598" s="251"/>
      <c r="F598" s="251"/>
      <c r="G598" s="251"/>
      <c r="H598" s="251"/>
      <c r="I598" s="251"/>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2">
      <c r="A599" s="230">
        <v>3</v>
      </c>
      <c r="B599" s="230">
        <v>1</v>
      </c>
      <c r="C599" s="252"/>
      <c r="D599" s="251"/>
      <c r="E599" s="251"/>
      <c r="F599" s="251"/>
      <c r="G599" s="251"/>
      <c r="H599" s="251"/>
      <c r="I599" s="251"/>
      <c r="J599" s="233"/>
      <c r="K599" s="234"/>
      <c r="L599" s="234"/>
      <c r="M599" s="234"/>
      <c r="N599" s="234"/>
      <c r="O599" s="234"/>
      <c r="P599" s="245"/>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2">
      <c r="A600" s="230">
        <v>4</v>
      </c>
      <c r="B600" s="230">
        <v>1</v>
      </c>
      <c r="C600" s="252"/>
      <c r="D600" s="251"/>
      <c r="E600" s="251"/>
      <c r="F600" s="251"/>
      <c r="G600" s="251"/>
      <c r="H600" s="251"/>
      <c r="I600" s="251"/>
      <c r="J600" s="233"/>
      <c r="K600" s="234"/>
      <c r="L600" s="234"/>
      <c r="M600" s="234"/>
      <c r="N600" s="234"/>
      <c r="O600" s="234"/>
      <c r="P600" s="245"/>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2">
      <c r="A601" s="230">
        <v>5</v>
      </c>
      <c r="B601" s="230">
        <v>1</v>
      </c>
      <c r="C601" s="251"/>
      <c r="D601" s="251"/>
      <c r="E601" s="251"/>
      <c r="F601" s="251"/>
      <c r="G601" s="251"/>
      <c r="H601" s="251"/>
      <c r="I601" s="251"/>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2">
      <c r="A602" s="230">
        <v>6</v>
      </c>
      <c r="B602" s="230">
        <v>1</v>
      </c>
      <c r="C602" s="251"/>
      <c r="D602" s="251"/>
      <c r="E602" s="251"/>
      <c r="F602" s="251"/>
      <c r="G602" s="251"/>
      <c r="H602" s="251"/>
      <c r="I602" s="251"/>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2">
      <c r="A603" s="230">
        <v>7</v>
      </c>
      <c r="B603" s="230">
        <v>1</v>
      </c>
      <c r="C603" s="251"/>
      <c r="D603" s="251"/>
      <c r="E603" s="251"/>
      <c r="F603" s="251"/>
      <c r="G603" s="251"/>
      <c r="H603" s="251"/>
      <c r="I603" s="251"/>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2">
      <c r="A604" s="230">
        <v>8</v>
      </c>
      <c r="B604" s="230">
        <v>1</v>
      </c>
      <c r="C604" s="251"/>
      <c r="D604" s="251"/>
      <c r="E604" s="251"/>
      <c r="F604" s="251"/>
      <c r="G604" s="251"/>
      <c r="H604" s="251"/>
      <c r="I604" s="251"/>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2">
      <c r="A605" s="230">
        <v>9</v>
      </c>
      <c r="B605" s="230">
        <v>1</v>
      </c>
      <c r="C605" s="251"/>
      <c r="D605" s="251"/>
      <c r="E605" s="251"/>
      <c r="F605" s="251"/>
      <c r="G605" s="251"/>
      <c r="H605" s="251"/>
      <c r="I605" s="251"/>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2">
      <c r="A606" s="230">
        <v>10</v>
      </c>
      <c r="B606" s="230">
        <v>1</v>
      </c>
      <c r="C606" s="251"/>
      <c r="D606" s="251"/>
      <c r="E606" s="251"/>
      <c r="F606" s="251"/>
      <c r="G606" s="251"/>
      <c r="H606" s="251"/>
      <c r="I606" s="251"/>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2">
      <c r="A607" s="230">
        <v>11</v>
      </c>
      <c r="B607" s="230">
        <v>1</v>
      </c>
      <c r="C607" s="251"/>
      <c r="D607" s="251"/>
      <c r="E607" s="251"/>
      <c r="F607" s="251"/>
      <c r="G607" s="251"/>
      <c r="H607" s="251"/>
      <c r="I607" s="251"/>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2">
      <c r="A608" s="230">
        <v>12</v>
      </c>
      <c r="B608" s="230">
        <v>1</v>
      </c>
      <c r="C608" s="251"/>
      <c r="D608" s="251"/>
      <c r="E608" s="251"/>
      <c r="F608" s="251"/>
      <c r="G608" s="251"/>
      <c r="H608" s="251"/>
      <c r="I608" s="251"/>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2">
      <c r="A609" s="230">
        <v>13</v>
      </c>
      <c r="B609" s="230">
        <v>1</v>
      </c>
      <c r="C609" s="251"/>
      <c r="D609" s="251"/>
      <c r="E609" s="251"/>
      <c r="F609" s="251"/>
      <c r="G609" s="251"/>
      <c r="H609" s="251"/>
      <c r="I609" s="251"/>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2">
      <c r="A610" s="230">
        <v>14</v>
      </c>
      <c r="B610" s="230">
        <v>1</v>
      </c>
      <c r="C610" s="251"/>
      <c r="D610" s="251"/>
      <c r="E610" s="251"/>
      <c r="F610" s="251"/>
      <c r="G610" s="251"/>
      <c r="H610" s="251"/>
      <c r="I610" s="251"/>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2">
      <c r="A611" s="230">
        <v>15</v>
      </c>
      <c r="B611" s="230">
        <v>1</v>
      </c>
      <c r="C611" s="251"/>
      <c r="D611" s="251"/>
      <c r="E611" s="251"/>
      <c r="F611" s="251"/>
      <c r="G611" s="251"/>
      <c r="H611" s="251"/>
      <c r="I611" s="251"/>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2">
      <c r="A612" s="230">
        <v>16</v>
      </c>
      <c r="B612" s="230">
        <v>1</v>
      </c>
      <c r="C612" s="251"/>
      <c r="D612" s="251"/>
      <c r="E612" s="251"/>
      <c r="F612" s="251"/>
      <c r="G612" s="251"/>
      <c r="H612" s="251"/>
      <c r="I612" s="251"/>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2">
      <c r="A613" s="230">
        <v>17</v>
      </c>
      <c r="B613" s="230">
        <v>1</v>
      </c>
      <c r="C613" s="251"/>
      <c r="D613" s="251"/>
      <c r="E613" s="251"/>
      <c r="F613" s="251"/>
      <c r="G613" s="251"/>
      <c r="H613" s="251"/>
      <c r="I613" s="251"/>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2">
      <c r="A614" s="230">
        <v>18</v>
      </c>
      <c r="B614" s="230">
        <v>1</v>
      </c>
      <c r="C614" s="251"/>
      <c r="D614" s="251"/>
      <c r="E614" s="251"/>
      <c r="F614" s="251"/>
      <c r="G614" s="251"/>
      <c r="H614" s="251"/>
      <c r="I614" s="251"/>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2">
      <c r="A615" s="230">
        <v>19</v>
      </c>
      <c r="B615" s="230">
        <v>1</v>
      </c>
      <c r="C615" s="251"/>
      <c r="D615" s="251"/>
      <c r="E615" s="251"/>
      <c r="F615" s="251"/>
      <c r="G615" s="251"/>
      <c r="H615" s="251"/>
      <c r="I615" s="251"/>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2">
      <c r="A616" s="230">
        <v>20</v>
      </c>
      <c r="B616" s="230">
        <v>1</v>
      </c>
      <c r="C616" s="251"/>
      <c r="D616" s="251"/>
      <c r="E616" s="251"/>
      <c r="F616" s="251"/>
      <c r="G616" s="251"/>
      <c r="H616" s="251"/>
      <c r="I616" s="251"/>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2">
      <c r="A617" s="230">
        <v>21</v>
      </c>
      <c r="B617" s="230">
        <v>1</v>
      </c>
      <c r="C617" s="251"/>
      <c r="D617" s="251"/>
      <c r="E617" s="251"/>
      <c r="F617" s="251"/>
      <c r="G617" s="251"/>
      <c r="H617" s="251"/>
      <c r="I617" s="251"/>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2">
      <c r="A618" s="230">
        <v>22</v>
      </c>
      <c r="B618" s="230">
        <v>1</v>
      </c>
      <c r="C618" s="251"/>
      <c r="D618" s="251"/>
      <c r="E618" s="251"/>
      <c r="F618" s="251"/>
      <c r="G618" s="251"/>
      <c r="H618" s="251"/>
      <c r="I618" s="251"/>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2">
      <c r="A619" s="230">
        <v>23</v>
      </c>
      <c r="B619" s="230">
        <v>1</v>
      </c>
      <c r="C619" s="251"/>
      <c r="D619" s="251"/>
      <c r="E619" s="251"/>
      <c r="F619" s="251"/>
      <c r="G619" s="251"/>
      <c r="H619" s="251"/>
      <c r="I619" s="251"/>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2">
      <c r="A620" s="230">
        <v>24</v>
      </c>
      <c r="B620" s="230">
        <v>1</v>
      </c>
      <c r="C620" s="251"/>
      <c r="D620" s="251"/>
      <c r="E620" s="251"/>
      <c r="F620" s="251"/>
      <c r="G620" s="251"/>
      <c r="H620" s="251"/>
      <c r="I620" s="251"/>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2">
      <c r="A621" s="230">
        <v>25</v>
      </c>
      <c r="B621" s="230">
        <v>1</v>
      </c>
      <c r="C621" s="251"/>
      <c r="D621" s="251"/>
      <c r="E621" s="251"/>
      <c r="F621" s="251"/>
      <c r="G621" s="251"/>
      <c r="H621" s="251"/>
      <c r="I621" s="251"/>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2">
      <c r="A622" s="230">
        <v>26</v>
      </c>
      <c r="B622" s="230">
        <v>1</v>
      </c>
      <c r="C622" s="251"/>
      <c r="D622" s="251"/>
      <c r="E622" s="251"/>
      <c r="F622" s="251"/>
      <c r="G622" s="251"/>
      <c r="H622" s="251"/>
      <c r="I622" s="251"/>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2">
      <c r="A623" s="230">
        <v>27</v>
      </c>
      <c r="B623" s="230">
        <v>1</v>
      </c>
      <c r="C623" s="251"/>
      <c r="D623" s="251"/>
      <c r="E623" s="251"/>
      <c r="F623" s="251"/>
      <c r="G623" s="251"/>
      <c r="H623" s="251"/>
      <c r="I623" s="251"/>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2">
      <c r="A624" s="230">
        <v>28</v>
      </c>
      <c r="B624" s="230">
        <v>1</v>
      </c>
      <c r="C624" s="251"/>
      <c r="D624" s="251"/>
      <c r="E624" s="251"/>
      <c r="F624" s="251"/>
      <c r="G624" s="251"/>
      <c r="H624" s="251"/>
      <c r="I624" s="251"/>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2">
      <c r="A625" s="230">
        <v>29</v>
      </c>
      <c r="B625" s="230">
        <v>1</v>
      </c>
      <c r="C625" s="251"/>
      <c r="D625" s="251"/>
      <c r="E625" s="251"/>
      <c r="F625" s="251"/>
      <c r="G625" s="251"/>
      <c r="H625" s="251"/>
      <c r="I625" s="251"/>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2">
      <c r="A626" s="230">
        <v>30</v>
      </c>
      <c r="B626" s="230">
        <v>1</v>
      </c>
      <c r="C626" s="251"/>
      <c r="D626" s="251"/>
      <c r="E626" s="251"/>
      <c r="F626" s="251"/>
      <c r="G626" s="251"/>
      <c r="H626" s="251"/>
      <c r="I626" s="251"/>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2">
      <c r="A627" s="246" t="s">
        <v>578</v>
      </c>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8"/>
      <c r="AL627" s="249" t="s">
        <v>232</v>
      </c>
      <c r="AM627" s="250"/>
      <c r="AN627" s="250"/>
      <c r="AO627" s="61"/>
      <c r="AP627" s="56"/>
      <c r="AQ627" s="56"/>
      <c r="AR627" s="56"/>
      <c r="AS627" s="56"/>
      <c r="AT627" s="56"/>
      <c r="AU627" s="56"/>
      <c r="AV627" s="56"/>
      <c r="AW627" s="56"/>
      <c r="AX627" s="57"/>
      <c r="AY627">
        <f>COUNTIF($AO$627,"☑")</f>
        <v>0</v>
      </c>
    </row>
    <row r="628" spans="1:51" ht="24.75" customHeight="1" x14ac:dyDescent="0.2">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2">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2">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226</v>
      </c>
      <c r="AQ630" s="244"/>
      <c r="AR630" s="244"/>
      <c r="AS630" s="244"/>
      <c r="AT630" s="244"/>
      <c r="AU630" s="244"/>
      <c r="AV630" s="244"/>
      <c r="AW630" s="244"/>
      <c r="AX630" s="244"/>
    </row>
    <row r="631" spans="1:51" ht="30" customHeight="1" x14ac:dyDescent="0.2">
      <c r="A631" s="230">
        <v>1</v>
      </c>
      <c r="B631" s="230">
        <v>1</v>
      </c>
      <c r="C631" s="231"/>
      <c r="D631" s="231"/>
      <c r="E631" s="240" t="s">
        <v>671</v>
      </c>
      <c r="F631" s="232"/>
      <c r="G631" s="232"/>
      <c r="H631" s="232"/>
      <c r="I631" s="232"/>
      <c r="J631" s="233"/>
      <c r="K631" s="234"/>
      <c r="L631" s="234"/>
      <c r="M631" s="234"/>
      <c r="N631" s="234"/>
      <c r="O631" s="234"/>
      <c r="P631" s="245" t="s">
        <v>671</v>
      </c>
      <c r="Q631" s="235"/>
      <c r="R631" s="235"/>
      <c r="S631" s="235"/>
      <c r="T631" s="235"/>
      <c r="U631" s="235"/>
      <c r="V631" s="235"/>
      <c r="W631" s="235"/>
      <c r="X631" s="235"/>
      <c r="Y631" s="236" t="s">
        <v>634</v>
      </c>
      <c r="Z631" s="237"/>
      <c r="AA631" s="237"/>
      <c r="AB631" s="238"/>
      <c r="AC631" s="222"/>
      <c r="AD631" s="223"/>
      <c r="AE631" s="223"/>
      <c r="AF631" s="223"/>
      <c r="AG631" s="223"/>
      <c r="AH631" s="224" t="s">
        <v>634</v>
      </c>
      <c r="AI631" s="225"/>
      <c r="AJ631" s="225"/>
      <c r="AK631" s="225"/>
      <c r="AL631" s="226" t="s">
        <v>634</v>
      </c>
      <c r="AM631" s="227"/>
      <c r="AN631" s="227"/>
      <c r="AO631" s="228"/>
      <c r="AP631" s="229" t="s">
        <v>671</v>
      </c>
      <c r="AQ631" s="229"/>
      <c r="AR631" s="229"/>
      <c r="AS631" s="229"/>
      <c r="AT631" s="229"/>
      <c r="AU631" s="229"/>
      <c r="AV631" s="229"/>
      <c r="AW631" s="229"/>
      <c r="AX631" s="229"/>
    </row>
    <row r="632" spans="1:51" ht="30" hidden="1" customHeight="1" x14ac:dyDescent="0.2">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2">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2">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2">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2">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2">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2">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2">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2">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2">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2">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2">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2">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2">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2">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2">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2">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2">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2">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2">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2">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2">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2">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2">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2">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2">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2">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2">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2">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njV2Etu6TiBd685w6mhaE6ISBgJDYKbsdQq3sAy3qc/d565pND++vfjWogifYEFY3UT/VXiKg/nS1GK3ei2kWg==" saltValue="P8dTlYbeLdjzIaxD2qmIE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13" priority="929">
      <formula>IF(RIGHT(TEXT(P14,"0.#"),1)=".",FALSE,TRUE)</formula>
    </cfRule>
    <cfRule type="expression" dxfId="812" priority="930">
      <formula>IF(RIGHT(TEXT(P14,"0.#"),1)=".",TRUE,FALSE)</formula>
    </cfRule>
  </conditionalFormatting>
  <conditionalFormatting sqref="P18:AX18">
    <cfRule type="expression" dxfId="811" priority="927">
      <formula>IF(RIGHT(TEXT(P18,"0.#"),1)=".",FALSE,TRUE)</formula>
    </cfRule>
    <cfRule type="expression" dxfId="810" priority="928">
      <formula>IF(RIGHT(TEXT(P18,"0.#"),1)=".",TRUE,FALSE)</formula>
    </cfRule>
  </conditionalFormatting>
  <conditionalFormatting sqref="Y320">
    <cfRule type="expression" dxfId="809" priority="923">
      <formula>IF(RIGHT(TEXT(Y320,"0.#"),1)=".",FALSE,TRUE)</formula>
    </cfRule>
    <cfRule type="expression" dxfId="808" priority="924">
      <formula>IF(RIGHT(TEXT(Y320,"0.#"),1)=".",TRUE,FALSE)</formula>
    </cfRule>
  </conditionalFormatting>
  <conditionalFormatting sqref="Y351:Y358 Y349 Y338:Y345 Y336 Y325:Y332 Y323">
    <cfRule type="expression" dxfId="807" priority="903">
      <formula>IF(RIGHT(TEXT(Y323,"0.#"),1)=".",FALSE,TRUE)</formula>
    </cfRule>
    <cfRule type="expression" dxfId="806" priority="904">
      <formula>IF(RIGHT(TEXT(Y323,"0.#"),1)=".",TRUE,FALSE)</formula>
    </cfRule>
  </conditionalFormatting>
  <conditionalFormatting sqref="P16:AQ17 P15:AX15 P13:AX13">
    <cfRule type="expression" dxfId="805" priority="921">
      <formula>IF(RIGHT(TEXT(P13,"0.#"),1)=".",FALSE,TRUE)</formula>
    </cfRule>
    <cfRule type="expression" dxfId="804" priority="922">
      <formula>IF(RIGHT(TEXT(P13,"0.#"),1)=".",TRUE,FALSE)</formula>
    </cfRule>
  </conditionalFormatting>
  <conditionalFormatting sqref="P19:AJ19">
    <cfRule type="expression" dxfId="803" priority="919">
      <formula>IF(RIGHT(TEXT(P19,"0.#"),1)=".",FALSE,TRUE)</formula>
    </cfRule>
    <cfRule type="expression" dxfId="802" priority="920">
      <formula>IF(RIGHT(TEXT(P19,"0.#"),1)=".",TRUE,FALSE)</formula>
    </cfRule>
  </conditionalFormatting>
  <conditionalFormatting sqref="AE32 AQ32">
    <cfRule type="expression" dxfId="801" priority="917">
      <formula>IF(RIGHT(TEXT(AE32,"0.#"),1)=".",FALSE,TRUE)</formula>
    </cfRule>
    <cfRule type="expression" dxfId="800" priority="918">
      <formula>IF(RIGHT(TEXT(AE32,"0.#"),1)=".",TRUE,FALSE)</formula>
    </cfRule>
  </conditionalFormatting>
  <conditionalFormatting sqref="Y318:Y319">
    <cfRule type="expression" dxfId="799" priority="915">
      <formula>IF(RIGHT(TEXT(Y318,"0.#"),1)=".",FALSE,TRUE)</formula>
    </cfRule>
    <cfRule type="expression" dxfId="798" priority="916">
      <formula>IF(RIGHT(TEXT(Y318,"0.#"),1)=".",TRUE,FALSE)</formula>
    </cfRule>
  </conditionalFormatting>
  <conditionalFormatting sqref="AU311">
    <cfRule type="expression" dxfId="797" priority="913">
      <formula>IF(RIGHT(TEXT(AU311,"0.#"),1)=".",FALSE,TRUE)</formula>
    </cfRule>
    <cfRule type="expression" dxfId="796" priority="914">
      <formula>IF(RIGHT(TEXT(AU311,"0.#"),1)=".",TRUE,FALSE)</formula>
    </cfRule>
  </conditionalFormatting>
  <conditionalFormatting sqref="AU320">
    <cfRule type="expression" dxfId="795" priority="911">
      <formula>IF(RIGHT(TEXT(AU320,"0.#"),1)=".",FALSE,TRUE)</formula>
    </cfRule>
    <cfRule type="expression" dxfId="794" priority="912">
      <formula>IF(RIGHT(TEXT(AU320,"0.#"),1)=".",TRUE,FALSE)</formula>
    </cfRule>
  </conditionalFormatting>
  <conditionalFormatting sqref="AU312:AU319">
    <cfRule type="expression" dxfId="793" priority="909">
      <formula>IF(RIGHT(TEXT(AU312,"0.#"),1)=".",FALSE,TRUE)</formula>
    </cfRule>
    <cfRule type="expression" dxfId="792" priority="910">
      <formula>IF(RIGHT(TEXT(AU312,"0.#"),1)=".",TRUE,FALSE)</formula>
    </cfRule>
  </conditionalFormatting>
  <conditionalFormatting sqref="Y350 Y337 Y324">
    <cfRule type="expression" dxfId="791" priority="907">
      <formula>IF(RIGHT(TEXT(Y324,"0.#"),1)=".",FALSE,TRUE)</formula>
    </cfRule>
    <cfRule type="expression" dxfId="790" priority="908">
      <formula>IF(RIGHT(TEXT(Y324,"0.#"),1)=".",TRUE,FALSE)</formula>
    </cfRule>
  </conditionalFormatting>
  <conditionalFormatting sqref="Y359 Y346 Y333">
    <cfRule type="expression" dxfId="789" priority="905">
      <formula>IF(RIGHT(TEXT(Y333,"0.#"),1)=".",FALSE,TRUE)</formula>
    </cfRule>
    <cfRule type="expression" dxfId="788" priority="906">
      <formula>IF(RIGHT(TEXT(Y333,"0.#"),1)=".",TRUE,FALSE)</formula>
    </cfRule>
  </conditionalFormatting>
  <conditionalFormatting sqref="AU350 AU337 AU324">
    <cfRule type="expression" dxfId="787" priority="901">
      <formula>IF(RIGHT(TEXT(AU324,"0.#"),1)=".",FALSE,TRUE)</formula>
    </cfRule>
    <cfRule type="expression" dxfId="786" priority="902">
      <formula>IF(RIGHT(TEXT(AU324,"0.#"),1)=".",TRUE,FALSE)</formula>
    </cfRule>
  </conditionalFormatting>
  <conditionalFormatting sqref="AU359 AU346 AU333">
    <cfRule type="expression" dxfId="785" priority="899">
      <formula>IF(RIGHT(TEXT(AU333,"0.#"),1)=".",FALSE,TRUE)</formula>
    </cfRule>
    <cfRule type="expression" dxfId="784" priority="900">
      <formula>IF(RIGHT(TEXT(AU333,"0.#"),1)=".",TRUE,FALSE)</formula>
    </cfRule>
  </conditionalFormatting>
  <conditionalFormatting sqref="AU351:AU358 AU349 AU338:AU345 AU336 AU325:AU332 AU323">
    <cfRule type="expression" dxfId="783" priority="897">
      <formula>IF(RIGHT(TEXT(AU323,"0.#"),1)=".",FALSE,TRUE)</formula>
    </cfRule>
    <cfRule type="expression" dxfId="782" priority="898">
      <formula>IF(RIGHT(TEXT(AU323,"0.#"),1)=".",TRUE,FALSE)</formula>
    </cfRule>
  </conditionalFormatting>
  <conditionalFormatting sqref="AI32">
    <cfRule type="expression" dxfId="781" priority="895">
      <formula>IF(RIGHT(TEXT(AI32,"0.#"),1)=".",FALSE,TRUE)</formula>
    </cfRule>
    <cfRule type="expression" dxfId="780" priority="896">
      <formula>IF(RIGHT(TEXT(AI32,"0.#"),1)=".",TRUE,FALSE)</formula>
    </cfRule>
  </conditionalFormatting>
  <conditionalFormatting sqref="AM32">
    <cfRule type="expression" dxfId="779" priority="893">
      <formula>IF(RIGHT(TEXT(AM32,"0.#"),1)=".",FALSE,TRUE)</formula>
    </cfRule>
    <cfRule type="expression" dxfId="778" priority="894">
      <formula>IF(RIGHT(TEXT(AM32,"0.#"),1)=".",TRUE,FALSE)</formula>
    </cfRule>
  </conditionalFormatting>
  <conditionalFormatting sqref="AE33">
    <cfRule type="expression" dxfId="777" priority="891">
      <formula>IF(RIGHT(TEXT(AE33,"0.#"),1)=".",FALSE,TRUE)</formula>
    </cfRule>
    <cfRule type="expression" dxfId="776" priority="892">
      <formula>IF(RIGHT(TEXT(AE33,"0.#"),1)=".",TRUE,FALSE)</formula>
    </cfRule>
  </conditionalFormatting>
  <conditionalFormatting sqref="AI33">
    <cfRule type="expression" dxfId="775" priority="889">
      <formula>IF(RIGHT(TEXT(AI33,"0.#"),1)=".",FALSE,TRUE)</formula>
    </cfRule>
    <cfRule type="expression" dxfId="774" priority="890">
      <formula>IF(RIGHT(TEXT(AI33,"0.#"),1)=".",TRUE,FALSE)</formula>
    </cfRule>
  </conditionalFormatting>
  <conditionalFormatting sqref="AM33">
    <cfRule type="expression" dxfId="773" priority="887">
      <formula>IF(RIGHT(TEXT(AM33,"0.#"),1)=".",FALSE,TRUE)</formula>
    </cfRule>
    <cfRule type="expression" dxfId="772" priority="888">
      <formula>IF(RIGHT(TEXT(AM33,"0.#"),1)=".",TRUE,FALSE)</formula>
    </cfRule>
  </conditionalFormatting>
  <conditionalFormatting sqref="AQ33">
    <cfRule type="expression" dxfId="771" priority="885">
      <formula>IF(RIGHT(TEXT(AQ33,"0.#"),1)=".",FALSE,TRUE)</formula>
    </cfRule>
    <cfRule type="expression" dxfId="770" priority="886">
      <formula>IF(RIGHT(TEXT(AQ33,"0.#"),1)=".",TRUE,FALSE)</formula>
    </cfRule>
  </conditionalFormatting>
  <conditionalFormatting sqref="AE210">
    <cfRule type="expression" dxfId="769" priority="883">
      <formula>IF(RIGHT(TEXT(AE210,"0.#"),1)=".",FALSE,TRUE)</formula>
    </cfRule>
    <cfRule type="expression" dxfId="768" priority="884">
      <formula>IF(RIGHT(TEXT(AE210,"0.#"),1)=".",TRUE,FALSE)</formula>
    </cfRule>
  </conditionalFormatting>
  <conditionalFormatting sqref="AE211">
    <cfRule type="expression" dxfId="767" priority="881">
      <formula>IF(RIGHT(TEXT(AE211,"0.#"),1)=".",FALSE,TRUE)</formula>
    </cfRule>
    <cfRule type="expression" dxfId="766" priority="882">
      <formula>IF(RIGHT(TEXT(AE211,"0.#"),1)=".",TRUE,FALSE)</formula>
    </cfRule>
  </conditionalFormatting>
  <conditionalFormatting sqref="AE212">
    <cfRule type="expression" dxfId="765" priority="879">
      <formula>IF(RIGHT(TEXT(AE212,"0.#"),1)=".",FALSE,TRUE)</formula>
    </cfRule>
    <cfRule type="expression" dxfId="764" priority="880">
      <formula>IF(RIGHT(TEXT(AE212,"0.#"),1)=".",TRUE,FALSE)</formula>
    </cfRule>
  </conditionalFormatting>
  <conditionalFormatting sqref="AI212">
    <cfRule type="expression" dxfId="763" priority="877">
      <formula>IF(RIGHT(TEXT(AI212,"0.#"),1)=".",FALSE,TRUE)</formula>
    </cfRule>
    <cfRule type="expression" dxfId="762" priority="878">
      <formula>IF(RIGHT(TEXT(AI212,"0.#"),1)=".",TRUE,FALSE)</formula>
    </cfRule>
  </conditionalFormatting>
  <conditionalFormatting sqref="AI211">
    <cfRule type="expression" dxfId="761" priority="875">
      <formula>IF(RIGHT(TEXT(AI211,"0.#"),1)=".",FALSE,TRUE)</formula>
    </cfRule>
    <cfRule type="expression" dxfId="760" priority="876">
      <formula>IF(RIGHT(TEXT(AI211,"0.#"),1)=".",TRUE,FALSE)</formula>
    </cfRule>
  </conditionalFormatting>
  <conditionalFormatting sqref="AI210">
    <cfRule type="expression" dxfId="759" priority="873">
      <formula>IF(RIGHT(TEXT(AI210,"0.#"),1)=".",FALSE,TRUE)</formula>
    </cfRule>
    <cfRule type="expression" dxfId="758" priority="874">
      <formula>IF(RIGHT(TEXT(AI210,"0.#"),1)=".",TRUE,FALSE)</formula>
    </cfRule>
  </conditionalFormatting>
  <conditionalFormatting sqref="AM210">
    <cfRule type="expression" dxfId="757" priority="871">
      <formula>IF(RIGHT(TEXT(AM210,"0.#"),1)=".",FALSE,TRUE)</formula>
    </cfRule>
    <cfRule type="expression" dxfId="756" priority="872">
      <formula>IF(RIGHT(TEXT(AM210,"0.#"),1)=".",TRUE,FALSE)</formula>
    </cfRule>
  </conditionalFormatting>
  <conditionalFormatting sqref="AM211">
    <cfRule type="expression" dxfId="755" priority="869">
      <formula>IF(RIGHT(TEXT(AM211,"0.#"),1)=".",FALSE,TRUE)</formula>
    </cfRule>
    <cfRule type="expression" dxfId="754" priority="870">
      <formula>IF(RIGHT(TEXT(AM211,"0.#"),1)=".",TRUE,FALSE)</formula>
    </cfRule>
  </conditionalFormatting>
  <conditionalFormatting sqref="AM212">
    <cfRule type="expression" dxfId="753" priority="867">
      <formula>IF(RIGHT(TEXT(AM212,"0.#"),1)=".",FALSE,TRUE)</formula>
    </cfRule>
    <cfRule type="expression" dxfId="752" priority="868">
      <formula>IF(RIGHT(TEXT(AM212,"0.#"),1)=".",TRUE,FALSE)</formula>
    </cfRule>
  </conditionalFormatting>
  <conditionalFormatting sqref="AL368:AO395">
    <cfRule type="expression" dxfId="751" priority="863">
      <formula>IF(AND(AL368&gt;=0, RIGHT(TEXT(AL368,"0.#"),1)&lt;&gt;"."),TRUE,FALSE)</formula>
    </cfRule>
    <cfRule type="expression" dxfId="750" priority="864">
      <formula>IF(AND(AL368&gt;=0, RIGHT(TEXT(AL368,"0.#"),1)="."),TRUE,FALSE)</formula>
    </cfRule>
    <cfRule type="expression" dxfId="749" priority="865">
      <formula>IF(AND(AL368&lt;0, RIGHT(TEXT(AL368,"0.#"),1)&lt;&gt;"."),TRUE,FALSE)</formula>
    </cfRule>
    <cfRule type="expression" dxfId="748" priority="866">
      <formula>IF(AND(AL368&lt;0, RIGHT(TEXT(AL368,"0.#"),1)="."),TRUE,FALSE)</formula>
    </cfRule>
  </conditionalFormatting>
  <conditionalFormatting sqref="AQ210:AQ212">
    <cfRule type="expression" dxfId="747" priority="861">
      <formula>IF(RIGHT(TEXT(AQ210,"0.#"),1)=".",FALSE,TRUE)</formula>
    </cfRule>
    <cfRule type="expression" dxfId="746" priority="862">
      <formula>IF(RIGHT(TEXT(AQ210,"0.#"),1)=".",TRUE,FALSE)</formula>
    </cfRule>
  </conditionalFormatting>
  <conditionalFormatting sqref="AU210:AU212">
    <cfRule type="expression" dxfId="745" priority="859">
      <formula>IF(RIGHT(TEXT(AU210,"0.#"),1)=".",FALSE,TRUE)</formula>
    </cfRule>
    <cfRule type="expression" dxfId="744" priority="860">
      <formula>IF(RIGHT(TEXT(AU210,"0.#"),1)=".",TRUE,FALSE)</formula>
    </cfRule>
  </conditionalFormatting>
  <conditionalFormatting sqref="Y368:Y395">
    <cfRule type="expression" dxfId="743" priority="857">
      <formula>IF(RIGHT(TEXT(Y368,"0.#"),1)=".",FALSE,TRUE)</formula>
    </cfRule>
    <cfRule type="expression" dxfId="742" priority="858">
      <formula>IF(RIGHT(TEXT(Y368,"0.#"),1)=".",TRUE,FALSE)</formula>
    </cfRule>
  </conditionalFormatting>
  <conditionalFormatting sqref="AL631:AO660">
    <cfRule type="expression" dxfId="741" priority="853">
      <formula>IF(AND(AL631&gt;=0, RIGHT(TEXT(AL631,"0.#"),1)&lt;&gt;"."),TRUE,FALSE)</formula>
    </cfRule>
    <cfRule type="expression" dxfId="740" priority="854">
      <formula>IF(AND(AL631&gt;=0, RIGHT(TEXT(AL631,"0.#"),1)="."),TRUE,FALSE)</formula>
    </cfRule>
    <cfRule type="expression" dxfId="739" priority="855">
      <formula>IF(AND(AL631&lt;0, RIGHT(TEXT(AL631,"0.#"),1)&lt;&gt;"."),TRUE,FALSE)</formula>
    </cfRule>
    <cfRule type="expression" dxfId="738" priority="856">
      <formula>IF(AND(AL631&lt;0, RIGHT(TEXT(AL631,"0.#"),1)="."),TRUE,FALSE)</formula>
    </cfRule>
  </conditionalFormatting>
  <conditionalFormatting sqref="Y631:Y660">
    <cfRule type="expression" dxfId="737" priority="851">
      <formula>IF(RIGHT(TEXT(Y631,"0.#"),1)=".",FALSE,TRUE)</formula>
    </cfRule>
    <cfRule type="expression" dxfId="736" priority="852">
      <formula>IF(RIGHT(TEXT(Y631,"0.#"),1)=".",TRUE,FALSE)</formula>
    </cfRule>
  </conditionalFormatting>
  <conditionalFormatting sqref="Y401:Y428">
    <cfRule type="expression" dxfId="735" priority="783">
      <formula>IF(RIGHT(TEXT(Y401,"0.#"),1)=".",FALSE,TRUE)</formula>
    </cfRule>
    <cfRule type="expression" dxfId="734" priority="784">
      <formula>IF(RIGHT(TEXT(Y401,"0.#"),1)=".",TRUE,FALSE)</formula>
    </cfRule>
  </conditionalFormatting>
  <conditionalFormatting sqref="Y434:Y461">
    <cfRule type="expression" dxfId="733" priority="771">
      <formula>IF(RIGHT(TEXT(Y434,"0.#"),1)=".",FALSE,TRUE)</formula>
    </cfRule>
    <cfRule type="expression" dxfId="732" priority="772">
      <formula>IF(RIGHT(TEXT(Y434,"0.#"),1)=".",TRUE,FALSE)</formula>
    </cfRule>
  </conditionalFormatting>
  <conditionalFormatting sqref="Y432:Y433">
    <cfRule type="expression" dxfId="731" priority="765">
      <formula>IF(RIGHT(TEXT(Y432,"0.#"),1)=".",FALSE,TRUE)</formula>
    </cfRule>
    <cfRule type="expression" dxfId="730" priority="766">
      <formula>IF(RIGHT(TEXT(Y432,"0.#"),1)=".",TRUE,FALSE)</formula>
    </cfRule>
  </conditionalFormatting>
  <conditionalFormatting sqref="Y467:Y494">
    <cfRule type="expression" dxfId="729" priority="759">
      <formula>IF(RIGHT(TEXT(Y467,"0.#"),1)=".",FALSE,TRUE)</formula>
    </cfRule>
    <cfRule type="expression" dxfId="728" priority="760">
      <formula>IF(RIGHT(TEXT(Y467,"0.#"),1)=".",TRUE,FALSE)</formula>
    </cfRule>
  </conditionalFormatting>
  <conditionalFormatting sqref="Y465:Y466">
    <cfRule type="expression" dxfId="727" priority="753">
      <formula>IF(RIGHT(TEXT(Y465,"0.#"),1)=".",FALSE,TRUE)</formula>
    </cfRule>
    <cfRule type="expression" dxfId="726" priority="754">
      <formula>IF(RIGHT(TEXT(Y465,"0.#"),1)=".",TRUE,FALSE)</formula>
    </cfRule>
  </conditionalFormatting>
  <conditionalFormatting sqref="Y500:Y527">
    <cfRule type="expression" dxfId="725" priority="747">
      <formula>IF(RIGHT(TEXT(Y500,"0.#"),1)=".",FALSE,TRUE)</formula>
    </cfRule>
    <cfRule type="expression" dxfId="724" priority="748">
      <formula>IF(RIGHT(TEXT(Y500,"0.#"),1)=".",TRUE,FALSE)</formula>
    </cfRule>
  </conditionalFormatting>
  <conditionalFormatting sqref="Y498:Y499">
    <cfRule type="expression" dxfId="723" priority="741">
      <formula>IF(RIGHT(TEXT(Y498,"0.#"),1)=".",FALSE,TRUE)</formula>
    </cfRule>
    <cfRule type="expression" dxfId="722" priority="742">
      <formula>IF(RIGHT(TEXT(Y498,"0.#"),1)=".",TRUE,FALSE)</formula>
    </cfRule>
  </conditionalFormatting>
  <conditionalFormatting sqref="Y533:Y560">
    <cfRule type="expression" dxfId="721" priority="735">
      <formula>IF(RIGHT(TEXT(Y533,"0.#"),1)=".",FALSE,TRUE)</formula>
    </cfRule>
    <cfRule type="expression" dxfId="720" priority="736">
      <formula>IF(RIGHT(TEXT(Y533,"0.#"),1)=".",TRUE,FALSE)</formula>
    </cfRule>
  </conditionalFormatting>
  <conditionalFormatting sqref="W23">
    <cfRule type="expression" dxfId="719" priority="843">
      <formula>IF(RIGHT(TEXT(W23,"0.#"),1)=".",FALSE,TRUE)</formula>
    </cfRule>
    <cfRule type="expression" dxfId="718" priority="844">
      <formula>IF(RIGHT(TEXT(W23,"0.#"),1)=".",TRUE,FALSE)</formula>
    </cfRule>
  </conditionalFormatting>
  <conditionalFormatting sqref="W24:W27">
    <cfRule type="expression" dxfId="717" priority="841">
      <formula>IF(RIGHT(TEXT(W24,"0.#"),1)=".",FALSE,TRUE)</formula>
    </cfRule>
    <cfRule type="expression" dxfId="716" priority="842">
      <formula>IF(RIGHT(TEXT(W24,"0.#"),1)=".",TRUE,FALSE)</formula>
    </cfRule>
  </conditionalFormatting>
  <conditionalFormatting sqref="W28">
    <cfRule type="expression" dxfId="715" priority="839">
      <formula>IF(RIGHT(TEXT(W28,"0.#"),1)=".",FALSE,TRUE)</formula>
    </cfRule>
    <cfRule type="expression" dxfId="714" priority="840">
      <formula>IF(RIGHT(TEXT(W28,"0.#"),1)=".",TRUE,FALSE)</formula>
    </cfRule>
  </conditionalFormatting>
  <conditionalFormatting sqref="P23">
    <cfRule type="expression" dxfId="713" priority="837">
      <formula>IF(RIGHT(TEXT(P23,"0.#"),1)=".",FALSE,TRUE)</formula>
    </cfRule>
    <cfRule type="expression" dxfId="712" priority="838">
      <formula>IF(RIGHT(TEXT(P23,"0.#"),1)=".",TRUE,FALSE)</formula>
    </cfRule>
  </conditionalFormatting>
  <conditionalFormatting sqref="P24:P27">
    <cfRule type="expression" dxfId="711" priority="835">
      <formula>IF(RIGHT(TEXT(P24,"0.#"),1)=".",FALSE,TRUE)</formula>
    </cfRule>
    <cfRule type="expression" dxfId="710" priority="836">
      <formula>IF(RIGHT(TEXT(P24,"0.#"),1)=".",TRUE,FALSE)</formula>
    </cfRule>
  </conditionalFormatting>
  <conditionalFormatting sqref="P28">
    <cfRule type="expression" dxfId="709" priority="833">
      <formula>IF(RIGHT(TEXT(P28,"0.#"),1)=".",FALSE,TRUE)</formula>
    </cfRule>
    <cfRule type="expression" dxfId="708" priority="834">
      <formula>IF(RIGHT(TEXT(P28,"0.#"),1)=".",TRUE,FALSE)</formula>
    </cfRule>
  </conditionalFormatting>
  <conditionalFormatting sqref="AE202">
    <cfRule type="expression" dxfId="707" priority="831">
      <formula>IF(RIGHT(TEXT(AE202,"0.#"),1)=".",FALSE,TRUE)</formula>
    </cfRule>
    <cfRule type="expression" dxfId="706" priority="832">
      <formula>IF(RIGHT(TEXT(AE202,"0.#"),1)=".",TRUE,FALSE)</formula>
    </cfRule>
  </conditionalFormatting>
  <conditionalFormatting sqref="AE203">
    <cfRule type="expression" dxfId="705" priority="829">
      <formula>IF(RIGHT(TEXT(AE203,"0.#"),1)=".",FALSE,TRUE)</formula>
    </cfRule>
    <cfRule type="expression" dxfId="704" priority="830">
      <formula>IF(RIGHT(TEXT(AE203,"0.#"),1)=".",TRUE,FALSE)</formula>
    </cfRule>
  </conditionalFormatting>
  <conditionalFormatting sqref="AE204">
    <cfRule type="expression" dxfId="703" priority="827">
      <formula>IF(RIGHT(TEXT(AE204,"0.#"),1)=".",FALSE,TRUE)</formula>
    </cfRule>
    <cfRule type="expression" dxfId="702" priority="828">
      <formula>IF(RIGHT(TEXT(AE204,"0.#"),1)=".",TRUE,FALSE)</formula>
    </cfRule>
  </conditionalFormatting>
  <conditionalFormatting sqref="AI204">
    <cfRule type="expression" dxfId="701" priority="825">
      <formula>IF(RIGHT(TEXT(AI204,"0.#"),1)=".",FALSE,TRUE)</formula>
    </cfRule>
    <cfRule type="expression" dxfId="700" priority="826">
      <formula>IF(RIGHT(TEXT(AI204,"0.#"),1)=".",TRUE,FALSE)</formula>
    </cfRule>
  </conditionalFormatting>
  <conditionalFormatting sqref="AI203">
    <cfRule type="expression" dxfId="699" priority="823">
      <formula>IF(RIGHT(TEXT(AI203,"0.#"),1)=".",FALSE,TRUE)</formula>
    </cfRule>
    <cfRule type="expression" dxfId="698" priority="824">
      <formula>IF(RIGHT(TEXT(AI203,"0.#"),1)=".",TRUE,FALSE)</formula>
    </cfRule>
  </conditionalFormatting>
  <conditionalFormatting sqref="AI202">
    <cfRule type="expression" dxfId="697" priority="821">
      <formula>IF(RIGHT(TEXT(AI202,"0.#"),1)=".",FALSE,TRUE)</formula>
    </cfRule>
    <cfRule type="expression" dxfId="696" priority="822">
      <formula>IF(RIGHT(TEXT(AI202,"0.#"),1)=".",TRUE,FALSE)</formula>
    </cfRule>
  </conditionalFormatting>
  <conditionalFormatting sqref="AM202">
    <cfRule type="expression" dxfId="695" priority="819">
      <formula>IF(RIGHT(TEXT(AM202,"0.#"),1)=".",FALSE,TRUE)</formula>
    </cfRule>
    <cfRule type="expression" dxfId="694" priority="820">
      <formula>IF(RIGHT(TEXT(AM202,"0.#"),1)=".",TRUE,FALSE)</formula>
    </cfRule>
  </conditionalFormatting>
  <conditionalFormatting sqref="AM203">
    <cfRule type="expression" dxfId="693" priority="817">
      <formula>IF(RIGHT(TEXT(AM203,"0.#"),1)=".",FALSE,TRUE)</formula>
    </cfRule>
    <cfRule type="expression" dxfId="692" priority="818">
      <formula>IF(RIGHT(TEXT(AM203,"0.#"),1)=".",TRUE,FALSE)</formula>
    </cfRule>
  </conditionalFormatting>
  <conditionalFormatting sqref="AM204">
    <cfRule type="expression" dxfId="691" priority="815">
      <formula>IF(RIGHT(TEXT(AM204,"0.#"),1)=".",FALSE,TRUE)</formula>
    </cfRule>
    <cfRule type="expression" dxfId="690" priority="816">
      <formula>IF(RIGHT(TEXT(AM204,"0.#"),1)=".",TRUE,FALSE)</formula>
    </cfRule>
  </conditionalFormatting>
  <conditionalFormatting sqref="AQ202:AQ204">
    <cfRule type="expression" dxfId="689" priority="813">
      <formula>IF(RIGHT(TEXT(AQ202,"0.#"),1)=".",FALSE,TRUE)</formula>
    </cfRule>
    <cfRule type="expression" dxfId="688" priority="814">
      <formula>IF(RIGHT(TEXT(AQ202,"0.#"),1)=".",TRUE,FALSE)</formula>
    </cfRule>
  </conditionalFormatting>
  <conditionalFormatting sqref="AU202:AU204">
    <cfRule type="expression" dxfId="687" priority="811">
      <formula>IF(RIGHT(TEXT(AU202,"0.#"),1)=".",FALSE,TRUE)</formula>
    </cfRule>
    <cfRule type="expression" dxfId="686" priority="812">
      <formula>IF(RIGHT(TEXT(AU202,"0.#"),1)=".",TRUE,FALSE)</formula>
    </cfRule>
  </conditionalFormatting>
  <conditionalFormatting sqref="AE205">
    <cfRule type="expression" dxfId="685" priority="809">
      <formula>IF(RIGHT(TEXT(AE205,"0.#"),1)=".",FALSE,TRUE)</formula>
    </cfRule>
    <cfRule type="expression" dxfId="684" priority="810">
      <formula>IF(RIGHT(TEXT(AE205,"0.#"),1)=".",TRUE,FALSE)</formula>
    </cfRule>
  </conditionalFormatting>
  <conditionalFormatting sqref="AE206">
    <cfRule type="expression" dxfId="683" priority="807">
      <formula>IF(RIGHT(TEXT(AE206,"0.#"),1)=".",FALSE,TRUE)</formula>
    </cfRule>
    <cfRule type="expression" dxfId="682" priority="808">
      <formula>IF(RIGHT(TEXT(AE206,"0.#"),1)=".",TRUE,FALSE)</formula>
    </cfRule>
  </conditionalFormatting>
  <conditionalFormatting sqref="AE207">
    <cfRule type="expression" dxfId="681" priority="805">
      <formula>IF(RIGHT(TEXT(AE207,"0.#"),1)=".",FALSE,TRUE)</formula>
    </cfRule>
    <cfRule type="expression" dxfId="680" priority="806">
      <formula>IF(RIGHT(TEXT(AE207,"0.#"),1)=".",TRUE,FALSE)</formula>
    </cfRule>
  </conditionalFormatting>
  <conditionalFormatting sqref="AI207">
    <cfRule type="expression" dxfId="679" priority="803">
      <formula>IF(RIGHT(TEXT(AI207,"0.#"),1)=".",FALSE,TRUE)</formula>
    </cfRule>
    <cfRule type="expression" dxfId="678" priority="804">
      <formula>IF(RIGHT(TEXT(AI207,"0.#"),1)=".",TRUE,FALSE)</formula>
    </cfRule>
  </conditionalFormatting>
  <conditionalFormatting sqref="AI206">
    <cfRule type="expression" dxfId="677" priority="801">
      <formula>IF(RIGHT(TEXT(AI206,"0.#"),1)=".",FALSE,TRUE)</formula>
    </cfRule>
    <cfRule type="expression" dxfId="676" priority="802">
      <formula>IF(RIGHT(TEXT(AI206,"0.#"),1)=".",TRUE,FALSE)</formula>
    </cfRule>
  </conditionalFormatting>
  <conditionalFormatting sqref="AI205">
    <cfRule type="expression" dxfId="675" priority="799">
      <formula>IF(RIGHT(TEXT(AI205,"0.#"),1)=".",FALSE,TRUE)</formula>
    </cfRule>
    <cfRule type="expression" dxfId="674" priority="800">
      <formula>IF(RIGHT(TEXT(AI205,"0.#"),1)=".",TRUE,FALSE)</formula>
    </cfRule>
  </conditionalFormatting>
  <conditionalFormatting sqref="AM205">
    <cfRule type="expression" dxfId="673" priority="797">
      <formula>IF(RIGHT(TEXT(AM205,"0.#"),1)=".",FALSE,TRUE)</formula>
    </cfRule>
    <cfRule type="expression" dxfId="672" priority="798">
      <formula>IF(RIGHT(TEXT(AM205,"0.#"),1)=".",TRUE,FALSE)</formula>
    </cfRule>
  </conditionalFormatting>
  <conditionalFormatting sqref="AM206">
    <cfRule type="expression" dxfId="671" priority="795">
      <formula>IF(RIGHT(TEXT(AM206,"0.#"),1)=".",FALSE,TRUE)</formula>
    </cfRule>
    <cfRule type="expression" dxfId="670" priority="796">
      <formula>IF(RIGHT(TEXT(AM206,"0.#"),1)=".",TRUE,FALSE)</formula>
    </cfRule>
  </conditionalFormatting>
  <conditionalFormatting sqref="AM207">
    <cfRule type="expression" dxfId="669" priority="793">
      <formula>IF(RIGHT(TEXT(AM207,"0.#"),1)=".",FALSE,TRUE)</formula>
    </cfRule>
    <cfRule type="expression" dxfId="668" priority="794">
      <formula>IF(RIGHT(TEXT(AM207,"0.#"),1)=".",TRUE,FALSE)</formula>
    </cfRule>
  </conditionalFormatting>
  <conditionalFormatting sqref="AQ205:AQ207">
    <cfRule type="expression" dxfId="667" priority="791">
      <formula>IF(RIGHT(TEXT(AQ205,"0.#"),1)=".",FALSE,TRUE)</formula>
    </cfRule>
    <cfRule type="expression" dxfId="666" priority="792">
      <formula>IF(RIGHT(TEXT(AQ205,"0.#"),1)=".",TRUE,FALSE)</formula>
    </cfRule>
  </conditionalFormatting>
  <conditionalFormatting sqref="AU205:AU207">
    <cfRule type="expression" dxfId="665" priority="789">
      <formula>IF(RIGHT(TEXT(AU205,"0.#"),1)=".",FALSE,TRUE)</formula>
    </cfRule>
    <cfRule type="expression" dxfId="664" priority="790">
      <formula>IF(RIGHT(TEXT(AU205,"0.#"),1)=".",TRUE,FALSE)</formula>
    </cfRule>
  </conditionalFormatting>
  <conditionalFormatting sqref="AL401:AO428">
    <cfRule type="expression" dxfId="663" priority="785">
      <formula>IF(AND(AL401&gt;=0, RIGHT(TEXT(AL401,"0.#"),1)&lt;&gt;"."),TRUE,FALSE)</formula>
    </cfRule>
    <cfRule type="expression" dxfId="662" priority="786">
      <formula>IF(AND(AL401&gt;=0, RIGHT(TEXT(AL401,"0.#"),1)="."),TRUE,FALSE)</formula>
    </cfRule>
    <cfRule type="expression" dxfId="661" priority="787">
      <formula>IF(AND(AL401&lt;0, RIGHT(TEXT(AL401,"0.#"),1)&lt;&gt;"."),TRUE,FALSE)</formula>
    </cfRule>
    <cfRule type="expression" dxfId="660" priority="788">
      <formula>IF(AND(AL401&lt;0, RIGHT(TEXT(AL401,"0.#"),1)="."),TRUE,FALSE)</formula>
    </cfRule>
  </conditionalFormatting>
  <conditionalFormatting sqref="AL434:AO461">
    <cfRule type="expression" dxfId="659" priority="773">
      <formula>IF(AND(AL434&gt;=0, RIGHT(TEXT(AL434,"0.#"),1)&lt;&gt;"."),TRUE,FALSE)</formula>
    </cfRule>
    <cfRule type="expression" dxfId="658" priority="774">
      <formula>IF(AND(AL434&gt;=0, RIGHT(TEXT(AL434,"0.#"),1)="."),TRUE,FALSE)</formula>
    </cfRule>
    <cfRule type="expression" dxfId="657" priority="775">
      <formula>IF(AND(AL434&lt;0, RIGHT(TEXT(AL434,"0.#"),1)&lt;&gt;"."),TRUE,FALSE)</formula>
    </cfRule>
    <cfRule type="expression" dxfId="656" priority="776">
      <formula>IF(AND(AL434&lt;0, RIGHT(TEXT(AL434,"0.#"),1)="."),TRUE,FALSE)</formula>
    </cfRule>
  </conditionalFormatting>
  <conditionalFormatting sqref="AL432:AO433">
    <cfRule type="expression" dxfId="655" priority="767">
      <formula>IF(AND(AL432&gt;=0, RIGHT(TEXT(AL432,"0.#"),1)&lt;&gt;"."),TRUE,FALSE)</formula>
    </cfRule>
    <cfRule type="expression" dxfId="654" priority="768">
      <formula>IF(AND(AL432&gt;=0, RIGHT(TEXT(AL432,"0.#"),1)="."),TRUE,FALSE)</formula>
    </cfRule>
    <cfRule type="expression" dxfId="653" priority="769">
      <formula>IF(AND(AL432&lt;0, RIGHT(TEXT(AL432,"0.#"),1)&lt;&gt;"."),TRUE,FALSE)</formula>
    </cfRule>
    <cfRule type="expression" dxfId="652" priority="770">
      <formula>IF(AND(AL432&lt;0, RIGHT(TEXT(AL432,"0.#"),1)="."),TRUE,FALSE)</formula>
    </cfRule>
  </conditionalFormatting>
  <conditionalFormatting sqref="AL467:AO494">
    <cfRule type="expression" dxfId="651" priority="761">
      <formula>IF(AND(AL467&gt;=0, RIGHT(TEXT(AL467,"0.#"),1)&lt;&gt;"."),TRUE,FALSE)</formula>
    </cfRule>
    <cfRule type="expression" dxfId="650" priority="762">
      <formula>IF(AND(AL467&gt;=0, RIGHT(TEXT(AL467,"0.#"),1)="."),TRUE,FALSE)</formula>
    </cfRule>
    <cfRule type="expression" dxfId="649" priority="763">
      <formula>IF(AND(AL467&lt;0, RIGHT(TEXT(AL467,"0.#"),1)&lt;&gt;"."),TRUE,FALSE)</formula>
    </cfRule>
    <cfRule type="expression" dxfId="648" priority="764">
      <formula>IF(AND(AL467&lt;0, RIGHT(TEXT(AL467,"0.#"),1)="."),TRUE,FALSE)</formula>
    </cfRule>
  </conditionalFormatting>
  <conditionalFormatting sqref="AL465:AO466">
    <cfRule type="expression" dxfId="647" priority="755">
      <formula>IF(AND(AL465&gt;=0, RIGHT(TEXT(AL465,"0.#"),1)&lt;&gt;"."),TRUE,FALSE)</formula>
    </cfRule>
    <cfRule type="expression" dxfId="646" priority="756">
      <formula>IF(AND(AL465&gt;=0, RIGHT(TEXT(AL465,"0.#"),1)="."),TRUE,FALSE)</formula>
    </cfRule>
    <cfRule type="expression" dxfId="645" priority="757">
      <formula>IF(AND(AL465&lt;0, RIGHT(TEXT(AL465,"0.#"),1)&lt;&gt;"."),TRUE,FALSE)</formula>
    </cfRule>
    <cfRule type="expression" dxfId="644" priority="758">
      <formula>IF(AND(AL465&lt;0, RIGHT(TEXT(AL465,"0.#"),1)="."),TRUE,FALSE)</formula>
    </cfRule>
  </conditionalFormatting>
  <conditionalFormatting sqref="AL500:AO527">
    <cfRule type="expression" dxfId="643" priority="749">
      <formula>IF(AND(AL500&gt;=0, RIGHT(TEXT(AL500,"0.#"),1)&lt;&gt;"."),TRUE,FALSE)</formula>
    </cfRule>
    <cfRule type="expression" dxfId="642" priority="750">
      <formula>IF(AND(AL500&gt;=0, RIGHT(TEXT(AL500,"0.#"),1)="."),TRUE,FALSE)</formula>
    </cfRule>
    <cfRule type="expression" dxfId="641" priority="751">
      <formula>IF(AND(AL500&lt;0, RIGHT(TEXT(AL500,"0.#"),1)&lt;&gt;"."),TRUE,FALSE)</formula>
    </cfRule>
    <cfRule type="expression" dxfId="640" priority="752">
      <formula>IF(AND(AL500&lt;0, RIGHT(TEXT(AL500,"0.#"),1)="."),TRUE,FALSE)</formula>
    </cfRule>
  </conditionalFormatting>
  <conditionalFormatting sqref="AL498:AO499">
    <cfRule type="expression" dxfId="639" priority="743">
      <formula>IF(AND(AL498&gt;=0, RIGHT(TEXT(AL498,"0.#"),1)&lt;&gt;"."),TRUE,FALSE)</formula>
    </cfRule>
    <cfRule type="expression" dxfId="638" priority="744">
      <formula>IF(AND(AL498&gt;=0, RIGHT(TEXT(AL498,"0.#"),1)="."),TRUE,FALSE)</formula>
    </cfRule>
    <cfRule type="expression" dxfId="637" priority="745">
      <formula>IF(AND(AL498&lt;0, RIGHT(TEXT(AL498,"0.#"),1)&lt;&gt;"."),TRUE,FALSE)</formula>
    </cfRule>
    <cfRule type="expression" dxfId="636" priority="746">
      <formula>IF(AND(AL498&lt;0, RIGHT(TEXT(AL498,"0.#"),1)="."),TRUE,FALSE)</formula>
    </cfRule>
  </conditionalFormatting>
  <conditionalFormatting sqref="AL533:AO560">
    <cfRule type="expression" dxfId="635" priority="737">
      <formula>IF(AND(AL533&gt;=0, RIGHT(TEXT(AL533,"0.#"),1)&lt;&gt;"."),TRUE,FALSE)</formula>
    </cfRule>
    <cfRule type="expression" dxfId="634" priority="738">
      <formula>IF(AND(AL533&gt;=0, RIGHT(TEXT(AL533,"0.#"),1)="."),TRUE,FALSE)</formula>
    </cfRule>
    <cfRule type="expression" dxfId="633" priority="739">
      <formula>IF(AND(AL533&lt;0, RIGHT(TEXT(AL533,"0.#"),1)&lt;&gt;"."),TRUE,FALSE)</formula>
    </cfRule>
    <cfRule type="expression" dxfId="632" priority="740">
      <formula>IF(AND(AL533&lt;0, RIGHT(TEXT(AL533,"0.#"),1)="."),TRUE,FALSE)</formula>
    </cfRule>
  </conditionalFormatting>
  <conditionalFormatting sqref="AL531:AO532">
    <cfRule type="expression" dxfId="631" priority="731">
      <formula>IF(AND(AL531&gt;=0, RIGHT(TEXT(AL531,"0.#"),1)&lt;&gt;"."),TRUE,FALSE)</formula>
    </cfRule>
    <cfRule type="expression" dxfId="630" priority="732">
      <formula>IF(AND(AL531&gt;=0, RIGHT(TEXT(AL531,"0.#"),1)="."),TRUE,FALSE)</formula>
    </cfRule>
    <cfRule type="expression" dxfId="629" priority="733">
      <formula>IF(AND(AL531&lt;0, RIGHT(TEXT(AL531,"0.#"),1)&lt;&gt;"."),TRUE,FALSE)</formula>
    </cfRule>
    <cfRule type="expression" dxfId="628" priority="734">
      <formula>IF(AND(AL531&lt;0, RIGHT(TEXT(AL531,"0.#"),1)="."),TRUE,FALSE)</formula>
    </cfRule>
  </conditionalFormatting>
  <conditionalFormatting sqref="Y531:Y532">
    <cfRule type="expression" dxfId="627" priority="729">
      <formula>IF(RIGHT(TEXT(Y531,"0.#"),1)=".",FALSE,TRUE)</formula>
    </cfRule>
    <cfRule type="expression" dxfId="626" priority="730">
      <formula>IF(RIGHT(TEXT(Y531,"0.#"),1)=".",TRUE,FALSE)</formula>
    </cfRule>
  </conditionalFormatting>
  <conditionalFormatting sqref="AL566:AO593">
    <cfRule type="expression" dxfId="625" priority="725">
      <formula>IF(AND(AL566&gt;=0, RIGHT(TEXT(AL566,"0.#"),1)&lt;&gt;"."),TRUE,FALSE)</formula>
    </cfRule>
    <cfRule type="expression" dxfId="624" priority="726">
      <formula>IF(AND(AL566&gt;=0, RIGHT(TEXT(AL566,"0.#"),1)="."),TRUE,FALSE)</formula>
    </cfRule>
    <cfRule type="expression" dxfId="623" priority="727">
      <formula>IF(AND(AL566&lt;0, RIGHT(TEXT(AL566,"0.#"),1)&lt;&gt;"."),TRUE,FALSE)</formula>
    </cfRule>
    <cfRule type="expression" dxfId="622" priority="728">
      <formula>IF(AND(AL566&lt;0, RIGHT(TEXT(AL566,"0.#"),1)="."),TRUE,FALSE)</formula>
    </cfRule>
  </conditionalFormatting>
  <conditionalFormatting sqref="Y566:Y593">
    <cfRule type="expression" dxfId="621" priority="723">
      <formula>IF(RIGHT(TEXT(Y566,"0.#"),1)=".",FALSE,TRUE)</formula>
    </cfRule>
    <cfRule type="expression" dxfId="620" priority="724">
      <formula>IF(RIGHT(TEXT(Y566,"0.#"),1)=".",TRUE,FALSE)</formula>
    </cfRule>
  </conditionalFormatting>
  <conditionalFormatting sqref="AL564:AO565">
    <cfRule type="expression" dxfId="619" priority="719">
      <formula>IF(AND(AL564&gt;=0, RIGHT(TEXT(AL564,"0.#"),1)&lt;&gt;"."),TRUE,FALSE)</formula>
    </cfRule>
    <cfRule type="expression" dxfId="618" priority="720">
      <formula>IF(AND(AL564&gt;=0, RIGHT(TEXT(AL564,"0.#"),1)="."),TRUE,FALSE)</formula>
    </cfRule>
    <cfRule type="expression" dxfId="617" priority="721">
      <formula>IF(AND(AL564&lt;0, RIGHT(TEXT(AL564,"0.#"),1)&lt;&gt;"."),TRUE,FALSE)</formula>
    </cfRule>
    <cfRule type="expression" dxfId="616" priority="722">
      <formula>IF(AND(AL564&lt;0, RIGHT(TEXT(AL564,"0.#"),1)="."),TRUE,FALSE)</formula>
    </cfRule>
  </conditionalFormatting>
  <conditionalFormatting sqref="Y564:Y565">
    <cfRule type="expression" dxfId="615" priority="717">
      <formula>IF(RIGHT(TEXT(Y564,"0.#"),1)=".",FALSE,TRUE)</formula>
    </cfRule>
    <cfRule type="expression" dxfId="614" priority="718">
      <formula>IF(RIGHT(TEXT(Y564,"0.#"),1)=".",TRUE,FALSE)</formula>
    </cfRule>
  </conditionalFormatting>
  <conditionalFormatting sqref="AL599:AO626">
    <cfRule type="expression" dxfId="613" priority="713">
      <formula>IF(AND(AL599&gt;=0, RIGHT(TEXT(AL599,"0.#"),1)&lt;&gt;"."),TRUE,FALSE)</formula>
    </cfRule>
    <cfRule type="expression" dxfId="612" priority="714">
      <formula>IF(AND(AL599&gt;=0, RIGHT(TEXT(AL599,"0.#"),1)="."),TRUE,FALSE)</formula>
    </cfRule>
    <cfRule type="expression" dxfId="611" priority="715">
      <formula>IF(AND(AL599&lt;0, RIGHT(TEXT(AL599,"0.#"),1)&lt;&gt;"."),TRUE,FALSE)</formula>
    </cfRule>
    <cfRule type="expression" dxfId="610" priority="716">
      <formula>IF(AND(AL599&lt;0, RIGHT(TEXT(AL599,"0.#"),1)="."),TRUE,FALSE)</formula>
    </cfRule>
  </conditionalFormatting>
  <conditionalFormatting sqref="Y599:Y626">
    <cfRule type="expression" dxfId="609" priority="711">
      <formula>IF(RIGHT(TEXT(Y599,"0.#"),1)=".",FALSE,TRUE)</formula>
    </cfRule>
    <cfRule type="expression" dxfId="608" priority="712">
      <formula>IF(RIGHT(TEXT(Y599,"0.#"),1)=".",TRUE,FALSE)</formula>
    </cfRule>
  </conditionalFormatting>
  <conditionalFormatting sqref="AL597:AO598">
    <cfRule type="expression" dxfId="607" priority="707">
      <formula>IF(AND(AL597&gt;=0, RIGHT(TEXT(AL597,"0.#"),1)&lt;&gt;"."),TRUE,FALSE)</formula>
    </cfRule>
    <cfRule type="expression" dxfId="606" priority="708">
      <formula>IF(AND(AL597&gt;=0, RIGHT(TEXT(AL597,"0.#"),1)="."),TRUE,FALSE)</formula>
    </cfRule>
    <cfRule type="expression" dxfId="605" priority="709">
      <formula>IF(AND(AL597&lt;0, RIGHT(TEXT(AL597,"0.#"),1)&lt;&gt;"."),TRUE,FALSE)</formula>
    </cfRule>
    <cfRule type="expression" dxfId="604" priority="710">
      <formula>IF(AND(AL597&lt;0, RIGHT(TEXT(AL597,"0.#"),1)="."),TRUE,FALSE)</formula>
    </cfRule>
  </conditionalFormatting>
  <conditionalFormatting sqref="Y597:Y598">
    <cfRule type="expression" dxfId="603" priority="705">
      <formula>IF(RIGHT(TEXT(Y597,"0.#"),1)=".",FALSE,TRUE)</formula>
    </cfRule>
    <cfRule type="expression" dxfId="602" priority="706">
      <formula>IF(RIGHT(TEXT(Y597,"0.#"),1)=".",TRUE,FALSE)</formula>
    </cfRule>
  </conditionalFormatting>
  <conditionalFormatting sqref="AU33">
    <cfRule type="expression" dxfId="601" priority="701">
      <formula>IF(RIGHT(TEXT(AU33,"0.#"),1)=".",FALSE,TRUE)</formula>
    </cfRule>
    <cfRule type="expression" dxfId="600" priority="702">
      <formula>IF(RIGHT(TEXT(AU33,"0.#"),1)=".",TRUE,FALSE)</formula>
    </cfRule>
  </conditionalFormatting>
  <conditionalFormatting sqref="AU32">
    <cfRule type="expression" dxfId="599" priority="703">
      <formula>IF(RIGHT(TEXT(AU32,"0.#"),1)=".",FALSE,TRUE)</formula>
    </cfRule>
    <cfRule type="expression" dxfId="598" priority="704">
      <formula>IF(RIGHT(TEXT(AU32,"0.#"),1)=".",TRUE,FALSE)</formula>
    </cfRule>
  </conditionalFormatting>
  <conditionalFormatting sqref="P29:AC29">
    <cfRule type="expression" dxfId="597" priority="699">
      <formula>IF(RIGHT(TEXT(P29,"0.#"),1)=".",FALSE,TRUE)</formula>
    </cfRule>
    <cfRule type="expression" dxfId="596" priority="700">
      <formula>IF(RIGHT(TEXT(P29,"0.#"),1)=".",TRUE,FALSE)</formula>
    </cfRule>
  </conditionalFormatting>
  <conditionalFormatting sqref="AM41">
    <cfRule type="expression" dxfId="595" priority="681">
      <formula>IF(RIGHT(TEXT(AM41,"0.#"),1)=".",FALSE,TRUE)</formula>
    </cfRule>
    <cfRule type="expression" dxfId="594" priority="682">
      <formula>IF(RIGHT(TEXT(AM41,"0.#"),1)=".",TRUE,FALSE)</formula>
    </cfRule>
  </conditionalFormatting>
  <conditionalFormatting sqref="AM40">
    <cfRule type="expression" dxfId="593" priority="683">
      <formula>IF(RIGHT(TEXT(AM40,"0.#"),1)=".",FALSE,TRUE)</formula>
    </cfRule>
    <cfRule type="expression" dxfId="592" priority="684">
      <formula>IF(RIGHT(TEXT(AM40,"0.#"),1)=".",TRUE,FALSE)</formula>
    </cfRule>
  </conditionalFormatting>
  <conditionalFormatting sqref="AE39">
    <cfRule type="expression" dxfId="591" priority="697">
      <formula>IF(RIGHT(TEXT(AE39,"0.#"),1)=".",FALSE,TRUE)</formula>
    </cfRule>
    <cfRule type="expression" dxfId="590" priority="698">
      <formula>IF(RIGHT(TEXT(AE39,"0.#"),1)=".",TRUE,FALSE)</formula>
    </cfRule>
  </conditionalFormatting>
  <conditionalFormatting sqref="AQ39:AQ41">
    <cfRule type="expression" dxfId="589" priority="679">
      <formula>IF(RIGHT(TEXT(AQ39,"0.#"),1)=".",FALSE,TRUE)</formula>
    </cfRule>
    <cfRule type="expression" dxfId="588" priority="680">
      <formula>IF(RIGHT(TEXT(AQ39,"0.#"),1)=".",TRUE,FALSE)</formula>
    </cfRule>
  </conditionalFormatting>
  <conditionalFormatting sqref="AU39:AU41">
    <cfRule type="expression" dxfId="587" priority="677">
      <formula>IF(RIGHT(TEXT(AU39,"0.#"),1)=".",FALSE,TRUE)</formula>
    </cfRule>
    <cfRule type="expression" dxfId="586" priority="678">
      <formula>IF(RIGHT(TEXT(AU39,"0.#"),1)=".",TRUE,FALSE)</formula>
    </cfRule>
  </conditionalFormatting>
  <conditionalFormatting sqref="AI41">
    <cfRule type="expression" dxfId="585" priority="691">
      <formula>IF(RIGHT(TEXT(AI41,"0.#"),1)=".",FALSE,TRUE)</formula>
    </cfRule>
    <cfRule type="expression" dxfId="584" priority="692">
      <formula>IF(RIGHT(TEXT(AI41,"0.#"),1)=".",TRUE,FALSE)</formula>
    </cfRule>
  </conditionalFormatting>
  <conditionalFormatting sqref="AE40">
    <cfRule type="expression" dxfId="583" priority="695">
      <formula>IF(RIGHT(TEXT(AE40,"0.#"),1)=".",FALSE,TRUE)</formula>
    </cfRule>
    <cfRule type="expression" dxfId="582" priority="696">
      <formula>IF(RIGHT(TEXT(AE40,"0.#"),1)=".",TRUE,FALSE)</formula>
    </cfRule>
  </conditionalFormatting>
  <conditionalFormatting sqref="AE41">
    <cfRule type="expression" dxfId="581" priority="693">
      <formula>IF(RIGHT(TEXT(AE41,"0.#"),1)=".",FALSE,TRUE)</formula>
    </cfRule>
    <cfRule type="expression" dxfId="580" priority="694">
      <formula>IF(RIGHT(TEXT(AE41,"0.#"),1)=".",TRUE,FALSE)</formula>
    </cfRule>
  </conditionalFormatting>
  <conditionalFormatting sqref="AM39">
    <cfRule type="expression" dxfId="579" priority="685">
      <formula>IF(RIGHT(TEXT(AM39,"0.#"),1)=".",FALSE,TRUE)</formula>
    </cfRule>
    <cfRule type="expression" dxfId="578" priority="686">
      <formula>IF(RIGHT(TEXT(AM39,"0.#"),1)=".",TRUE,FALSE)</formula>
    </cfRule>
  </conditionalFormatting>
  <conditionalFormatting sqref="AI39">
    <cfRule type="expression" dxfId="577" priority="687">
      <formula>IF(RIGHT(TEXT(AI39,"0.#"),1)=".",FALSE,TRUE)</formula>
    </cfRule>
    <cfRule type="expression" dxfId="576" priority="688">
      <formula>IF(RIGHT(TEXT(AI39,"0.#"),1)=".",TRUE,FALSE)</formula>
    </cfRule>
  </conditionalFormatting>
  <conditionalFormatting sqref="AI40">
    <cfRule type="expression" dxfId="575" priority="689">
      <formula>IF(RIGHT(TEXT(AI40,"0.#"),1)=".",FALSE,TRUE)</formula>
    </cfRule>
    <cfRule type="expression" dxfId="574" priority="690">
      <formula>IF(RIGHT(TEXT(AI40,"0.#"),1)=".",TRUE,FALSE)</formula>
    </cfRule>
  </conditionalFormatting>
  <conditionalFormatting sqref="AM69">
    <cfRule type="expression" dxfId="573" priority="649">
      <formula>IF(RIGHT(TEXT(AM69,"0.#"),1)=".",FALSE,TRUE)</formula>
    </cfRule>
    <cfRule type="expression" dxfId="572" priority="650">
      <formula>IF(RIGHT(TEXT(AM69,"0.#"),1)=".",TRUE,FALSE)</formula>
    </cfRule>
  </conditionalFormatting>
  <conditionalFormatting sqref="AE70 AM70">
    <cfRule type="expression" dxfId="571" priority="647">
      <formula>IF(RIGHT(TEXT(AE70,"0.#"),1)=".",FALSE,TRUE)</formula>
    </cfRule>
    <cfRule type="expression" dxfId="570" priority="648">
      <formula>IF(RIGHT(TEXT(AE70,"0.#"),1)=".",TRUE,FALSE)</formula>
    </cfRule>
  </conditionalFormatting>
  <conditionalFormatting sqref="AI70">
    <cfRule type="expression" dxfId="569" priority="645">
      <formula>IF(RIGHT(TEXT(AI70,"0.#"),1)=".",FALSE,TRUE)</formula>
    </cfRule>
    <cfRule type="expression" dxfId="568" priority="646">
      <formula>IF(RIGHT(TEXT(AI70,"0.#"),1)=".",TRUE,FALSE)</formula>
    </cfRule>
  </conditionalFormatting>
  <conditionalFormatting sqref="AQ70">
    <cfRule type="expression" dxfId="567" priority="643">
      <formula>IF(RIGHT(TEXT(AQ70,"0.#"),1)=".",FALSE,TRUE)</formula>
    </cfRule>
    <cfRule type="expression" dxfId="566" priority="644">
      <formula>IF(RIGHT(TEXT(AQ70,"0.#"),1)=".",TRUE,FALSE)</formula>
    </cfRule>
  </conditionalFormatting>
  <conditionalFormatting sqref="AE69 AQ69">
    <cfRule type="expression" dxfId="565" priority="653">
      <formula>IF(RIGHT(TEXT(AE69,"0.#"),1)=".",FALSE,TRUE)</formula>
    </cfRule>
    <cfRule type="expression" dxfId="564" priority="654">
      <formula>IF(RIGHT(TEXT(AE69,"0.#"),1)=".",TRUE,FALSE)</formula>
    </cfRule>
  </conditionalFormatting>
  <conditionalFormatting sqref="AI69">
    <cfRule type="expression" dxfId="563" priority="651">
      <formula>IF(RIGHT(TEXT(AI69,"0.#"),1)=".",FALSE,TRUE)</formula>
    </cfRule>
    <cfRule type="expression" dxfId="562" priority="652">
      <formula>IF(RIGHT(TEXT(AI69,"0.#"),1)=".",TRUE,FALSE)</formula>
    </cfRule>
  </conditionalFormatting>
  <conditionalFormatting sqref="AE66 AQ66">
    <cfRule type="expression" dxfId="561" priority="641">
      <formula>IF(RIGHT(TEXT(AE66,"0.#"),1)=".",FALSE,TRUE)</formula>
    </cfRule>
    <cfRule type="expression" dxfId="560" priority="642">
      <formula>IF(RIGHT(TEXT(AE66,"0.#"),1)=".",TRUE,FALSE)</formula>
    </cfRule>
  </conditionalFormatting>
  <conditionalFormatting sqref="AI66">
    <cfRule type="expression" dxfId="559" priority="639">
      <formula>IF(RIGHT(TEXT(AI66,"0.#"),1)=".",FALSE,TRUE)</formula>
    </cfRule>
    <cfRule type="expression" dxfId="558" priority="640">
      <formula>IF(RIGHT(TEXT(AI66,"0.#"),1)=".",TRUE,FALSE)</formula>
    </cfRule>
  </conditionalFormatting>
  <conditionalFormatting sqref="AM66">
    <cfRule type="expression" dxfId="557" priority="637">
      <formula>IF(RIGHT(TEXT(AM66,"0.#"),1)=".",FALSE,TRUE)</formula>
    </cfRule>
    <cfRule type="expression" dxfId="556" priority="638">
      <formula>IF(RIGHT(TEXT(AM66,"0.#"),1)=".",TRUE,FALSE)</formula>
    </cfRule>
  </conditionalFormatting>
  <conditionalFormatting sqref="AE67">
    <cfRule type="expression" dxfId="555" priority="635">
      <formula>IF(RIGHT(TEXT(AE67,"0.#"),1)=".",FALSE,TRUE)</formula>
    </cfRule>
    <cfRule type="expression" dxfId="554" priority="636">
      <formula>IF(RIGHT(TEXT(AE67,"0.#"),1)=".",TRUE,FALSE)</formula>
    </cfRule>
  </conditionalFormatting>
  <conditionalFormatting sqref="AI67">
    <cfRule type="expression" dxfId="553" priority="633">
      <formula>IF(RIGHT(TEXT(AI67,"0.#"),1)=".",FALSE,TRUE)</formula>
    </cfRule>
    <cfRule type="expression" dxfId="552" priority="634">
      <formula>IF(RIGHT(TEXT(AI67,"0.#"),1)=".",TRUE,FALSE)</formula>
    </cfRule>
  </conditionalFormatting>
  <conditionalFormatting sqref="AM67">
    <cfRule type="expression" dxfId="551" priority="631">
      <formula>IF(RIGHT(TEXT(AM67,"0.#"),1)=".",FALSE,TRUE)</formula>
    </cfRule>
    <cfRule type="expression" dxfId="550" priority="632">
      <formula>IF(RIGHT(TEXT(AM67,"0.#"),1)=".",TRUE,FALSE)</formula>
    </cfRule>
  </conditionalFormatting>
  <conditionalFormatting sqref="AQ67">
    <cfRule type="expression" dxfId="549" priority="629">
      <formula>IF(RIGHT(TEXT(AQ67,"0.#"),1)=".",FALSE,TRUE)</formula>
    </cfRule>
    <cfRule type="expression" dxfId="548" priority="630">
      <formula>IF(RIGHT(TEXT(AQ67,"0.#"),1)=".",TRUE,FALSE)</formula>
    </cfRule>
  </conditionalFormatting>
  <conditionalFormatting sqref="AU66">
    <cfRule type="expression" dxfId="547" priority="627">
      <formula>IF(RIGHT(TEXT(AU66,"0.#"),1)=".",FALSE,TRUE)</formula>
    </cfRule>
    <cfRule type="expression" dxfId="546" priority="628">
      <formula>IF(RIGHT(TEXT(AU66,"0.#"),1)=".",TRUE,FALSE)</formula>
    </cfRule>
  </conditionalFormatting>
  <conditionalFormatting sqref="AU67">
    <cfRule type="expression" dxfId="545" priority="625">
      <formula>IF(RIGHT(TEXT(AU67,"0.#"),1)=".",FALSE,TRUE)</formula>
    </cfRule>
    <cfRule type="expression" dxfId="544" priority="626">
      <formula>IF(RIGHT(TEXT(AU67,"0.#"),1)=".",TRUE,FALSE)</formula>
    </cfRule>
  </conditionalFormatting>
  <conditionalFormatting sqref="AE100 AQ100">
    <cfRule type="expression" dxfId="543" priority="587">
      <formula>IF(RIGHT(TEXT(AE100,"0.#"),1)=".",FALSE,TRUE)</formula>
    </cfRule>
    <cfRule type="expression" dxfId="542" priority="588">
      <formula>IF(RIGHT(TEXT(AE100,"0.#"),1)=".",TRUE,FALSE)</formula>
    </cfRule>
  </conditionalFormatting>
  <conditionalFormatting sqref="AI100">
    <cfRule type="expression" dxfId="541" priority="585">
      <formula>IF(RIGHT(TEXT(AI100,"0.#"),1)=".",FALSE,TRUE)</formula>
    </cfRule>
    <cfRule type="expression" dxfId="540" priority="586">
      <formula>IF(RIGHT(TEXT(AI100,"0.#"),1)=".",TRUE,FALSE)</formula>
    </cfRule>
  </conditionalFormatting>
  <conditionalFormatting sqref="AM100">
    <cfRule type="expression" dxfId="539" priority="583">
      <formula>IF(RIGHT(TEXT(AM100,"0.#"),1)=".",FALSE,TRUE)</formula>
    </cfRule>
    <cfRule type="expression" dxfId="538" priority="584">
      <formula>IF(RIGHT(TEXT(AM100,"0.#"),1)=".",TRUE,FALSE)</formula>
    </cfRule>
  </conditionalFormatting>
  <conditionalFormatting sqref="AE101">
    <cfRule type="expression" dxfId="537" priority="581">
      <formula>IF(RIGHT(TEXT(AE101,"0.#"),1)=".",FALSE,TRUE)</formula>
    </cfRule>
    <cfRule type="expression" dxfId="536" priority="582">
      <formula>IF(RIGHT(TEXT(AE101,"0.#"),1)=".",TRUE,FALSE)</formula>
    </cfRule>
  </conditionalFormatting>
  <conditionalFormatting sqref="AI101">
    <cfRule type="expression" dxfId="535" priority="579">
      <formula>IF(RIGHT(TEXT(AI101,"0.#"),1)=".",FALSE,TRUE)</formula>
    </cfRule>
    <cfRule type="expression" dxfId="534" priority="580">
      <formula>IF(RIGHT(TEXT(AI101,"0.#"),1)=".",TRUE,FALSE)</formula>
    </cfRule>
  </conditionalFormatting>
  <conditionalFormatting sqref="AM101">
    <cfRule type="expression" dxfId="533" priority="577">
      <formula>IF(RIGHT(TEXT(AM101,"0.#"),1)=".",FALSE,TRUE)</formula>
    </cfRule>
    <cfRule type="expression" dxfId="532" priority="578">
      <formula>IF(RIGHT(TEXT(AM101,"0.#"),1)=".",TRUE,FALSE)</formula>
    </cfRule>
  </conditionalFormatting>
  <conditionalFormatting sqref="AQ101">
    <cfRule type="expression" dxfId="531" priority="575">
      <formula>IF(RIGHT(TEXT(AQ101,"0.#"),1)=".",FALSE,TRUE)</formula>
    </cfRule>
    <cfRule type="expression" dxfId="530" priority="576">
      <formula>IF(RIGHT(TEXT(AQ101,"0.#"),1)=".",TRUE,FALSE)</formula>
    </cfRule>
  </conditionalFormatting>
  <conditionalFormatting sqref="AU100">
    <cfRule type="expression" dxfId="529" priority="573">
      <formula>IF(RIGHT(TEXT(AU100,"0.#"),1)=".",FALSE,TRUE)</formula>
    </cfRule>
    <cfRule type="expression" dxfId="528" priority="574">
      <formula>IF(RIGHT(TEXT(AU100,"0.#"),1)=".",TRUE,FALSE)</formula>
    </cfRule>
  </conditionalFormatting>
  <conditionalFormatting sqref="AU101">
    <cfRule type="expression" dxfId="527" priority="571">
      <formula>IF(RIGHT(TEXT(AU101,"0.#"),1)=".",FALSE,TRUE)</formula>
    </cfRule>
    <cfRule type="expression" dxfId="526" priority="572">
      <formula>IF(RIGHT(TEXT(AU101,"0.#"),1)=".",TRUE,FALSE)</formula>
    </cfRule>
  </conditionalFormatting>
  <conditionalFormatting sqref="AM35">
    <cfRule type="expression" dxfId="525" priority="565">
      <formula>IF(RIGHT(TEXT(AM35,"0.#"),1)=".",FALSE,TRUE)</formula>
    </cfRule>
    <cfRule type="expression" dxfId="524" priority="566">
      <formula>IF(RIGHT(TEXT(AM35,"0.#"),1)=".",TRUE,FALSE)</formula>
    </cfRule>
  </conditionalFormatting>
  <conditionalFormatting sqref="AE36 AM36">
    <cfRule type="expression" dxfId="523" priority="563">
      <formula>IF(RIGHT(TEXT(AE36,"0.#"),1)=".",FALSE,TRUE)</formula>
    </cfRule>
    <cfRule type="expression" dxfId="522" priority="564">
      <formula>IF(RIGHT(TEXT(AE36,"0.#"),1)=".",TRUE,FALSE)</formula>
    </cfRule>
  </conditionalFormatting>
  <conditionalFormatting sqref="AI36">
    <cfRule type="expression" dxfId="521" priority="561">
      <formula>IF(RIGHT(TEXT(AI36,"0.#"),1)=".",FALSE,TRUE)</formula>
    </cfRule>
    <cfRule type="expression" dxfId="520" priority="562">
      <formula>IF(RIGHT(TEXT(AI36,"0.#"),1)=".",TRUE,FALSE)</formula>
    </cfRule>
  </conditionalFormatting>
  <conditionalFormatting sqref="AQ36">
    <cfRule type="expression" dxfId="519" priority="559">
      <formula>IF(RIGHT(TEXT(AQ36,"0.#"),1)=".",FALSE,TRUE)</formula>
    </cfRule>
    <cfRule type="expression" dxfId="518" priority="560">
      <formula>IF(RIGHT(TEXT(AQ36,"0.#"),1)=".",TRUE,FALSE)</formula>
    </cfRule>
  </conditionalFormatting>
  <conditionalFormatting sqref="AE35 AQ35">
    <cfRule type="expression" dxfId="517" priority="569">
      <formula>IF(RIGHT(TEXT(AE35,"0.#"),1)=".",FALSE,TRUE)</formula>
    </cfRule>
    <cfRule type="expression" dxfId="516" priority="570">
      <formula>IF(RIGHT(TEXT(AE35,"0.#"),1)=".",TRUE,FALSE)</formula>
    </cfRule>
  </conditionalFormatting>
  <conditionalFormatting sqref="AI35">
    <cfRule type="expression" dxfId="515" priority="567">
      <formula>IF(RIGHT(TEXT(AI35,"0.#"),1)=".",FALSE,TRUE)</formula>
    </cfRule>
    <cfRule type="expression" dxfId="514" priority="568">
      <formula>IF(RIGHT(TEXT(AI35,"0.#"),1)=".",TRUE,FALSE)</formula>
    </cfRule>
  </conditionalFormatting>
  <conditionalFormatting sqref="AM103">
    <cfRule type="expression" dxfId="513" priority="553">
      <formula>IF(RIGHT(TEXT(AM103,"0.#"),1)=".",FALSE,TRUE)</formula>
    </cfRule>
    <cfRule type="expression" dxfId="512" priority="554">
      <formula>IF(RIGHT(TEXT(AM103,"0.#"),1)=".",TRUE,FALSE)</formula>
    </cfRule>
  </conditionalFormatting>
  <conditionalFormatting sqref="AE104 AM104">
    <cfRule type="expression" dxfId="511" priority="551">
      <formula>IF(RIGHT(TEXT(AE104,"0.#"),1)=".",FALSE,TRUE)</formula>
    </cfRule>
    <cfRule type="expression" dxfId="510" priority="552">
      <formula>IF(RIGHT(TEXT(AE104,"0.#"),1)=".",TRUE,FALSE)</formula>
    </cfRule>
  </conditionalFormatting>
  <conditionalFormatting sqref="AI104">
    <cfRule type="expression" dxfId="509" priority="549">
      <formula>IF(RIGHT(TEXT(AI104,"0.#"),1)=".",FALSE,TRUE)</formula>
    </cfRule>
    <cfRule type="expression" dxfId="508" priority="550">
      <formula>IF(RIGHT(TEXT(AI104,"0.#"),1)=".",TRUE,FALSE)</formula>
    </cfRule>
  </conditionalFormatting>
  <conditionalFormatting sqref="AQ104">
    <cfRule type="expression" dxfId="507" priority="547">
      <formula>IF(RIGHT(TEXT(AQ104,"0.#"),1)=".",FALSE,TRUE)</formula>
    </cfRule>
    <cfRule type="expression" dxfId="506" priority="548">
      <formula>IF(RIGHT(TEXT(AQ104,"0.#"),1)=".",TRUE,FALSE)</formula>
    </cfRule>
  </conditionalFormatting>
  <conditionalFormatting sqref="AE103 AQ103">
    <cfRule type="expression" dxfId="505" priority="557">
      <formula>IF(RIGHT(TEXT(AE103,"0.#"),1)=".",FALSE,TRUE)</formula>
    </cfRule>
    <cfRule type="expression" dxfId="504" priority="558">
      <formula>IF(RIGHT(TEXT(AE103,"0.#"),1)=".",TRUE,FALSE)</formula>
    </cfRule>
  </conditionalFormatting>
  <conditionalFormatting sqref="AI103">
    <cfRule type="expression" dxfId="503" priority="555">
      <formula>IF(RIGHT(TEXT(AI103,"0.#"),1)=".",FALSE,TRUE)</formula>
    </cfRule>
    <cfRule type="expression" dxfId="502" priority="556">
      <formula>IF(RIGHT(TEXT(AI103,"0.#"),1)=".",TRUE,FALSE)</formula>
    </cfRule>
  </conditionalFormatting>
  <conditionalFormatting sqref="AM137">
    <cfRule type="expression" dxfId="501" priority="541">
      <formula>IF(RIGHT(TEXT(AM137,"0.#"),1)=".",FALSE,TRUE)</formula>
    </cfRule>
    <cfRule type="expression" dxfId="500" priority="542">
      <formula>IF(RIGHT(TEXT(AM137,"0.#"),1)=".",TRUE,FALSE)</formula>
    </cfRule>
  </conditionalFormatting>
  <conditionalFormatting sqref="AE138 AM138">
    <cfRule type="expression" dxfId="499" priority="539">
      <formula>IF(RIGHT(TEXT(AE138,"0.#"),1)=".",FALSE,TRUE)</formula>
    </cfRule>
    <cfRule type="expression" dxfId="498" priority="540">
      <formula>IF(RIGHT(TEXT(AE138,"0.#"),1)=".",TRUE,FALSE)</formula>
    </cfRule>
  </conditionalFormatting>
  <conditionalFormatting sqref="AI138">
    <cfRule type="expression" dxfId="497" priority="537">
      <formula>IF(RIGHT(TEXT(AI138,"0.#"),1)=".",FALSE,TRUE)</formula>
    </cfRule>
    <cfRule type="expression" dxfId="496" priority="538">
      <formula>IF(RIGHT(TEXT(AI138,"0.#"),1)=".",TRUE,FALSE)</formula>
    </cfRule>
  </conditionalFormatting>
  <conditionalFormatting sqref="AQ138">
    <cfRule type="expression" dxfId="495" priority="535">
      <formula>IF(RIGHT(TEXT(AQ138,"0.#"),1)=".",FALSE,TRUE)</formula>
    </cfRule>
    <cfRule type="expression" dxfId="494" priority="536">
      <formula>IF(RIGHT(TEXT(AQ138,"0.#"),1)=".",TRUE,FALSE)</formula>
    </cfRule>
  </conditionalFormatting>
  <conditionalFormatting sqref="AE137 AQ137">
    <cfRule type="expression" dxfId="493" priority="545">
      <formula>IF(RIGHT(TEXT(AE137,"0.#"),1)=".",FALSE,TRUE)</formula>
    </cfRule>
    <cfRule type="expression" dxfId="492" priority="546">
      <formula>IF(RIGHT(TEXT(AE137,"0.#"),1)=".",TRUE,FALSE)</formula>
    </cfRule>
  </conditionalFormatting>
  <conditionalFormatting sqref="AI137">
    <cfRule type="expression" dxfId="491" priority="543">
      <formula>IF(RIGHT(TEXT(AI137,"0.#"),1)=".",FALSE,TRUE)</formula>
    </cfRule>
    <cfRule type="expression" dxfId="490" priority="544">
      <formula>IF(RIGHT(TEXT(AI137,"0.#"),1)=".",TRUE,FALSE)</formula>
    </cfRule>
  </conditionalFormatting>
  <conditionalFormatting sqref="AM171">
    <cfRule type="expression" dxfId="489" priority="529">
      <formula>IF(RIGHT(TEXT(AM171,"0.#"),1)=".",FALSE,TRUE)</formula>
    </cfRule>
    <cfRule type="expression" dxfId="488" priority="530">
      <formula>IF(RIGHT(TEXT(AM171,"0.#"),1)=".",TRUE,FALSE)</formula>
    </cfRule>
  </conditionalFormatting>
  <conditionalFormatting sqref="AE172 AM172">
    <cfRule type="expression" dxfId="487" priority="527">
      <formula>IF(RIGHT(TEXT(AE172,"0.#"),1)=".",FALSE,TRUE)</formula>
    </cfRule>
    <cfRule type="expression" dxfId="486" priority="528">
      <formula>IF(RIGHT(TEXT(AE172,"0.#"),1)=".",TRUE,FALSE)</formula>
    </cfRule>
  </conditionalFormatting>
  <conditionalFormatting sqref="AI172">
    <cfRule type="expression" dxfId="485" priority="525">
      <formula>IF(RIGHT(TEXT(AI172,"0.#"),1)=".",FALSE,TRUE)</formula>
    </cfRule>
    <cfRule type="expression" dxfId="484" priority="526">
      <formula>IF(RIGHT(TEXT(AI172,"0.#"),1)=".",TRUE,FALSE)</formula>
    </cfRule>
  </conditionalFormatting>
  <conditionalFormatting sqref="AQ172">
    <cfRule type="expression" dxfId="483" priority="523">
      <formula>IF(RIGHT(TEXT(AQ172,"0.#"),1)=".",FALSE,TRUE)</formula>
    </cfRule>
    <cfRule type="expression" dxfId="482" priority="524">
      <formula>IF(RIGHT(TEXT(AQ172,"0.#"),1)=".",TRUE,FALSE)</formula>
    </cfRule>
  </conditionalFormatting>
  <conditionalFormatting sqref="AE171 AQ171">
    <cfRule type="expression" dxfId="481" priority="533">
      <formula>IF(RIGHT(TEXT(AE171,"0.#"),1)=".",FALSE,TRUE)</formula>
    </cfRule>
    <cfRule type="expression" dxfId="480" priority="534">
      <formula>IF(RIGHT(TEXT(AE171,"0.#"),1)=".",TRUE,FALSE)</formula>
    </cfRule>
  </conditionalFormatting>
  <conditionalFormatting sqref="AI171">
    <cfRule type="expression" dxfId="479" priority="531">
      <formula>IF(RIGHT(TEXT(AI171,"0.#"),1)=".",FALSE,TRUE)</formula>
    </cfRule>
    <cfRule type="expression" dxfId="478" priority="532">
      <formula>IF(RIGHT(TEXT(AI171,"0.#"),1)=".",TRUE,FALSE)</formula>
    </cfRule>
  </conditionalFormatting>
  <conditionalFormatting sqref="AE73">
    <cfRule type="expression" dxfId="477" priority="521">
      <formula>IF(RIGHT(TEXT(AE73,"0.#"),1)=".",FALSE,TRUE)</formula>
    </cfRule>
    <cfRule type="expression" dxfId="476" priority="522">
      <formula>IF(RIGHT(TEXT(AE73,"0.#"),1)=".",TRUE,FALSE)</formula>
    </cfRule>
  </conditionalFormatting>
  <conditionalFormatting sqref="AM75">
    <cfRule type="expression" dxfId="475" priority="505">
      <formula>IF(RIGHT(TEXT(AM75,"0.#"),1)=".",FALSE,TRUE)</formula>
    </cfRule>
    <cfRule type="expression" dxfId="474" priority="506">
      <formula>IF(RIGHT(TEXT(AM75,"0.#"),1)=".",TRUE,FALSE)</formula>
    </cfRule>
  </conditionalFormatting>
  <conditionalFormatting sqref="AE74">
    <cfRule type="expression" dxfId="473" priority="519">
      <formula>IF(RIGHT(TEXT(AE74,"0.#"),1)=".",FALSE,TRUE)</formula>
    </cfRule>
    <cfRule type="expression" dxfId="472" priority="520">
      <formula>IF(RIGHT(TEXT(AE74,"0.#"),1)=".",TRUE,FALSE)</formula>
    </cfRule>
  </conditionalFormatting>
  <conditionalFormatting sqref="AE75">
    <cfRule type="expression" dxfId="471" priority="517">
      <formula>IF(RIGHT(TEXT(AE75,"0.#"),1)=".",FALSE,TRUE)</formula>
    </cfRule>
    <cfRule type="expression" dxfId="470" priority="518">
      <formula>IF(RIGHT(TEXT(AE75,"0.#"),1)=".",TRUE,FALSE)</formula>
    </cfRule>
  </conditionalFormatting>
  <conditionalFormatting sqref="AI75">
    <cfRule type="expression" dxfId="469" priority="515">
      <formula>IF(RIGHT(TEXT(AI75,"0.#"),1)=".",FALSE,TRUE)</formula>
    </cfRule>
    <cfRule type="expression" dxfId="468" priority="516">
      <formula>IF(RIGHT(TEXT(AI75,"0.#"),1)=".",TRUE,FALSE)</formula>
    </cfRule>
  </conditionalFormatting>
  <conditionalFormatting sqref="AI74">
    <cfRule type="expression" dxfId="467" priority="513">
      <formula>IF(RIGHT(TEXT(AI74,"0.#"),1)=".",FALSE,TRUE)</formula>
    </cfRule>
    <cfRule type="expression" dxfId="466" priority="514">
      <formula>IF(RIGHT(TEXT(AI74,"0.#"),1)=".",TRUE,FALSE)</formula>
    </cfRule>
  </conditionalFormatting>
  <conditionalFormatting sqref="AI73">
    <cfRule type="expression" dxfId="465" priority="511">
      <formula>IF(RIGHT(TEXT(AI73,"0.#"),1)=".",FALSE,TRUE)</formula>
    </cfRule>
    <cfRule type="expression" dxfId="464" priority="512">
      <formula>IF(RIGHT(TEXT(AI73,"0.#"),1)=".",TRUE,FALSE)</formula>
    </cfRule>
  </conditionalFormatting>
  <conditionalFormatting sqref="AM73">
    <cfRule type="expression" dxfId="463" priority="509">
      <formula>IF(RIGHT(TEXT(AM73,"0.#"),1)=".",FALSE,TRUE)</formula>
    </cfRule>
    <cfRule type="expression" dxfId="462" priority="510">
      <formula>IF(RIGHT(TEXT(AM73,"0.#"),1)=".",TRUE,FALSE)</formula>
    </cfRule>
  </conditionalFormatting>
  <conditionalFormatting sqref="AM74">
    <cfRule type="expression" dxfId="461" priority="507">
      <formula>IF(RIGHT(TEXT(AM74,"0.#"),1)=".",FALSE,TRUE)</formula>
    </cfRule>
    <cfRule type="expression" dxfId="460" priority="508">
      <formula>IF(RIGHT(TEXT(AM74,"0.#"),1)=".",TRUE,FALSE)</formula>
    </cfRule>
  </conditionalFormatting>
  <conditionalFormatting sqref="AQ73:AQ75">
    <cfRule type="expression" dxfId="459" priority="503">
      <formula>IF(RIGHT(TEXT(AQ73,"0.#"),1)=".",FALSE,TRUE)</formula>
    </cfRule>
    <cfRule type="expression" dxfId="458" priority="504">
      <formula>IF(RIGHT(TEXT(AQ73,"0.#"),1)=".",TRUE,FALSE)</formula>
    </cfRule>
  </conditionalFormatting>
  <conditionalFormatting sqref="AU73:AU75">
    <cfRule type="expression" dxfId="457" priority="501">
      <formula>IF(RIGHT(TEXT(AU73,"0.#"),1)=".",FALSE,TRUE)</formula>
    </cfRule>
    <cfRule type="expression" dxfId="456" priority="502">
      <formula>IF(RIGHT(TEXT(AU73,"0.#"),1)=".",TRUE,FALSE)</formula>
    </cfRule>
  </conditionalFormatting>
  <conditionalFormatting sqref="AE107">
    <cfRule type="expression" dxfId="455" priority="499">
      <formula>IF(RIGHT(TEXT(AE107,"0.#"),1)=".",FALSE,TRUE)</formula>
    </cfRule>
    <cfRule type="expression" dxfId="454" priority="500">
      <formula>IF(RIGHT(TEXT(AE107,"0.#"),1)=".",TRUE,FALSE)</formula>
    </cfRule>
  </conditionalFormatting>
  <conditionalFormatting sqref="AM109">
    <cfRule type="expression" dxfId="453" priority="483">
      <formula>IF(RIGHT(TEXT(AM109,"0.#"),1)=".",FALSE,TRUE)</formula>
    </cfRule>
    <cfRule type="expression" dxfId="452" priority="484">
      <formula>IF(RIGHT(TEXT(AM109,"0.#"),1)=".",TRUE,FALSE)</formula>
    </cfRule>
  </conditionalFormatting>
  <conditionalFormatting sqref="AE108">
    <cfRule type="expression" dxfId="451" priority="497">
      <formula>IF(RIGHT(TEXT(AE108,"0.#"),1)=".",FALSE,TRUE)</formula>
    </cfRule>
    <cfRule type="expression" dxfId="450" priority="498">
      <formula>IF(RIGHT(TEXT(AE108,"0.#"),1)=".",TRUE,FALSE)</formula>
    </cfRule>
  </conditionalFormatting>
  <conditionalFormatting sqref="AE109">
    <cfRule type="expression" dxfId="449" priority="495">
      <formula>IF(RIGHT(TEXT(AE109,"0.#"),1)=".",FALSE,TRUE)</formula>
    </cfRule>
    <cfRule type="expression" dxfId="448" priority="496">
      <formula>IF(RIGHT(TEXT(AE109,"0.#"),1)=".",TRUE,FALSE)</formula>
    </cfRule>
  </conditionalFormatting>
  <conditionalFormatting sqref="AI109">
    <cfRule type="expression" dxfId="447" priority="493">
      <formula>IF(RIGHT(TEXT(AI109,"0.#"),1)=".",FALSE,TRUE)</formula>
    </cfRule>
    <cfRule type="expression" dxfId="446" priority="494">
      <formula>IF(RIGHT(TEXT(AI109,"0.#"),1)=".",TRUE,FALSE)</formula>
    </cfRule>
  </conditionalFormatting>
  <conditionalFormatting sqref="AI108">
    <cfRule type="expression" dxfId="445" priority="491">
      <formula>IF(RIGHT(TEXT(AI108,"0.#"),1)=".",FALSE,TRUE)</formula>
    </cfRule>
    <cfRule type="expression" dxfId="444" priority="492">
      <formula>IF(RIGHT(TEXT(AI108,"0.#"),1)=".",TRUE,FALSE)</formula>
    </cfRule>
  </conditionalFormatting>
  <conditionalFormatting sqref="AI107">
    <cfRule type="expression" dxfId="443" priority="489">
      <formula>IF(RIGHT(TEXT(AI107,"0.#"),1)=".",FALSE,TRUE)</formula>
    </cfRule>
    <cfRule type="expression" dxfId="442" priority="490">
      <formula>IF(RIGHT(TEXT(AI107,"0.#"),1)=".",TRUE,FALSE)</formula>
    </cfRule>
  </conditionalFormatting>
  <conditionalFormatting sqref="AM107">
    <cfRule type="expression" dxfId="441" priority="487">
      <formula>IF(RIGHT(TEXT(AM107,"0.#"),1)=".",FALSE,TRUE)</formula>
    </cfRule>
    <cfRule type="expression" dxfId="440" priority="488">
      <formula>IF(RIGHT(TEXT(AM107,"0.#"),1)=".",TRUE,FALSE)</formula>
    </cfRule>
  </conditionalFormatting>
  <conditionalFormatting sqref="AM108">
    <cfRule type="expression" dxfId="439" priority="485">
      <formula>IF(RIGHT(TEXT(AM108,"0.#"),1)=".",FALSE,TRUE)</formula>
    </cfRule>
    <cfRule type="expression" dxfId="438" priority="486">
      <formula>IF(RIGHT(TEXT(AM108,"0.#"),1)=".",TRUE,FALSE)</formula>
    </cfRule>
  </conditionalFormatting>
  <conditionalFormatting sqref="AQ107:AQ109">
    <cfRule type="expression" dxfId="437" priority="481">
      <formula>IF(RIGHT(TEXT(AQ107,"0.#"),1)=".",FALSE,TRUE)</formula>
    </cfRule>
    <cfRule type="expression" dxfId="436" priority="482">
      <formula>IF(RIGHT(TEXT(AQ107,"0.#"),1)=".",TRUE,FALSE)</formula>
    </cfRule>
  </conditionalFormatting>
  <conditionalFormatting sqref="AU107:AU109">
    <cfRule type="expression" dxfId="435" priority="479">
      <formula>IF(RIGHT(TEXT(AU107,"0.#"),1)=".",FALSE,TRUE)</formula>
    </cfRule>
    <cfRule type="expression" dxfId="434" priority="480">
      <formula>IF(RIGHT(TEXT(AU107,"0.#"),1)=".",TRUE,FALSE)</formula>
    </cfRule>
  </conditionalFormatting>
  <conditionalFormatting sqref="AE141">
    <cfRule type="expression" dxfId="433" priority="477">
      <formula>IF(RIGHT(TEXT(AE141,"0.#"),1)=".",FALSE,TRUE)</formula>
    </cfRule>
    <cfRule type="expression" dxfId="432" priority="478">
      <formula>IF(RIGHT(TEXT(AE141,"0.#"),1)=".",TRUE,FALSE)</formula>
    </cfRule>
  </conditionalFormatting>
  <conditionalFormatting sqref="AM143">
    <cfRule type="expression" dxfId="431" priority="461">
      <formula>IF(RIGHT(TEXT(AM143,"0.#"),1)=".",FALSE,TRUE)</formula>
    </cfRule>
    <cfRule type="expression" dxfId="430" priority="462">
      <formula>IF(RIGHT(TEXT(AM143,"0.#"),1)=".",TRUE,FALSE)</formula>
    </cfRule>
  </conditionalFormatting>
  <conditionalFormatting sqref="AE142">
    <cfRule type="expression" dxfId="429" priority="475">
      <formula>IF(RIGHT(TEXT(AE142,"0.#"),1)=".",FALSE,TRUE)</formula>
    </cfRule>
    <cfRule type="expression" dxfId="428" priority="476">
      <formula>IF(RIGHT(TEXT(AE142,"0.#"),1)=".",TRUE,FALSE)</formula>
    </cfRule>
  </conditionalFormatting>
  <conditionalFormatting sqref="AE143">
    <cfRule type="expression" dxfId="427" priority="473">
      <formula>IF(RIGHT(TEXT(AE143,"0.#"),1)=".",FALSE,TRUE)</formula>
    </cfRule>
    <cfRule type="expression" dxfId="426" priority="474">
      <formula>IF(RIGHT(TEXT(AE143,"0.#"),1)=".",TRUE,FALSE)</formula>
    </cfRule>
  </conditionalFormatting>
  <conditionalFormatting sqref="AI143">
    <cfRule type="expression" dxfId="425" priority="471">
      <formula>IF(RIGHT(TEXT(AI143,"0.#"),1)=".",FALSE,TRUE)</formula>
    </cfRule>
    <cfRule type="expression" dxfId="424" priority="472">
      <formula>IF(RIGHT(TEXT(AI143,"0.#"),1)=".",TRUE,FALSE)</formula>
    </cfRule>
  </conditionalFormatting>
  <conditionalFormatting sqref="AI142">
    <cfRule type="expression" dxfId="423" priority="469">
      <formula>IF(RIGHT(TEXT(AI142,"0.#"),1)=".",FALSE,TRUE)</formula>
    </cfRule>
    <cfRule type="expression" dxfId="422" priority="470">
      <formula>IF(RIGHT(TEXT(AI142,"0.#"),1)=".",TRUE,FALSE)</formula>
    </cfRule>
  </conditionalFormatting>
  <conditionalFormatting sqref="AI141">
    <cfRule type="expression" dxfId="421" priority="467">
      <formula>IF(RIGHT(TEXT(AI141,"0.#"),1)=".",FALSE,TRUE)</formula>
    </cfRule>
    <cfRule type="expression" dxfId="420" priority="468">
      <formula>IF(RIGHT(TEXT(AI141,"0.#"),1)=".",TRUE,FALSE)</formula>
    </cfRule>
  </conditionalFormatting>
  <conditionalFormatting sqref="AM141">
    <cfRule type="expression" dxfId="419" priority="465">
      <formula>IF(RIGHT(TEXT(AM141,"0.#"),1)=".",FALSE,TRUE)</formula>
    </cfRule>
    <cfRule type="expression" dxfId="418" priority="466">
      <formula>IF(RIGHT(TEXT(AM141,"0.#"),1)=".",TRUE,FALSE)</formula>
    </cfRule>
  </conditionalFormatting>
  <conditionalFormatting sqref="AM142">
    <cfRule type="expression" dxfId="417" priority="463">
      <formula>IF(RIGHT(TEXT(AM142,"0.#"),1)=".",FALSE,TRUE)</formula>
    </cfRule>
    <cfRule type="expression" dxfId="416" priority="464">
      <formula>IF(RIGHT(TEXT(AM142,"0.#"),1)=".",TRUE,FALSE)</formula>
    </cfRule>
  </conditionalFormatting>
  <conditionalFormatting sqref="AQ141:AQ143">
    <cfRule type="expression" dxfId="415" priority="459">
      <formula>IF(RIGHT(TEXT(AQ141,"0.#"),1)=".",FALSE,TRUE)</formula>
    </cfRule>
    <cfRule type="expression" dxfId="414" priority="460">
      <formula>IF(RIGHT(TEXT(AQ141,"0.#"),1)=".",TRUE,FALSE)</formula>
    </cfRule>
  </conditionalFormatting>
  <conditionalFormatting sqref="AU141:AU143">
    <cfRule type="expression" dxfId="413" priority="457">
      <formula>IF(RIGHT(TEXT(AU141,"0.#"),1)=".",FALSE,TRUE)</formula>
    </cfRule>
    <cfRule type="expression" dxfId="412" priority="458">
      <formula>IF(RIGHT(TEXT(AU141,"0.#"),1)=".",TRUE,FALSE)</formula>
    </cfRule>
  </conditionalFormatting>
  <conditionalFormatting sqref="AE175">
    <cfRule type="expression" dxfId="411" priority="455">
      <formula>IF(RIGHT(TEXT(AE175,"0.#"),1)=".",FALSE,TRUE)</formula>
    </cfRule>
    <cfRule type="expression" dxfId="410" priority="456">
      <formula>IF(RIGHT(TEXT(AE175,"0.#"),1)=".",TRUE,FALSE)</formula>
    </cfRule>
  </conditionalFormatting>
  <conditionalFormatting sqref="AM177">
    <cfRule type="expression" dxfId="409" priority="439">
      <formula>IF(RIGHT(TEXT(AM177,"0.#"),1)=".",FALSE,TRUE)</formula>
    </cfRule>
    <cfRule type="expression" dxfId="408" priority="440">
      <formula>IF(RIGHT(TEXT(AM177,"0.#"),1)=".",TRUE,FALSE)</formula>
    </cfRule>
  </conditionalFormatting>
  <conditionalFormatting sqref="AE176">
    <cfRule type="expression" dxfId="407" priority="453">
      <formula>IF(RIGHT(TEXT(AE176,"0.#"),1)=".",FALSE,TRUE)</formula>
    </cfRule>
    <cfRule type="expression" dxfId="406" priority="454">
      <formula>IF(RIGHT(TEXT(AE176,"0.#"),1)=".",TRUE,FALSE)</formula>
    </cfRule>
  </conditionalFormatting>
  <conditionalFormatting sqref="AE177">
    <cfRule type="expression" dxfId="405" priority="451">
      <formula>IF(RIGHT(TEXT(AE177,"0.#"),1)=".",FALSE,TRUE)</formula>
    </cfRule>
    <cfRule type="expression" dxfId="404" priority="452">
      <formula>IF(RIGHT(TEXT(AE177,"0.#"),1)=".",TRUE,FALSE)</formula>
    </cfRule>
  </conditionalFormatting>
  <conditionalFormatting sqref="AI177">
    <cfRule type="expression" dxfId="403" priority="449">
      <formula>IF(RIGHT(TEXT(AI177,"0.#"),1)=".",FALSE,TRUE)</formula>
    </cfRule>
    <cfRule type="expression" dxfId="402" priority="450">
      <formula>IF(RIGHT(TEXT(AI177,"0.#"),1)=".",TRUE,FALSE)</formula>
    </cfRule>
  </conditionalFormatting>
  <conditionalFormatting sqref="AI176">
    <cfRule type="expression" dxfId="401" priority="447">
      <formula>IF(RIGHT(TEXT(AI176,"0.#"),1)=".",FALSE,TRUE)</formula>
    </cfRule>
    <cfRule type="expression" dxfId="400" priority="448">
      <formula>IF(RIGHT(TEXT(AI176,"0.#"),1)=".",TRUE,FALSE)</formula>
    </cfRule>
  </conditionalFormatting>
  <conditionalFormatting sqref="AI175">
    <cfRule type="expression" dxfId="399" priority="445">
      <formula>IF(RIGHT(TEXT(AI175,"0.#"),1)=".",FALSE,TRUE)</formula>
    </cfRule>
    <cfRule type="expression" dxfId="398" priority="446">
      <formula>IF(RIGHT(TEXT(AI175,"0.#"),1)=".",TRUE,FALSE)</formula>
    </cfRule>
  </conditionalFormatting>
  <conditionalFormatting sqref="AM175">
    <cfRule type="expression" dxfId="397" priority="443">
      <formula>IF(RIGHT(TEXT(AM175,"0.#"),1)=".",FALSE,TRUE)</formula>
    </cfRule>
    <cfRule type="expression" dxfId="396" priority="444">
      <formula>IF(RIGHT(TEXT(AM175,"0.#"),1)=".",TRUE,FALSE)</formula>
    </cfRule>
  </conditionalFormatting>
  <conditionalFormatting sqref="AM176">
    <cfRule type="expression" dxfId="395" priority="441">
      <formula>IF(RIGHT(TEXT(AM176,"0.#"),1)=".",FALSE,TRUE)</formula>
    </cfRule>
    <cfRule type="expression" dxfId="394" priority="442">
      <formula>IF(RIGHT(TEXT(AM176,"0.#"),1)=".",TRUE,FALSE)</formula>
    </cfRule>
  </conditionalFormatting>
  <conditionalFormatting sqref="AQ175:AQ177">
    <cfRule type="expression" dxfId="393" priority="437">
      <formula>IF(RIGHT(TEXT(AQ175,"0.#"),1)=".",FALSE,TRUE)</formula>
    </cfRule>
    <cfRule type="expression" dxfId="392" priority="438">
      <formula>IF(RIGHT(TEXT(AQ175,"0.#"),1)=".",TRUE,FALSE)</formula>
    </cfRule>
  </conditionalFormatting>
  <conditionalFormatting sqref="AU175:AU177">
    <cfRule type="expression" dxfId="391" priority="435">
      <formula>IF(RIGHT(TEXT(AU175,"0.#"),1)=".",FALSE,TRUE)</formula>
    </cfRule>
    <cfRule type="expression" dxfId="390" priority="436">
      <formula>IF(RIGHT(TEXT(AU175,"0.#"),1)=".",TRUE,FALSE)</formula>
    </cfRule>
  </conditionalFormatting>
  <conditionalFormatting sqref="AE61">
    <cfRule type="expression" dxfId="389" priority="389">
      <formula>IF(RIGHT(TEXT(AE61,"0.#"),1)=".",FALSE,TRUE)</formula>
    </cfRule>
    <cfRule type="expression" dxfId="388" priority="390">
      <formula>IF(RIGHT(TEXT(AE61,"0.#"),1)=".",TRUE,FALSE)</formula>
    </cfRule>
  </conditionalFormatting>
  <conditionalFormatting sqref="AE62">
    <cfRule type="expression" dxfId="387" priority="387">
      <formula>IF(RIGHT(TEXT(AE62,"0.#"),1)=".",FALSE,TRUE)</formula>
    </cfRule>
    <cfRule type="expression" dxfId="386" priority="388">
      <formula>IF(RIGHT(TEXT(AE62,"0.#"),1)=".",TRUE,FALSE)</formula>
    </cfRule>
  </conditionalFormatting>
  <conditionalFormatting sqref="AM61">
    <cfRule type="expression" dxfId="385" priority="377">
      <formula>IF(RIGHT(TEXT(AM61,"0.#"),1)=".",FALSE,TRUE)</formula>
    </cfRule>
    <cfRule type="expression" dxfId="384" priority="378">
      <formula>IF(RIGHT(TEXT(AM61,"0.#"),1)=".",TRUE,FALSE)</formula>
    </cfRule>
  </conditionalFormatting>
  <conditionalFormatting sqref="AE63">
    <cfRule type="expression" dxfId="383" priority="385">
      <formula>IF(RIGHT(TEXT(AE63,"0.#"),1)=".",FALSE,TRUE)</formula>
    </cfRule>
    <cfRule type="expression" dxfId="382" priority="386">
      <formula>IF(RIGHT(TEXT(AE63,"0.#"),1)=".",TRUE,FALSE)</formula>
    </cfRule>
  </conditionalFormatting>
  <conditionalFormatting sqref="AI63">
    <cfRule type="expression" dxfId="381" priority="383">
      <formula>IF(RIGHT(TEXT(AI63,"0.#"),1)=".",FALSE,TRUE)</formula>
    </cfRule>
    <cfRule type="expression" dxfId="380" priority="384">
      <formula>IF(RIGHT(TEXT(AI63,"0.#"),1)=".",TRUE,FALSE)</formula>
    </cfRule>
  </conditionalFormatting>
  <conditionalFormatting sqref="AI62">
    <cfRule type="expression" dxfId="379" priority="381">
      <formula>IF(RIGHT(TEXT(AI62,"0.#"),1)=".",FALSE,TRUE)</formula>
    </cfRule>
    <cfRule type="expression" dxfId="378" priority="382">
      <formula>IF(RIGHT(TEXT(AI62,"0.#"),1)=".",TRUE,FALSE)</formula>
    </cfRule>
  </conditionalFormatting>
  <conditionalFormatting sqref="AI61">
    <cfRule type="expression" dxfId="377" priority="379">
      <formula>IF(RIGHT(TEXT(AI61,"0.#"),1)=".",FALSE,TRUE)</formula>
    </cfRule>
    <cfRule type="expression" dxfId="376" priority="380">
      <formula>IF(RIGHT(TEXT(AI61,"0.#"),1)=".",TRUE,FALSE)</formula>
    </cfRule>
  </conditionalFormatting>
  <conditionalFormatting sqref="AM62">
    <cfRule type="expression" dxfId="375" priority="375">
      <formula>IF(RIGHT(TEXT(AM62,"0.#"),1)=".",FALSE,TRUE)</formula>
    </cfRule>
    <cfRule type="expression" dxfId="374" priority="376">
      <formula>IF(RIGHT(TEXT(AM62,"0.#"),1)=".",TRUE,FALSE)</formula>
    </cfRule>
  </conditionalFormatting>
  <conditionalFormatting sqref="AM63">
    <cfRule type="expression" dxfId="373" priority="373">
      <formula>IF(RIGHT(TEXT(AM63,"0.#"),1)=".",FALSE,TRUE)</formula>
    </cfRule>
    <cfRule type="expression" dxfId="372" priority="374">
      <formula>IF(RIGHT(TEXT(AM63,"0.#"),1)=".",TRUE,FALSE)</formula>
    </cfRule>
  </conditionalFormatting>
  <conditionalFormatting sqref="AQ61:AQ63">
    <cfRule type="expression" dxfId="371" priority="371">
      <formula>IF(RIGHT(TEXT(AQ61,"0.#"),1)=".",FALSE,TRUE)</formula>
    </cfRule>
    <cfRule type="expression" dxfId="370" priority="372">
      <formula>IF(RIGHT(TEXT(AQ61,"0.#"),1)=".",TRUE,FALSE)</formula>
    </cfRule>
  </conditionalFormatting>
  <conditionalFormatting sqref="AU61:AU63">
    <cfRule type="expression" dxfId="369" priority="369">
      <formula>IF(RIGHT(TEXT(AU61,"0.#"),1)=".",FALSE,TRUE)</formula>
    </cfRule>
    <cfRule type="expression" dxfId="368" priority="370">
      <formula>IF(RIGHT(TEXT(AU61,"0.#"),1)=".",TRUE,FALSE)</formula>
    </cfRule>
  </conditionalFormatting>
  <conditionalFormatting sqref="AE95">
    <cfRule type="expression" dxfId="367" priority="367">
      <formula>IF(RIGHT(TEXT(AE95,"0.#"),1)=".",FALSE,TRUE)</formula>
    </cfRule>
    <cfRule type="expression" dxfId="366" priority="368">
      <formula>IF(RIGHT(TEXT(AE95,"0.#"),1)=".",TRUE,FALSE)</formula>
    </cfRule>
  </conditionalFormatting>
  <conditionalFormatting sqref="AE96">
    <cfRule type="expression" dxfId="365" priority="365">
      <formula>IF(RIGHT(TEXT(AE96,"0.#"),1)=".",FALSE,TRUE)</formula>
    </cfRule>
    <cfRule type="expression" dxfId="364" priority="366">
      <formula>IF(RIGHT(TEXT(AE96,"0.#"),1)=".",TRUE,FALSE)</formula>
    </cfRule>
  </conditionalFormatting>
  <conditionalFormatting sqref="AM95">
    <cfRule type="expression" dxfId="363" priority="355">
      <formula>IF(RIGHT(TEXT(AM95,"0.#"),1)=".",FALSE,TRUE)</formula>
    </cfRule>
    <cfRule type="expression" dxfId="362" priority="356">
      <formula>IF(RIGHT(TEXT(AM95,"0.#"),1)=".",TRUE,FALSE)</formula>
    </cfRule>
  </conditionalFormatting>
  <conditionalFormatting sqref="AE97">
    <cfRule type="expression" dxfId="361" priority="363">
      <formula>IF(RIGHT(TEXT(AE97,"0.#"),1)=".",FALSE,TRUE)</formula>
    </cfRule>
    <cfRule type="expression" dxfId="360" priority="364">
      <formula>IF(RIGHT(TEXT(AE97,"0.#"),1)=".",TRUE,FALSE)</formula>
    </cfRule>
  </conditionalFormatting>
  <conditionalFormatting sqref="AI97">
    <cfRule type="expression" dxfId="359" priority="361">
      <formula>IF(RIGHT(TEXT(AI97,"0.#"),1)=".",FALSE,TRUE)</formula>
    </cfRule>
    <cfRule type="expression" dxfId="358" priority="362">
      <formula>IF(RIGHT(TEXT(AI97,"0.#"),1)=".",TRUE,FALSE)</formula>
    </cfRule>
  </conditionalFormatting>
  <conditionalFormatting sqref="AI96">
    <cfRule type="expression" dxfId="357" priority="359">
      <formula>IF(RIGHT(TEXT(AI96,"0.#"),1)=".",FALSE,TRUE)</formula>
    </cfRule>
    <cfRule type="expression" dxfId="356" priority="360">
      <formula>IF(RIGHT(TEXT(AI96,"0.#"),1)=".",TRUE,FALSE)</formula>
    </cfRule>
  </conditionalFormatting>
  <conditionalFormatting sqref="AI95">
    <cfRule type="expression" dxfId="355" priority="357">
      <formula>IF(RIGHT(TEXT(AI95,"0.#"),1)=".",FALSE,TRUE)</formula>
    </cfRule>
    <cfRule type="expression" dxfId="354" priority="358">
      <formula>IF(RIGHT(TEXT(AI95,"0.#"),1)=".",TRUE,FALSE)</formula>
    </cfRule>
  </conditionalFormatting>
  <conditionalFormatting sqref="AM96">
    <cfRule type="expression" dxfId="353" priority="353">
      <formula>IF(RIGHT(TEXT(AM96,"0.#"),1)=".",FALSE,TRUE)</formula>
    </cfRule>
    <cfRule type="expression" dxfId="352" priority="354">
      <formula>IF(RIGHT(TEXT(AM96,"0.#"),1)=".",TRUE,FALSE)</formula>
    </cfRule>
  </conditionalFormatting>
  <conditionalFormatting sqref="AM97">
    <cfRule type="expression" dxfId="351" priority="351">
      <formula>IF(RIGHT(TEXT(AM97,"0.#"),1)=".",FALSE,TRUE)</formula>
    </cfRule>
    <cfRule type="expression" dxfId="350" priority="352">
      <formula>IF(RIGHT(TEXT(AM97,"0.#"),1)=".",TRUE,FALSE)</formula>
    </cfRule>
  </conditionalFormatting>
  <conditionalFormatting sqref="AQ95:AQ97">
    <cfRule type="expression" dxfId="349" priority="349">
      <formula>IF(RIGHT(TEXT(AQ95,"0.#"),1)=".",FALSE,TRUE)</formula>
    </cfRule>
    <cfRule type="expression" dxfId="348" priority="350">
      <formula>IF(RIGHT(TEXT(AQ95,"0.#"),1)=".",TRUE,FALSE)</formula>
    </cfRule>
  </conditionalFormatting>
  <conditionalFormatting sqref="AU95:AU97">
    <cfRule type="expression" dxfId="347" priority="347">
      <formula>IF(RIGHT(TEXT(AU95,"0.#"),1)=".",FALSE,TRUE)</formula>
    </cfRule>
    <cfRule type="expression" dxfId="346" priority="348">
      <formula>IF(RIGHT(TEXT(AU95,"0.#"),1)=".",TRUE,FALSE)</formula>
    </cfRule>
  </conditionalFormatting>
  <conditionalFormatting sqref="AE129">
    <cfRule type="expression" dxfId="345" priority="345">
      <formula>IF(RIGHT(TEXT(AE129,"0.#"),1)=".",FALSE,TRUE)</formula>
    </cfRule>
    <cfRule type="expression" dxfId="344" priority="346">
      <formula>IF(RIGHT(TEXT(AE129,"0.#"),1)=".",TRUE,FALSE)</formula>
    </cfRule>
  </conditionalFormatting>
  <conditionalFormatting sqref="AE130">
    <cfRule type="expression" dxfId="343" priority="343">
      <formula>IF(RIGHT(TEXT(AE130,"0.#"),1)=".",FALSE,TRUE)</formula>
    </cfRule>
    <cfRule type="expression" dxfId="342" priority="344">
      <formula>IF(RIGHT(TEXT(AE130,"0.#"),1)=".",TRUE,FALSE)</formula>
    </cfRule>
  </conditionalFormatting>
  <conditionalFormatting sqref="AM129">
    <cfRule type="expression" dxfId="341" priority="333">
      <formula>IF(RIGHT(TEXT(AM129,"0.#"),1)=".",FALSE,TRUE)</formula>
    </cfRule>
    <cfRule type="expression" dxfId="340" priority="334">
      <formula>IF(RIGHT(TEXT(AM129,"0.#"),1)=".",TRUE,FALSE)</formula>
    </cfRule>
  </conditionalFormatting>
  <conditionalFormatting sqref="AE131">
    <cfRule type="expression" dxfId="339" priority="341">
      <formula>IF(RIGHT(TEXT(AE131,"0.#"),1)=".",FALSE,TRUE)</formula>
    </cfRule>
    <cfRule type="expression" dxfId="338" priority="342">
      <formula>IF(RIGHT(TEXT(AE131,"0.#"),1)=".",TRUE,FALSE)</formula>
    </cfRule>
  </conditionalFormatting>
  <conditionalFormatting sqref="AI131">
    <cfRule type="expression" dxfId="337" priority="339">
      <formula>IF(RIGHT(TEXT(AI131,"0.#"),1)=".",FALSE,TRUE)</formula>
    </cfRule>
    <cfRule type="expression" dxfId="336" priority="340">
      <formula>IF(RIGHT(TEXT(AI131,"0.#"),1)=".",TRUE,FALSE)</formula>
    </cfRule>
  </conditionalFormatting>
  <conditionalFormatting sqref="AI130">
    <cfRule type="expression" dxfId="335" priority="337">
      <formula>IF(RIGHT(TEXT(AI130,"0.#"),1)=".",FALSE,TRUE)</formula>
    </cfRule>
    <cfRule type="expression" dxfId="334" priority="338">
      <formula>IF(RIGHT(TEXT(AI130,"0.#"),1)=".",TRUE,FALSE)</formula>
    </cfRule>
  </conditionalFormatting>
  <conditionalFormatting sqref="AI129">
    <cfRule type="expression" dxfId="333" priority="335">
      <formula>IF(RIGHT(TEXT(AI129,"0.#"),1)=".",FALSE,TRUE)</formula>
    </cfRule>
    <cfRule type="expression" dxfId="332" priority="336">
      <formula>IF(RIGHT(TEXT(AI129,"0.#"),1)=".",TRUE,FALSE)</formula>
    </cfRule>
  </conditionalFormatting>
  <conditionalFormatting sqref="AM130">
    <cfRule type="expression" dxfId="331" priority="331">
      <formula>IF(RIGHT(TEXT(AM130,"0.#"),1)=".",FALSE,TRUE)</formula>
    </cfRule>
    <cfRule type="expression" dxfId="330" priority="332">
      <formula>IF(RIGHT(TEXT(AM130,"0.#"),1)=".",TRUE,FALSE)</formula>
    </cfRule>
  </conditionalFormatting>
  <conditionalFormatting sqref="AM131">
    <cfRule type="expression" dxfId="329" priority="329">
      <formula>IF(RIGHT(TEXT(AM131,"0.#"),1)=".",FALSE,TRUE)</formula>
    </cfRule>
    <cfRule type="expression" dxfId="328" priority="330">
      <formula>IF(RIGHT(TEXT(AM131,"0.#"),1)=".",TRUE,FALSE)</formula>
    </cfRule>
  </conditionalFormatting>
  <conditionalFormatting sqref="AQ129:AQ131">
    <cfRule type="expression" dxfId="327" priority="327">
      <formula>IF(RIGHT(TEXT(AQ129,"0.#"),1)=".",FALSE,TRUE)</formula>
    </cfRule>
    <cfRule type="expression" dxfId="326" priority="328">
      <formula>IF(RIGHT(TEXT(AQ129,"0.#"),1)=".",TRUE,FALSE)</formula>
    </cfRule>
  </conditionalFormatting>
  <conditionalFormatting sqref="AU129:AU131">
    <cfRule type="expression" dxfId="325" priority="325">
      <formula>IF(RIGHT(TEXT(AU129,"0.#"),1)=".",FALSE,TRUE)</formula>
    </cfRule>
    <cfRule type="expression" dxfId="324" priority="326">
      <formula>IF(RIGHT(TEXT(AU129,"0.#"),1)=".",TRUE,FALSE)</formula>
    </cfRule>
  </conditionalFormatting>
  <conditionalFormatting sqref="AE163">
    <cfRule type="expression" dxfId="323" priority="323">
      <formula>IF(RIGHT(TEXT(AE163,"0.#"),1)=".",FALSE,TRUE)</formula>
    </cfRule>
    <cfRule type="expression" dxfId="322" priority="324">
      <formula>IF(RIGHT(TEXT(AE163,"0.#"),1)=".",TRUE,FALSE)</formula>
    </cfRule>
  </conditionalFormatting>
  <conditionalFormatting sqref="AE164">
    <cfRule type="expression" dxfId="321" priority="321">
      <formula>IF(RIGHT(TEXT(AE164,"0.#"),1)=".",FALSE,TRUE)</formula>
    </cfRule>
    <cfRule type="expression" dxfId="320" priority="322">
      <formula>IF(RIGHT(TEXT(AE164,"0.#"),1)=".",TRUE,FALSE)</formula>
    </cfRule>
  </conditionalFormatting>
  <conditionalFormatting sqref="AM163">
    <cfRule type="expression" dxfId="319" priority="311">
      <formula>IF(RIGHT(TEXT(AM163,"0.#"),1)=".",FALSE,TRUE)</formula>
    </cfRule>
    <cfRule type="expression" dxfId="318" priority="312">
      <formula>IF(RIGHT(TEXT(AM163,"0.#"),1)=".",TRUE,FALSE)</formula>
    </cfRule>
  </conditionalFormatting>
  <conditionalFormatting sqref="AE165">
    <cfRule type="expression" dxfId="317" priority="319">
      <formula>IF(RIGHT(TEXT(AE165,"0.#"),1)=".",FALSE,TRUE)</formula>
    </cfRule>
    <cfRule type="expression" dxfId="316" priority="320">
      <formula>IF(RIGHT(TEXT(AE165,"0.#"),1)=".",TRUE,FALSE)</formula>
    </cfRule>
  </conditionalFormatting>
  <conditionalFormatting sqref="AI165">
    <cfRule type="expression" dxfId="315" priority="317">
      <formula>IF(RIGHT(TEXT(AI165,"0.#"),1)=".",FALSE,TRUE)</formula>
    </cfRule>
    <cfRule type="expression" dxfId="314" priority="318">
      <formula>IF(RIGHT(TEXT(AI165,"0.#"),1)=".",TRUE,FALSE)</formula>
    </cfRule>
  </conditionalFormatting>
  <conditionalFormatting sqref="AI164">
    <cfRule type="expression" dxfId="313" priority="315">
      <formula>IF(RIGHT(TEXT(AI164,"0.#"),1)=".",FALSE,TRUE)</formula>
    </cfRule>
    <cfRule type="expression" dxfId="312" priority="316">
      <formula>IF(RIGHT(TEXT(AI164,"0.#"),1)=".",TRUE,FALSE)</formula>
    </cfRule>
  </conditionalFormatting>
  <conditionalFormatting sqref="AI163">
    <cfRule type="expression" dxfId="311" priority="313">
      <formula>IF(RIGHT(TEXT(AI163,"0.#"),1)=".",FALSE,TRUE)</formula>
    </cfRule>
    <cfRule type="expression" dxfId="310" priority="314">
      <formula>IF(RIGHT(TEXT(AI163,"0.#"),1)=".",TRUE,FALSE)</formula>
    </cfRule>
  </conditionalFormatting>
  <conditionalFormatting sqref="AM164">
    <cfRule type="expression" dxfId="309" priority="309">
      <formula>IF(RIGHT(TEXT(AM164,"0.#"),1)=".",FALSE,TRUE)</formula>
    </cfRule>
    <cfRule type="expression" dxfId="308" priority="310">
      <formula>IF(RIGHT(TEXT(AM164,"0.#"),1)=".",TRUE,FALSE)</formula>
    </cfRule>
  </conditionalFormatting>
  <conditionalFormatting sqref="AM165">
    <cfRule type="expression" dxfId="307" priority="307">
      <formula>IF(RIGHT(TEXT(AM165,"0.#"),1)=".",FALSE,TRUE)</formula>
    </cfRule>
    <cfRule type="expression" dxfId="306" priority="308">
      <formula>IF(RIGHT(TEXT(AM165,"0.#"),1)=".",TRUE,FALSE)</formula>
    </cfRule>
  </conditionalFormatting>
  <conditionalFormatting sqref="AQ163:AQ165">
    <cfRule type="expression" dxfId="305" priority="305">
      <formula>IF(RIGHT(TEXT(AQ163,"0.#"),1)=".",FALSE,TRUE)</formula>
    </cfRule>
    <cfRule type="expression" dxfId="304" priority="306">
      <formula>IF(RIGHT(TEXT(AQ163,"0.#"),1)=".",TRUE,FALSE)</formula>
    </cfRule>
  </conditionalFormatting>
  <conditionalFormatting sqref="AU163:AU165">
    <cfRule type="expression" dxfId="303" priority="303">
      <formula>IF(RIGHT(TEXT(AU163,"0.#"),1)=".",FALSE,TRUE)</formula>
    </cfRule>
    <cfRule type="expression" dxfId="302" priority="304">
      <formula>IF(RIGHT(TEXT(AU163,"0.#"),1)=".",TRUE,FALSE)</formula>
    </cfRule>
  </conditionalFormatting>
  <conditionalFormatting sqref="AE197">
    <cfRule type="expression" dxfId="301" priority="301">
      <formula>IF(RIGHT(TEXT(AE197,"0.#"),1)=".",FALSE,TRUE)</formula>
    </cfRule>
    <cfRule type="expression" dxfId="300" priority="302">
      <formula>IF(RIGHT(TEXT(AE197,"0.#"),1)=".",TRUE,FALSE)</formula>
    </cfRule>
  </conditionalFormatting>
  <conditionalFormatting sqref="AE198">
    <cfRule type="expression" dxfId="299" priority="299">
      <formula>IF(RIGHT(TEXT(AE198,"0.#"),1)=".",FALSE,TRUE)</formula>
    </cfRule>
    <cfRule type="expression" dxfId="298" priority="300">
      <formula>IF(RIGHT(TEXT(AE198,"0.#"),1)=".",TRUE,FALSE)</formula>
    </cfRule>
  </conditionalFormatting>
  <conditionalFormatting sqref="AM197">
    <cfRule type="expression" dxfId="297" priority="289">
      <formula>IF(RIGHT(TEXT(AM197,"0.#"),1)=".",FALSE,TRUE)</formula>
    </cfRule>
    <cfRule type="expression" dxfId="296" priority="290">
      <formula>IF(RIGHT(TEXT(AM197,"0.#"),1)=".",TRUE,FALSE)</formula>
    </cfRule>
  </conditionalFormatting>
  <conditionalFormatting sqref="AE199">
    <cfRule type="expression" dxfId="295" priority="297">
      <formula>IF(RIGHT(TEXT(AE199,"0.#"),1)=".",FALSE,TRUE)</formula>
    </cfRule>
    <cfRule type="expression" dxfId="294" priority="298">
      <formula>IF(RIGHT(TEXT(AE199,"0.#"),1)=".",TRUE,FALSE)</formula>
    </cfRule>
  </conditionalFormatting>
  <conditionalFormatting sqref="AI199">
    <cfRule type="expression" dxfId="293" priority="295">
      <formula>IF(RIGHT(TEXT(AI199,"0.#"),1)=".",FALSE,TRUE)</formula>
    </cfRule>
    <cfRule type="expression" dxfId="292" priority="296">
      <formula>IF(RIGHT(TEXT(AI199,"0.#"),1)=".",TRUE,FALSE)</formula>
    </cfRule>
  </conditionalFormatting>
  <conditionalFormatting sqref="AI198">
    <cfRule type="expression" dxfId="291" priority="293">
      <formula>IF(RIGHT(TEXT(AI198,"0.#"),1)=".",FALSE,TRUE)</formula>
    </cfRule>
    <cfRule type="expression" dxfId="290" priority="294">
      <formula>IF(RIGHT(TEXT(AI198,"0.#"),1)=".",TRUE,FALSE)</formula>
    </cfRule>
  </conditionalFormatting>
  <conditionalFormatting sqref="AI197">
    <cfRule type="expression" dxfId="289" priority="291">
      <formula>IF(RIGHT(TEXT(AI197,"0.#"),1)=".",FALSE,TRUE)</formula>
    </cfRule>
    <cfRule type="expression" dxfId="288" priority="292">
      <formula>IF(RIGHT(TEXT(AI197,"0.#"),1)=".",TRUE,FALSE)</formula>
    </cfRule>
  </conditionalFormatting>
  <conditionalFormatting sqref="AM198">
    <cfRule type="expression" dxfId="287" priority="287">
      <formula>IF(RIGHT(TEXT(AM198,"0.#"),1)=".",FALSE,TRUE)</formula>
    </cfRule>
    <cfRule type="expression" dxfId="286" priority="288">
      <formula>IF(RIGHT(TEXT(AM198,"0.#"),1)=".",TRUE,FALSE)</formula>
    </cfRule>
  </conditionalFormatting>
  <conditionalFormatting sqref="AM199">
    <cfRule type="expression" dxfId="285" priority="285">
      <formula>IF(RIGHT(TEXT(AM199,"0.#"),1)=".",FALSE,TRUE)</formula>
    </cfRule>
    <cfRule type="expression" dxfId="284" priority="286">
      <formula>IF(RIGHT(TEXT(AM199,"0.#"),1)=".",TRUE,FALSE)</formula>
    </cfRule>
  </conditionalFormatting>
  <conditionalFormatting sqref="AQ197:AQ199">
    <cfRule type="expression" dxfId="283" priority="283">
      <formula>IF(RIGHT(TEXT(AQ197,"0.#"),1)=".",FALSE,TRUE)</formula>
    </cfRule>
    <cfRule type="expression" dxfId="282" priority="284">
      <formula>IF(RIGHT(TEXT(AQ197,"0.#"),1)=".",TRUE,FALSE)</formula>
    </cfRule>
  </conditionalFormatting>
  <conditionalFormatting sqref="AU197:AU199">
    <cfRule type="expression" dxfId="281" priority="281">
      <formula>IF(RIGHT(TEXT(AU197,"0.#"),1)=".",FALSE,TRUE)</formula>
    </cfRule>
    <cfRule type="expression" dxfId="280" priority="282">
      <formula>IF(RIGHT(TEXT(AU197,"0.#"),1)=".",TRUE,FALSE)</formula>
    </cfRule>
  </conditionalFormatting>
  <conditionalFormatting sqref="AE134 AQ134">
    <cfRule type="expression" dxfId="279" priority="279">
      <formula>IF(RIGHT(TEXT(AE134,"0.#"),1)=".",FALSE,TRUE)</formula>
    </cfRule>
    <cfRule type="expression" dxfId="278" priority="280">
      <formula>IF(RIGHT(TEXT(AE134,"0.#"),1)=".",TRUE,FALSE)</formula>
    </cfRule>
  </conditionalFormatting>
  <conditionalFormatting sqref="AI134">
    <cfRule type="expression" dxfId="277" priority="277">
      <formula>IF(RIGHT(TEXT(AI134,"0.#"),1)=".",FALSE,TRUE)</formula>
    </cfRule>
    <cfRule type="expression" dxfId="276" priority="278">
      <formula>IF(RIGHT(TEXT(AI134,"0.#"),1)=".",TRUE,FALSE)</formula>
    </cfRule>
  </conditionalFormatting>
  <conditionalFormatting sqref="AM134">
    <cfRule type="expression" dxfId="275" priority="275">
      <formula>IF(RIGHT(TEXT(AM134,"0.#"),1)=".",FALSE,TRUE)</formula>
    </cfRule>
    <cfRule type="expression" dxfId="274" priority="276">
      <formula>IF(RIGHT(TEXT(AM134,"0.#"),1)=".",TRUE,FALSE)</formula>
    </cfRule>
  </conditionalFormatting>
  <conditionalFormatting sqref="AE135">
    <cfRule type="expression" dxfId="273" priority="273">
      <formula>IF(RIGHT(TEXT(AE135,"0.#"),1)=".",FALSE,TRUE)</formula>
    </cfRule>
    <cfRule type="expression" dxfId="272" priority="274">
      <formula>IF(RIGHT(TEXT(AE135,"0.#"),1)=".",TRUE,FALSE)</formula>
    </cfRule>
  </conditionalFormatting>
  <conditionalFormatting sqref="AI135">
    <cfRule type="expression" dxfId="271" priority="271">
      <formula>IF(RIGHT(TEXT(AI135,"0.#"),1)=".",FALSE,TRUE)</formula>
    </cfRule>
    <cfRule type="expression" dxfId="270" priority="272">
      <formula>IF(RIGHT(TEXT(AI135,"0.#"),1)=".",TRUE,FALSE)</formula>
    </cfRule>
  </conditionalFormatting>
  <conditionalFormatting sqref="AM135">
    <cfRule type="expression" dxfId="269" priority="269">
      <formula>IF(RIGHT(TEXT(AM135,"0.#"),1)=".",FALSE,TRUE)</formula>
    </cfRule>
    <cfRule type="expression" dxfId="268" priority="270">
      <formula>IF(RIGHT(TEXT(AM135,"0.#"),1)=".",TRUE,FALSE)</formula>
    </cfRule>
  </conditionalFormatting>
  <conditionalFormatting sqref="AQ135">
    <cfRule type="expression" dxfId="267" priority="267">
      <formula>IF(RIGHT(TEXT(AQ135,"0.#"),1)=".",FALSE,TRUE)</formula>
    </cfRule>
    <cfRule type="expression" dxfId="266" priority="268">
      <formula>IF(RIGHT(TEXT(AQ135,"0.#"),1)=".",TRUE,FALSE)</formula>
    </cfRule>
  </conditionalFormatting>
  <conditionalFormatting sqref="AU134">
    <cfRule type="expression" dxfId="265" priority="265">
      <formula>IF(RIGHT(TEXT(AU134,"0.#"),1)=".",FALSE,TRUE)</formula>
    </cfRule>
    <cfRule type="expression" dxfId="264" priority="266">
      <formula>IF(RIGHT(TEXT(AU134,"0.#"),1)=".",TRUE,FALSE)</formula>
    </cfRule>
  </conditionalFormatting>
  <conditionalFormatting sqref="AU135">
    <cfRule type="expression" dxfId="263" priority="263">
      <formula>IF(RIGHT(TEXT(AU135,"0.#"),1)=".",FALSE,TRUE)</formula>
    </cfRule>
    <cfRule type="expression" dxfId="262" priority="264">
      <formula>IF(RIGHT(TEXT(AU135,"0.#"),1)=".",TRUE,FALSE)</formula>
    </cfRule>
  </conditionalFormatting>
  <conditionalFormatting sqref="AE168 AQ168">
    <cfRule type="expression" dxfId="261" priority="261">
      <formula>IF(RIGHT(TEXT(AE168,"0.#"),1)=".",FALSE,TRUE)</formula>
    </cfRule>
    <cfRule type="expression" dxfId="260" priority="262">
      <formula>IF(RIGHT(TEXT(AE168,"0.#"),1)=".",TRUE,FALSE)</formula>
    </cfRule>
  </conditionalFormatting>
  <conditionalFormatting sqref="AI168">
    <cfRule type="expression" dxfId="259" priority="259">
      <formula>IF(RIGHT(TEXT(AI168,"0.#"),1)=".",FALSE,TRUE)</formula>
    </cfRule>
    <cfRule type="expression" dxfId="258" priority="260">
      <formula>IF(RIGHT(TEXT(AI168,"0.#"),1)=".",TRUE,FALSE)</formula>
    </cfRule>
  </conditionalFormatting>
  <conditionalFormatting sqref="AM168">
    <cfRule type="expression" dxfId="257" priority="257">
      <formula>IF(RIGHT(TEXT(AM168,"0.#"),1)=".",FALSE,TRUE)</formula>
    </cfRule>
    <cfRule type="expression" dxfId="256" priority="258">
      <formula>IF(RIGHT(TEXT(AM168,"0.#"),1)=".",TRUE,FALSE)</formula>
    </cfRule>
  </conditionalFormatting>
  <conditionalFormatting sqref="AE169">
    <cfRule type="expression" dxfId="255" priority="255">
      <formula>IF(RIGHT(TEXT(AE169,"0.#"),1)=".",FALSE,TRUE)</formula>
    </cfRule>
    <cfRule type="expression" dxfId="254" priority="256">
      <formula>IF(RIGHT(TEXT(AE169,"0.#"),1)=".",TRUE,FALSE)</formula>
    </cfRule>
  </conditionalFormatting>
  <conditionalFormatting sqref="AI169">
    <cfRule type="expression" dxfId="253" priority="253">
      <formula>IF(RIGHT(TEXT(AI169,"0.#"),1)=".",FALSE,TRUE)</formula>
    </cfRule>
    <cfRule type="expression" dxfId="252" priority="254">
      <formula>IF(RIGHT(TEXT(AI169,"0.#"),1)=".",TRUE,FALSE)</formula>
    </cfRule>
  </conditionalFormatting>
  <conditionalFormatting sqref="AM169">
    <cfRule type="expression" dxfId="251" priority="251">
      <formula>IF(RIGHT(TEXT(AM169,"0.#"),1)=".",FALSE,TRUE)</formula>
    </cfRule>
    <cfRule type="expression" dxfId="250" priority="252">
      <formula>IF(RIGHT(TEXT(AM169,"0.#"),1)=".",TRUE,FALSE)</formula>
    </cfRule>
  </conditionalFormatting>
  <conditionalFormatting sqref="AQ169">
    <cfRule type="expression" dxfId="249" priority="249">
      <formula>IF(RIGHT(TEXT(AQ169,"0.#"),1)=".",FALSE,TRUE)</formula>
    </cfRule>
    <cfRule type="expression" dxfId="248" priority="250">
      <formula>IF(RIGHT(TEXT(AQ169,"0.#"),1)=".",TRUE,FALSE)</formula>
    </cfRule>
  </conditionalFormatting>
  <conditionalFormatting sqref="AU168">
    <cfRule type="expression" dxfId="247" priority="247">
      <formula>IF(RIGHT(TEXT(AU168,"0.#"),1)=".",FALSE,TRUE)</formula>
    </cfRule>
    <cfRule type="expression" dxfId="246" priority="248">
      <formula>IF(RIGHT(TEXT(AU168,"0.#"),1)=".",TRUE,FALSE)</formula>
    </cfRule>
  </conditionalFormatting>
  <conditionalFormatting sqref="AU169">
    <cfRule type="expression" dxfId="245" priority="245">
      <formula>IF(RIGHT(TEXT(AU169,"0.#"),1)=".",FALSE,TRUE)</formula>
    </cfRule>
    <cfRule type="expression" dxfId="244" priority="246">
      <formula>IF(RIGHT(TEXT(AU169,"0.#"),1)=".",TRUE,FALSE)</formula>
    </cfRule>
  </conditionalFormatting>
  <conditionalFormatting sqref="AE90">
    <cfRule type="expression" dxfId="243" priority="243">
      <formula>IF(RIGHT(TEXT(AE90,"0.#"),1)=".",FALSE,TRUE)</formula>
    </cfRule>
    <cfRule type="expression" dxfId="242" priority="244">
      <formula>IF(RIGHT(TEXT(AE90,"0.#"),1)=".",TRUE,FALSE)</formula>
    </cfRule>
  </conditionalFormatting>
  <conditionalFormatting sqref="AE91">
    <cfRule type="expression" dxfId="241" priority="241">
      <formula>IF(RIGHT(TEXT(AE91,"0.#"),1)=".",FALSE,TRUE)</formula>
    </cfRule>
    <cfRule type="expression" dxfId="240" priority="242">
      <formula>IF(RIGHT(TEXT(AE91,"0.#"),1)=".",TRUE,FALSE)</formula>
    </cfRule>
  </conditionalFormatting>
  <conditionalFormatting sqref="AM90">
    <cfRule type="expression" dxfId="239" priority="231">
      <formula>IF(RIGHT(TEXT(AM90,"0.#"),1)=".",FALSE,TRUE)</formula>
    </cfRule>
    <cfRule type="expression" dxfId="238" priority="232">
      <formula>IF(RIGHT(TEXT(AM90,"0.#"),1)=".",TRUE,FALSE)</formula>
    </cfRule>
  </conditionalFormatting>
  <conditionalFormatting sqref="AE92">
    <cfRule type="expression" dxfId="237" priority="239">
      <formula>IF(RIGHT(TEXT(AE92,"0.#"),1)=".",FALSE,TRUE)</formula>
    </cfRule>
    <cfRule type="expression" dxfId="236" priority="240">
      <formula>IF(RIGHT(TEXT(AE92,"0.#"),1)=".",TRUE,FALSE)</formula>
    </cfRule>
  </conditionalFormatting>
  <conditionalFormatting sqref="AI92">
    <cfRule type="expression" dxfId="235" priority="237">
      <formula>IF(RIGHT(TEXT(AI92,"0.#"),1)=".",FALSE,TRUE)</formula>
    </cfRule>
    <cfRule type="expression" dxfId="234" priority="238">
      <formula>IF(RIGHT(TEXT(AI92,"0.#"),1)=".",TRUE,FALSE)</formula>
    </cfRule>
  </conditionalFormatting>
  <conditionalFormatting sqref="AI91">
    <cfRule type="expression" dxfId="233" priority="235">
      <formula>IF(RIGHT(TEXT(AI91,"0.#"),1)=".",FALSE,TRUE)</formula>
    </cfRule>
    <cfRule type="expression" dxfId="232" priority="236">
      <formula>IF(RIGHT(TEXT(AI91,"0.#"),1)=".",TRUE,FALSE)</formula>
    </cfRule>
  </conditionalFormatting>
  <conditionalFormatting sqref="AI90">
    <cfRule type="expression" dxfId="231" priority="233">
      <formula>IF(RIGHT(TEXT(AI90,"0.#"),1)=".",FALSE,TRUE)</formula>
    </cfRule>
    <cfRule type="expression" dxfId="230" priority="234">
      <formula>IF(RIGHT(TEXT(AI90,"0.#"),1)=".",TRUE,FALSE)</formula>
    </cfRule>
  </conditionalFormatting>
  <conditionalFormatting sqref="AM91">
    <cfRule type="expression" dxfId="229" priority="229">
      <formula>IF(RIGHT(TEXT(AM91,"0.#"),1)=".",FALSE,TRUE)</formula>
    </cfRule>
    <cfRule type="expression" dxfId="228" priority="230">
      <formula>IF(RIGHT(TEXT(AM91,"0.#"),1)=".",TRUE,FALSE)</formula>
    </cfRule>
  </conditionalFormatting>
  <conditionalFormatting sqref="AM92">
    <cfRule type="expression" dxfId="227" priority="227">
      <formula>IF(RIGHT(TEXT(AM92,"0.#"),1)=".",FALSE,TRUE)</formula>
    </cfRule>
    <cfRule type="expression" dxfId="226" priority="228">
      <formula>IF(RIGHT(TEXT(AM92,"0.#"),1)=".",TRUE,FALSE)</formula>
    </cfRule>
  </conditionalFormatting>
  <conditionalFormatting sqref="AQ90:AQ92">
    <cfRule type="expression" dxfId="225" priority="225">
      <formula>IF(RIGHT(TEXT(AQ90,"0.#"),1)=".",FALSE,TRUE)</formula>
    </cfRule>
    <cfRule type="expression" dxfId="224" priority="226">
      <formula>IF(RIGHT(TEXT(AQ90,"0.#"),1)=".",TRUE,FALSE)</formula>
    </cfRule>
  </conditionalFormatting>
  <conditionalFormatting sqref="AU90:AU92">
    <cfRule type="expression" dxfId="223" priority="223">
      <formula>IF(RIGHT(TEXT(AU90,"0.#"),1)=".",FALSE,TRUE)</formula>
    </cfRule>
    <cfRule type="expression" dxfId="222" priority="224">
      <formula>IF(RIGHT(TEXT(AU90,"0.#"),1)=".",TRUE,FALSE)</formula>
    </cfRule>
  </conditionalFormatting>
  <conditionalFormatting sqref="AE85">
    <cfRule type="expression" dxfId="221" priority="221">
      <formula>IF(RIGHT(TEXT(AE85,"0.#"),1)=".",FALSE,TRUE)</formula>
    </cfRule>
    <cfRule type="expression" dxfId="220" priority="222">
      <formula>IF(RIGHT(TEXT(AE85,"0.#"),1)=".",TRUE,FALSE)</formula>
    </cfRule>
  </conditionalFormatting>
  <conditionalFormatting sqref="AE86">
    <cfRule type="expression" dxfId="219" priority="219">
      <formula>IF(RIGHT(TEXT(AE86,"0.#"),1)=".",FALSE,TRUE)</formula>
    </cfRule>
    <cfRule type="expression" dxfId="218" priority="220">
      <formula>IF(RIGHT(TEXT(AE86,"0.#"),1)=".",TRUE,FALSE)</formula>
    </cfRule>
  </conditionalFormatting>
  <conditionalFormatting sqref="AM85">
    <cfRule type="expression" dxfId="217" priority="209">
      <formula>IF(RIGHT(TEXT(AM85,"0.#"),1)=".",FALSE,TRUE)</formula>
    </cfRule>
    <cfRule type="expression" dxfId="216" priority="210">
      <formula>IF(RIGHT(TEXT(AM85,"0.#"),1)=".",TRUE,FALSE)</formula>
    </cfRule>
  </conditionalFormatting>
  <conditionalFormatting sqref="AE87">
    <cfRule type="expression" dxfId="215" priority="217">
      <formula>IF(RIGHT(TEXT(AE87,"0.#"),1)=".",FALSE,TRUE)</formula>
    </cfRule>
    <cfRule type="expression" dxfId="214" priority="218">
      <formula>IF(RIGHT(TEXT(AE87,"0.#"),1)=".",TRUE,FALSE)</formula>
    </cfRule>
  </conditionalFormatting>
  <conditionalFormatting sqref="AI87">
    <cfRule type="expression" dxfId="213" priority="215">
      <formula>IF(RIGHT(TEXT(AI87,"0.#"),1)=".",FALSE,TRUE)</formula>
    </cfRule>
    <cfRule type="expression" dxfId="212" priority="216">
      <formula>IF(RIGHT(TEXT(AI87,"0.#"),1)=".",TRUE,FALSE)</formula>
    </cfRule>
  </conditionalFormatting>
  <conditionalFormatting sqref="AI86">
    <cfRule type="expression" dxfId="211" priority="213">
      <formula>IF(RIGHT(TEXT(AI86,"0.#"),1)=".",FALSE,TRUE)</formula>
    </cfRule>
    <cfRule type="expression" dxfId="210" priority="214">
      <formula>IF(RIGHT(TEXT(AI86,"0.#"),1)=".",TRUE,FALSE)</formula>
    </cfRule>
  </conditionalFormatting>
  <conditionalFormatting sqref="AI85">
    <cfRule type="expression" dxfId="209" priority="211">
      <formula>IF(RIGHT(TEXT(AI85,"0.#"),1)=".",FALSE,TRUE)</formula>
    </cfRule>
    <cfRule type="expression" dxfId="208" priority="212">
      <formula>IF(RIGHT(TEXT(AI85,"0.#"),1)=".",TRUE,FALSE)</formula>
    </cfRule>
  </conditionalFormatting>
  <conditionalFormatting sqref="AM86">
    <cfRule type="expression" dxfId="207" priority="207">
      <formula>IF(RIGHT(TEXT(AM86,"0.#"),1)=".",FALSE,TRUE)</formula>
    </cfRule>
    <cfRule type="expression" dxfId="206" priority="208">
      <formula>IF(RIGHT(TEXT(AM86,"0.#"),1)=".",TRUE,FALSE)</formula>
    </cfRule>
  </conditionalFormatting>
  <conditionalFormatting sqref="AM87">
    <cfRule type="expression" dxfId="205" priority="205">
      <formula>IF(RIGHT(TEXT(AM87,"0.#"),1)=".",FALSE,TRUE)</formula>
    </cfRule>
    <cfRule type="expression" dxfId="204" priority="206">
      <formula>IF(RIGHT(TEXT(AM87,"0.#"),1)=".",TRUE,FALSE)</formula>
    </cfRule>
  </conditionalFormatting>
  <conditionalFormatting sqref="AQ85:AQ87">
    <cfRule type="expression" dxfId="203" priority="203">
      <formula>IF(RIGHT(TEXT(AQ85,"0.#"),1)=".",FALSE,TRUE)</formula>
    </cfRule>
    <cfRule type="expression" dxfId="202" priority="204">
      <formula>IF(RIGHT(TEXT(AQ85,"0.#"),1)=".",TRUE,FALSE)</formula>
    </cfRule>
  </conditionalFormatting>
  <conditionalFormatting sqref="AU85:AU87">
    <cfRule type="expression" dxfId="201" priority="201">
      <formula>IF(RIGHT(TEXT(AU85,"0.#"),1)=".",FALSE,TRUE)</formula>
    </cfRule>
    <cfRule type="expression" dxfId="200" priority="202">
      <formula>IF(RIGHT(TEXT(AU85,"0.#"),1)=".",TRUE,FALSE)</formula>
    </cfRule>
  </conditionalFormatting>
  <conditionalFormatting sqref="AE124">
    <cfRule type="expression" dxfId="199" priority="199">
      <formula>IF(RIGHT(TEXT(AE124,"0.#"),1)=".",FALSE,TRUE)</formula>
    </cfRule>
    <cfRule type="expression" dxfId="198" priority="200">
      <formula>IF(RIGHT(TEXT(AE124,"0.#"),1)=".",TRUE,FALSE)</formula>
    </cfRule>
  </conditionalFormatting>
  <conditionalFormatting sqref="AE125">
    <cfRule type="expression" dxfId="197" priority="197">
      <formula>IF(RIGHT(TEXT(AE125,"0.#"),1)=".",FALSE,TRUE)</formula>
    </cfRule>
    <cfRule type="expression" dxfId="196" priority="198">
      <formula>IF(RIGHT(TEXT(AE125,"0.#"),1)=".",TRUE,FALSE)</formula>
    </cfRule>
  </conditionalFormatting>
  <conditionalFormatting sqref="AM124">
    <cfRule type="expression" dxfId="195" priority="187">
      <formula>IF(RIGHT(TEXT(AM124,"0.#"),1)=".",FALSE,TRUE)</formula>
    </cfRule>
    <cfRule type="expression" dxfId="194" priority="188">
      <formula>IF(RIGHT(TEXT(AM124,"0.#"),1)=".",TRUE,FALSE)</formula>
    </cfRule>
  </conditionalFormatting>
  <conditionalFormatting sqref="AE126">
    <cfRule type="expression" dxfId="193" priority="195">
      <formula>IF(RIGHT(TEXT(AE126,"0.#"),1)=".",FALSE,TRUE)</formula>
    </cfRule>
    <cfRule type="expression" dxfId="192" priority="196">
      <formula>IF(RIGHT(TEXT(AE126,"0.#"),1)=".",TRUE,FALSE)</formula>
    </cfRule>
  </conditionalFormatting>
  <conditionalFormatting sqref="AI126">
    <cfRule type="expression" dxfId="191" priority="193">
      <formula>IF(RIGHT(TEXT(AI126,"0.#"),1)=".",FALSE,TRUE)</formula>
    </cfRule>
    <cfRule type="expression" dxfId="190" priority="194">
      <formula>IF(RIGHT(TEXT(AI126,"0.#"),1)=".",TRUE,FALSE)</formula>
    </cfRule>
  </conditionalFormatting>
  <conditionalFormatting sqref="AI125">
    <cfRule type="expression" dxfId="189" priority="191">
      <formula>IF(RIGHT(TEXT(AI125,"0.#"),1)=".",FALSE,TRUE)</formula>
    </cfRule>
    <cfRule type="expression" dxfId="188" priority="192">
      <formula>IF(RIGHT(TEXT(AI125,"0.#"),1)=".",TRUE,FALSE)</formula>
    </cfRule>
  </conditionalFormatting>
  <conditionalFormatting sqref="AI124">
    <cfRule type="expression" dxfId="187" priority="189">
      <formula>IF(RIGHT(TEXT(AI124,"0.#"),1)=".",FALSE,TRUE)</formula>
    </cfRule>
    <cfRule type="expression" dxfId="186" priority="190">
      <formula>IF(RIGHT(TEXT(AI124,"0.#"),1)=".",TRUE,FALSE)</formula>
    </cfRule>
  </conditionalFormatting>
  <conditionalFormatting sqref="AM125">
    <cfRule type="expression" dxfId="185" priority="185">
      <formula>IF(RIGHT(TEXT(AM125,"0.#"),1)=".",FALSE,TRUE)</formula>
    </cfRule>
    <cfRule type="expression" dxfId="184" priority="186">
      <formula>IF(RIGHT(TEXT(AM125,"0.#"),1)=".",TRUE,FALSE)</formula>
    </cfRule>
  </conditionalFormatting>
  <conditionalFormatting sqref="AM126">
    <cfRule type="expression" dxfId="183" priority="183">
      <formula>IF(RIGHT(TEXT(AM126,"0.#"),1)=".",FALSE,TRUE)</formula>
    </cfRule>
    <cfRule type="expression" dxfId="182" priority="184">
      <formula>IF(RIGHT(TEXT(AM126,"0.#"),1)=".",TRUE,FALSE)</formula>
    </cfRule>
  </conditionalFormatting>
  <conditionalFormatting sqref="AQ124:AQ126">
    <cfRule type="expression" dxfId="181" priority="181">
      <formula>IF(RIGHT(TEXT(AQ124,"0.#"),1)=".",FALSE,TRUE)</formula>
    </cfRule>
    <cfRule type="expression" dxfId="180" priority="182">
      <formula>IF(RIGHT(TEXT(AQ124,"0.#"),1)=".",TRUE,FALSE)</formula>
    </cfRule>
  </conditionalFormatting>
  <conditionalFormatting sqref="AU124:AU126">
    <cfRule type="expression" dxfId="179" priority="179">
      <formula>IF(RIGHT(TEXT(AU124,"0.#"),1)=".",FALSE,TRUE)</formula>
    </cfRule>
    <cfRule type="expression" dxfId="178" priority="180">
      <formula>IF(RIGHT(TEXT(AU124,"0.#"),1)=".",TRUE,FALSE)</formula>
    </cfRule>
  </conditionalFormatting>
  <conditionalFormatting sqref="AE119">
    <cfRule type="expression" dxfId="177" priority="177">
      <formula>IF(RIGHT(TEXT(AE119,"0.#"),1)=".",FALSE,TRUE)</formula>
    </cfRule>
    <cfRule type="expression" dxfId="176" priority="178">
      <formula>IF(RIGHT(TEXT(AE119,"0.#"),1)=".",TRUE,FALSE)</formula>
    </cfRule>
  </conditionalFormatting>
  <conditionalFormatting sqref="AE120">
    <cfRule type="expression" dxfId="175" priority="175">
      <formula>IF(RIGHT(TEXT(AE120,"0.#"),1)=".",FALSE,TRUE)</formula>
    </cfRule>
    <cfRule type="expression" dxfId="174" priority="176">
      <formula>IF(RIGHT(TEXT(AE120,"0.#"),1)=".",TRUE,FALSE)</formula>
    </cfRule>
  </conditionalFormatting>
  <conditionalFormatting sqref="AM119">
    <cfRule type="expression" dxfId="173" priority="165">
      <formula>IF(RIGHT(TEXT(AM119,"0.#"),1)=".",FALSE,TRUE)</formula>
    </cfRule>
    <cfRule type="expression" dxfId="172" priority="166">
      <formula>IF(RIGHT(TEXT(AM119,"0.#"),1)=".",TRUE,FALSE)</formula>
    </cfRule>
  </conditionalFormatting>
  <conditionalFormatting sqref="AE121">
    <cfRule type="expression" dxfId="171" priority="173">
      <formula>IF(RIGHT(TEXT(AE121,"0.#"),1)=".",FALSE,TRUE)</formula>
    </cfRule>
    <cfRule type="expression" dxfId="170" priority="174">
      <formula>IF(RIGHT(TEXT(AE121,"0.#"),1)=".",TRUE,FALSE)</formula>
    </cfRule>
  </conditionalFormatting>
  <conditionalFormatting sqref="AI121">
    <cfRule type="expression" dxfId="169" priority="171">
      <formula>IF(RIGHT(TEXT(AI121,"0.#"),1)=".",FALSE,TRUE)</formula>
    </cfRule>
    <cfRule type="expression" dxfId="168" priority="172">
      <formula>IF(RIGHT(TEXT(AI121,"0.#"),1)=".",TRUE,FALSE)</formula>
    </cfRule>
  </conditionalFormatting>
  <conditionalFormatting sqref="AI120">
    <cfRule type="expression" dxfId="167" priority="169">
      <formula>IF(RIGHT(TEXT(AI120,"0.#"),1)=".",FALSE,TRUE)</formula>
    </cfRule>
    <cfRule type="expression" dxfId="166" priority="170">
      <formula>IF(RIGHT(TEXT(AI120,"0.#"),1)=".",TRUE,FALSE)</formula>
    </cfRule>
  </conditionalFormatting>
  <conditionalFormatting sqref="AI119">
    <cfRule type="expression" dxfId="165" priority="167">
      <formula>IF(RIGHT(TEXT(AI119,"0.#"),1)=".",FALSE,TRUE)</formula>
    </cfRule>
    <cfRule type="expression" dxfId="164" priority="168">
      <formula>IF(RIGHT(TEXT(AI119,"0.#"),1)=".",TRUE,FALSE)</formula>
    </cfRule>
  </conditionalFormatting>
  <conditionalFormatting sqref="AM120">
    <cfRule type="expression" dxfId="163" priority="163">
      <formula>IF(RIGHT(TEXT(AM120,"0.#"),1)=".",FALSE,TRUE)</formula>
    </cfRule>
    <cfRule type="expression" dxfId="162" priority="164">
      <formula>IF(RIGHT(TEXT(AM120,"0.#"),1)=".",TRUE,FALSE)</formula>
    </cfRule>
  </conditionalFormatting>
  <conditionalFormatting sqref="AM121">
    <cfRule type="expression" dxfId="161" priority="161">
      <formula>IF(RIGHT(TEXT(AM121,"0.#"),1)=".",FALSE,TRUE)</formula>
    </cfRule>
    <cfRule type="expression" dxfId="160" priority="162">
      <formula>IF(RIGHT(TEXT(AM121,"0.#"),1)=".",TRUE,FALSE)</formula>
    </cfRule>
  </conditionalFormatting>
  <conditionalFormatting sqref="AQ119:AQ121">
    <cfRule type="expression" dxfId="159" priority="159">
      <formula>IF(RIGHT(TEXT(AQ119,"0.#"),1)=".",FALSE,TRUE)</formula>
    </cfRule>
    <cfRule type="expression" dxfId="158" priority="160">
      <formula>IF(RIGHT(TEXT(AQ119,"0.#"),1)=".",TRUE,FALSE)</formula>
    </cfRule>
  </conditionalFormatting>
  <conditionalFormatting sqref="AU119:AU121">
    <cfRule type="expression" dxfId="157" priority="157">
      <formula>IF(RIGHT(TEXT(AU119,"0.#"),1)=".",FALSE,TRUE)</formula>
    </cfRule>
    <cfRule type="expression" dxfId="156" priority="158">
      <formula>IF(RIGHT(TEXT(AU119,"0.#"),1)=".",TRUE,FALSE)</formula>
    </cfRule>
  </conditionalFormatting>
  <conditionalFormatting sqref="AE158">
    <cfRule type="expression" dxfId="155" priority="155">
      <formula>IF(RIGHT(TEXT(AE158,"0.#"),1)=".",FALSE,TRUE)</formula>
    </cfRule>
    <cfRule type="expression" dxfId="154" priority="156">
      <formula>IF(RIGHT(TEXT(AE158,"0.#"),1)=".",TRUE,FALSE)</formula>
    </cfRule>
  </conditionalFormatting>
  <conditionalFormatting sqref="AE159">
    <cfRule type="expression" dxfId="153" priority="153">
      <formula>IF(RIGHT(TEXT(AE159,"0.#"),1)=".",FALSE,TRUE)</formula>
    </cfRule>
    <cfRule type="expression" dxfId="152" priority="154">
      <formula>IF(RIGHT(TEXT(AE159,"0.#"),1)=".",TRUE,FALSE)</formula>
    </cfRule>
  </conditionalFormatting>
  <conditionalFormatting sqref="AM158">
    <cfRule type="expression" dxfId="151" priority="143">
      <formula>IF(RIGHT(TEXT(AM158,"0.#"),1)=".",FALSE,TRUE)</formula>
    </cfRule>
    <cfRule type="expression" dxfId="150" priority="144">
      <formula>IF(RIGHT(TEXT(AM158,"0.#"),1)=".",TRUE,FALSE)</formula>
    </cfRule>
  </conditionalFormatting>
  <conditionalFormatting sqref="AE160">
    <cfRule type="expression" dxfId="149" priority="151">
      <formula>IF(RIGHT(TEXT(AE160,"0.#"),1)=".",FALSE,TRUE)</formula>
    </cfRule>
    <cfRule type="expression" dxfId="148" priority="152">
      <formula>IF(RIGHT(TEXT(AE160,"0.#"),1)=".",TRUE,FALSE)</formula>
    </cfRule>
  </conditionalFormatting>
  <conditionalFormatting sqref="AI160">
    <cfRule type="expression" dxfId="147" priority="149">
      <formula>IF(RIGHT(TEXT(AI160,"0.#"),1)=".",FALSE,TRUE)</formula>
    </cfRule>
    <cfRule type="expression" dxfId="146" priority="150">
      <formula>IF(RIGHT(TEXT(AI160,"0.#"),1)=".",TRUE,FALSE)</formula>
    </cfRule>
  </conditionalFormatting>
  <conditionalFormatting sqref="AI159">
    <cfRule type="expression" dxfId="145" priority="147">
      <formula>IF(RIGHT(TEXT(AI159,"0.#"),1)=".",FALSE,TRUE)</formula>
    </cfRule>
    <cfRule type="expression" dxfId="144" priority="148">
      <formula>IF(RIGHT(TEXT(AI159,"0.#"),1)=".",TRUE,FALSE)</formula>
    </cfRule>
  </conditionalFormatting>
  <conditionalFormatting sqref="AI158">
    <cfRule type="expression" dxfId="143" priority="145">
      <formula>IF(RIGHT(TEXT(AI158,"0.#"),1)=".",FALSE,TRUE)</formula>
    </cfRule>
    <cfRule type="expression" dxfId="142" priority="146">
      <formula>IF(RIGHT(TEXT(AI158,"0.#"),1)=".",TRUE,FALSE)</formula>
    </cfRule>
  </conditionalFormatting>
  <conditionalFormatting sqref="AM159">
    <cfRule type="expression" dxfId="141" priority="141">
      <formula>IF(RIGHT(TEXT(AM159,"0.#"),1)=".",FALSE,TRUE)</formula>
    </cfRule>
    <cfRule type="expression" dxfId="140" priority="142">
      <formula>IF(RIGHT(TEXT(AM159,"0.#"),1)=".",TRUE,FALSE)</formula>
    </cfRule>
  </conditionalFormatting>
  <conditionalFormatting sqref="AM160">
    <cfRule type="expression" dxfId="139" priority="139">
      <formula>IF(RIGHT(TEXT(AM160,"0.#"),1)=".",FALSE,TRUE)</formula>
    </cfRule>
    <cfRule type="expression" dxfId="138" priority="140">
      <formula>IF(RIGHT(TEXT(AM160,"0.#"),1)=".",TRUE,FALSE)</formula>
    </cfRule>
  </conditionalFormatting>
  <conditionalFormatting sqref="AQ158:AQ160">
    <cfRule type="expression" dxfId="137" priority="137">
      <formula>IF(RIGHT(TEXT(AQ158,"0.#"),1)=".",FALSE,TRUE)</formula>
    </cfRule>
    <cfRule type="expression" dxfId="136" priority="138">
      <formula>IF(RIGHT(TEXT(AQ158,"0.#"),1)=".",TRUE,FALSE)</formula>
    </cfRule>
  </conditionalFormatting>
  <conditionalFormatting sqref="AU158:AU160">
    <cfRule type="expression" dxfId="135" priority="135">
      <formula>IF(RIGHT(TEXT(AU158,"0.#"),1)=".",FALSE,TRUE)</formula>
    </cfRule>
    <cfRule type="expression" dxfId="134" priority="136">
      <formula>IF(RIGHT(TEXT(AU158,"0.#"),1)=".",TRUE,FALSE)</formula>
    </cfRule>
  </conditionalFormatting>
  <conditionalFormatting sqref="AE153">
    <cfRule type="expression" dxfId="133" priority="133">
      <formula>IF(RIGHT(TEXT(AE153,"0.#"),1)=".",FALSE,TRUE)</formula>
    </cfRule>
    <cfRule type="expression" dxfId="132" priority="134">
      <formula>IF(RIGHT(TEXT(AE153,"0.#"),1)=".",TRUE,FALSE)</formula>
    </cfRule>
  </conditionalFormatting>
  <conditionalFormatting sqref="AE154">
    <cfRule type="expression" dxfId="131" priority="131">
      <formula>IF(RIGHT(TEXT(AE154,"0.#"),1)=".",FALSE,TRUE)</formula>
    </cfRule>
    <cfRule type="expression" dxfId="130" priority="132">
      <formula>IF(RIGHT(TEXT(AE154,"0.#"),1)=".",TRUE,FALSE)</formula>
    </cfRule>
  </conditionalFormatting>
  <conditionalFormatting sqref="AM153">
    <cfRule type="expression" dxfId="129" priority="121">
      <formula>IF(RIGHT(TEXT(AM153,"0.#"),1)=".",FALSE,TRUE)</formula>
    </cfRule>
    <cfRule type="expression" dxfId="128" priority="122">
      <formula>IF(RIGHT(TEXT(AM153,"0.#"),1)=".",TRUE,FALSE)</formula>
    </cfRule>
  </conditionalFormatting>
  <conditionalFormatting sqref="AE155">
    <cfRule type="expression" dxfId="127" priority="129">
      <formula>IF(RIGHT(TEXT(AE155,"0.#"),1)=".",FALSE,TRUE)</formula>
    </cfRule>
    <cfRule type="expression" dxfId="126" priority="130">
      <formula>IF(RIGHT(TEXT(AE155,"0.#"),1)=".",TRUE,FALSE)</formula>
    </cfRule>
  </conditionalFormatting>
  <conditionalFormatting sqref="AI155">
    <cfRule type="expression" dxfId="125" priority="127">
      <formula>IF(RIGHT(TEXT(AI155,"0.#"),1)=".",FALSE,TRUE)</formula>
    </cfRule>
    <cfRule type="expression" dxfId="124" priority="128">
      <formula>IF(RIGHT(TEXT(AI155,"0.#"),1)=".",TRUE,FALSE)</formula>
    </cfRule>
  </conditionalFormatting>
  <conditionalFormatting sqref="AI154">
    <cfRule type="expression" dxfId="123" priority="125">
      <formula>IF(RIGHT(TEXT(AI154,"0.#"),1)=".",FALSE,TRUE)</formula>
    </cfRule>
    <cfRule type="expression" dxfId="122" priority="126">
      <formula>IF(RIGHT(TEXT(AI154,"0.#"),1)=".",TRUE,FALSE)</formula>
    </cfRule>
  </conditionalFormatting>
  <conditionalFormatting sqref="AI153">
    <cfRule type="expression" dxfId="121" priority="123">
      <formula>IF(RIGHT(TEXT(AI153,"0.#"),1)=".",FALSE,TRUE)</formula>
    </cfRule>
    <cfRule type="expression" dxfId="120" priority="124">
      <formula>IF(RIGHT(TEXT(AI153,"0.#"),1)=".",TRUE,FALSE)</formula>
    </cfRule>
  </conditionalFormatting>
  <conditionalFormatting sqref="AM154">
    <cfRule type="expression" dxfId="119" priority="119">
      <formula>IF(RIGHT(TEXT(AM154,"0.#"),1)=".",FALSE,TRUE)</formula>
    </cfRule>
    <cfRule type="expression" dxfId="118" priority="120">
      <formula>IF(RIGHT(TEXT(AM154,"0.#"),1)=".",TRUE,FALSE)</formula>
    </cfRule>
  </conditionalFormatting>
  <conditionalFormatting sqref="AM155">
    <cfRule type="expression" dxfId="117" priority="117">
      <formula>IF(RIGHT(TEXT(AM155,"0.#"),1)=".",FALSE,TRUE)</formula>
    </cfRule>
    <cfRule type="expression" dxfId="116" priority="118">
      <formula>IF(RIGHT(TEXT(AM155,"0.#"),1)=".",TRUE,FALSE)</formula>
    </cfRule>
  </conditionalFormatting>
  <conditionalFormatting sqref="AQ153:AQ155">
    <cfRule type="expression" dxfId="115" priority="115">
      <formula>IF(RIGHT(TEXT(AQ153,"0.#"),1)=".",FALSE,TRUE)</formula>
    </cfRule>
    <cfRule type="expression" dxfId="114" priority="116">
      <formula>IF(RIGHT(TEXT(AQ153,"0.#"),1)=".",TRUE,FALSE)</formula>
    </cfRule>
  </conditionalFormatting>
  <conditionalFormatting sqref="AU153:AU155">
    <cfRule type="expression" dxfId="113" priority="113">
      <formula>IF(RIGHT(TEXT(AU153,"0.#"),1)=".",FALSE,TRUE)</formula>
    </cfRule>
    <cfRule type="expression" dxfId="112" priority="114">
      <formula>IF(RIGHT(TEXT(AU153,"0.#"),1)=".",TRUE,FALSE)</formula>
    </cfRule>
  </conditionalFormatting>
  <conditionalFormatting sqref="AE192">
    <cfRule type="expression" dxfId="111" priority="111">
      <formula>IF(RIGHT(TEXT(AE192,"0.#"),1)=".",FALSE,TRUE)</formula>
    </cfRule>
    <cfRule type="expression" dxfId="110" priority="112">
      <formula>IF(RIGHT(TEXT(AE192,"0.#"),1)=".",TRUE,FALSE)</formula>
    </cfRule>
  </conditionalFormatting>
  <conditionalFormatting sqref="AE193">
    <cfRule type="expression" dxfId="109" priority="109">
      <formula>IF(RIGHT(TEXT(AE193,"0.#"),1)=".",FALSE,TRUE)</formula>
    </cfRule>
    <cfRule type="expression" dxfId="108" priority="110">
      <formula>IF(RIGHT(TEXT(AE193,"0.#"),1)=".",TRUE,FALSE)</formula>
    </cfRule>
  </conditionalFormatting>
  <conditionalFormatting sqref="AM192">
    <cfRule type="expression" dxfId="107" priority="99">
      <formula>IF(RIGHT(TEXT(AM192,"0.#"),1)=".",FALSE,TRUE)</formula>
    </cfRule>
    <cfRule type="expression" dxfId="106" priority="100">
      <formula>IF(RIGHT(TEXT(AM192,"0.#"),1)=".",TRUE,FALSE)</formula>
    </cfRule>
  </conditionalFormatting>
  <conditionalFormatting sqref="AE194">
    <cfRule type="expression" dxfId="105" priority="107">
      <formula>IF(RIGHT(TEXT(AE194,"0.#"),1)=".",FALSE,TRUE)</formula>
    </cfRule>
    <cfRule type="expression" dxfId="104" priority="108">
      <formula>IF(RIGHT(TEXT(AE194,"0.#"),1)=".",TRUE,FALSE)</formula>
    </cfRule>
  </conditionalFormatting>
  <conditionalFormatting sqref="AI194">
    <cfRule type="expression" dxfId="103" priority="105">
      <formula>IF(RIGHT(TEXT(AI194,"0.#"),1)=".",FALSE,TRUE)</formula>
    </cfRule>
    <cfRule type="expression" dxfId="102" priority="106">
      <formula>IF(RIGHT(TEXT(AI194,"0.#"),1)=".",TRUE,FALSE)</formula>
    </cfRule>
  </conditionalFormatting>
  <conditionalFormatting sqref="AI193">
    <cfRule type="expression" dxfId="101" priority="103">
      <formula>IF(RIGHT(TEXT(AI193,"0.#"),1)=".",FALSE,TRUE)</formula>
    </cfRule>
    <cfRule type="expression" dxfId="100" priority="104">
      <formula>IF(RIGHT(TEXT(AI193,"0.#"),1)=".",TRUE,FALSE)</formula>
    </cfRule>
  </conditionalFormatting>
  <conditionalFormatting sqref="AI192">
    <cfRule type="expression" dxfId="99" priority="101">
      <formula>IF(RIGHT(TEXT(AI192,"0.#"),1)=".",FALSE,TRUE)</formula>
    </cfRule>
    <cfRule type="expression" dxfId="98" priority="102">
      <formula>IF(RIGHT(TEXT(AI192,"0.#"),1)=".",TRUE,FALSE)</formula>
    </cfRule>
  </conditionalFormatting>
  <conditionalFormatting sqref="AM193">
    <cfRule type="expression" dxfId="97" priority="97">
      <formula>IF(RIGHT(TEXT(AM193,"0.#"),1)=".",FALSE,TRUE)</formula>
    </cfRule>
    <cfRule type="expression" dxfId="96" priority="98">
      <formula>IF(RIGHT(TEXT(AM193,"0.#"),1)=".",TRUE,FALSE)</formula>
    </cfRule>
  </conditionalFormatting>
  <conditionalFormatting sqref="AM194">
    <cfRule type="expression" dxfId="95" priority="95">
      <formula>IF(RIGHT(TEXT(AM194,"0.#"),1)=".",FALSE,TRUE)</formula>
    </cfRule>
    <cfRule type="expression" dxfId="94" priority="96">
      <formula>IF(RIGHT(TEXT(AM194,"0.#"),1)=".",TRUE,FALSE)</formula>
    </cfRule>
  </conditionalFormatting>
  <conditionalFormatting sqref="AQ192:AQ194">
    <cfRule type="expression" dxfId="93" priority="93">
      <formula>IF(RIGHT(TEXT(AQ192,"0.#"),1)=".",FALSE,TRUE)</formula>
    </cfRule>
    <cfRule type="expression" dxfId="92" priority="94">
      <formula>IF(RIGHT(TEXT(AQ192,"0.#"),1)=".",TRUE,FALSE)</formula>
    </cfRule>
  </conditionalFormatting>
  <conditionalFormatting sqref="AU192:AU194">
    <cfRule type="expression" dxfId="91" priority="91">
      <formula>IF(RIGHT(TEXT(AU192,"0.#"),1)=".",FALSE,TRUE)</formula>
    </cfRule>
    <cfRule type="expression" dxfId="90" priority="92">
      <formula>IF(RIGHT(TEXT(AU192,"0.#"),1)=".",TRUE,FALSE)</formula>
    </cfRule>
  </conditionalFormatting>
  <conditionalFormatting sqref="AE187">
    <cfRule type="expression" dxfId="89" priority="89">
      <formula>IF(RIGHT(TEXT(AE187,"0.#"),1)=".",FALSE,TRUE)</formula>
    </cfRule>
    <cfRule type="expression" dxfId="88" priority="90">
      <formula>IF(RIGHT(TEXT(AE187,"0.#"),1)=".",TRUE,FALSE)</formula>
    </cfRule>
  </conditionalFormatting>
  <conditionalFormatting sqref="AE188">
    <cfRule type="expression" dxfId="87" priority="87">
      <formula>IF(RIGHT(TEXT(AE188,"0.#"),1)=".",FALSE,TRUE)</formula>
    </cfRule>
    <cfRule type="expression" dxfId="86" priority="88">
      <formula>IF(RIGHT(TEXT(AE188,"0.#"),1)=".",TRUE,FALSE)</formula>
    </cfRule>
  </conditionalFormatting>
  <conditionalFormatting sqref="AM187">
    <cfRule type="expression" dxfId="85" priority="77">
      <formula>IF(RIGHT(TEXT(AM187,"0.#"),1)=".",FALSE,TRUE)</formula>
    </cfRule>
    <cfRule type="expression" dxfId="84" priority="78">
      <formula>IF(RIGHT(TEXT(AM187,"0.#"),1)=".",TRUE,FALSE)</formula>
    </cfRule>
  </conditionalFormatting>
  <conditionalFormatting sqref="AE189">
    <cfRule type="expression" dxfId="83" priority="85">
      <formula>IF(RIGHT(TEXT(AE189,"0.#"),1)=".",FALSE,TRUE)</formula>
    </cfRule>
    <cfRule type="expression" dxfId="82" priority="86">
      <formula>IF(RIGHT(TEXT(AE189,"0.#"),1)=".",TRUE,FALSE)</formula>
    </cfRule>
  </conditionalFormatting>
  <conditionalFormatting sqref="AI189">
    <cfRule type="expression" dxfId="81" priority="83">
      <formula>IF(RIGHT(TEXT(AI189,"0.#"),1)=".",FALSE,TRUE)</formula>
    </cfRule>
    <cfRule type="expression" dxfId="80" priority="84">
      <formula>IF(RIGHT(TEXT(AI189,"0.#"),1)=".",TRUE,FALSE)</formula>
    </cfRule>
  </conditionalFormatting>
  <conditionalFormatting sqref="AI188">
    <cfRule type="expression" dxfId="79" priority="81">
      <formula>IF(RIGHT(TEXT(AI188,"0.#"),1)=".",FALSE,TRUE)</formula>
    </cfRule>
    <cfRule type="expression" dxfId="78" priority="82">
      <formula>IF(RIGHT(TEXT(AI188,"0.#"),1)=".",TRUE,FALSE)</formula>
    </cfRule>
  </conditionalFormatting>
  <conditionalFormatting sqref="AI187">
    <cfRule type="expression" dxfId="77" priority="79">
      <formula>IF(RIGHT(TEXT(AI187,"0.#"),1)=".",FALSE,TRUE)</formula>
    </cfRule>
    <cfRule type="expression" dxfId="76" priority="80">
      <formula>IF(RIGHT(TEXT(AI187,"0.#"),1)=".",TRUE,FALSE)</formula>
    </cfRule>
  </conditionalFormatting>
  <conditionalFormatting sqref="AM188">
    <cfRule type="expression" dxfId="75" priority="75">
      <formula>IF(RIGHT(TEXT(AM188,"0.#"),1)=".",FALSE,TRUE)</formula>
    </cfRule>
    <cfRule type="expression" dxfId="74" priority="76">
      <formula>IF(RIGHT(TEXT(AM188,"0.#"),1)=".",TRUE,FALSE)</formula>
    </cfRule>
  </conditionalFormatting>
  <conditionalFormatting sqref="AM189">
    <cfRule type="expression" dxfId="73" priority="73">
      <formula>IF(RIGHT(TEXT(AM189,"0.#"),1)=".",FALSE,TRUE)</formula>
    </cfRule>
    <cfRule type="expression" dxfId="72" priority="74">
      <formula>IF(RIGHT(TEXT(AM189,"0.#"),1)=".",TRUE,FALSE)</formula>
    </cfRule>
  </conditionalFormatting>
  <conditionalFormatting sqref="AQ187:AQ189">
    <cfRule type="expression" dxfId="71" priority="71">
      <formula>IF(RIGHT(TEXT(AQ187,"0.#"),1)=".",FALSE,TRUE)</formula>
    </cfRule>
    <cfRule type="expression" dxfId="70" priority="72">
      <formula>IF(RIGHT(TEXT(AQ187,"0.#"),1)=".",TRUE,FALSE)</formula>
    </cfRule>
  </conditionalFormatting>
  <conditionalFormatting sqref="AU187:AU189">
    <cfRule type="expression" dxfId="69" priority="69">
      <formula>IF(RIGHT(TEXT(AU187,"0.#"),1)=".",FALSE,TRUE)</formula>
    </cfRule>
    <cfRule type="expression" dxfId="68" priority="70">
      <formula>IF(RIGHT(TEXT(AU187,"0.#"),1)=".",TRUE,FALSE)</formula>
    </cfRule>
  </conditionalFormatting>
  <conditionalFormatting sqref="AE56">
    <cfRule type="expression" dxfId="67" priority="67">
      <formula>IF(RIGHT(TEXT(AE56,"0.#"),1)=".",FALSE,TRUE)</formula>
    </cfRule>
    <cfRule type="expression" dxfId="66" priority="68">
      <formula>IF(RIGHT(TEXT(AE56,"0.#"),1)=".",TRUE,FALSE)</formula>
    </cfRule>
  </conditionalFormatting>
  <conditionalFormatting sqref="AE57">
    <cfRule type="expression" dxfId="65" priority="65">
      <formula>IF(RIGHT(TEXT(AE57,"0.#"),1)=".",FALSE,TRUE)</formula>
    </cfRule>
    <cfRule type="expression" dxfId="64" priority="66">
      <formula>IF(RIGHT(TEXT(AE57,"0.#"),1)=".",TRUE,FALSE)</formula>
    </cfRule>
  </conditionalFormatting>
  <conditionalFormatting sqref="AM56">
    <cfRule type="expression" dxfId="63" priority="55">
      <formula>IF(RIGHT(TEXT(AM56,"0.#"),1)=".",FALSE,TRUE)</formula>
    </cfRule>
    <cfRule type="expression" dxfId="62" priority="56">
      <formula>IF(RIGHT(TEXT(AM56,"0.#"),1)=".",TRUE,FALSE)</formula>
    </cfRule>
  </conditionalFormatting>
  <conditionalFormatting sqref="AE58">
    <cfRule type="expression" dxfId="61" priority="63">
      <formula>IF(RIGHT(TEXT(AE58,"0.#"),1)=".",FALSE,TRUE)</formula>
    </cfRule>
    <cfRule type="expression" dxfId="60" priority="64">
      <formula>IF(RIGHT(TEXT(AE58,"0.#"),1)=".",TRUE,FALSE)</formula>
    </cfRule>
  </conditionalFormatting>
  <conditionalFormatting sqref="AI58">
    <cfRule type="expression" dxfId="59" priority="61">
      <formula>IF(RIGHT(TEXT(AI58,"0.#"),1)=".",FALSE,TRUE)</formula>
    </cfRule>
    <cfRule type="expression" dxfId="58" priority="62">
      <formula>IF(RIGHT(TEXT(AI58,"0.#"),1)=".",TRUE,FALSE)</formula>
    </cfRule>
  </conditionalFormatting>
  <conditionalFormatting sqref="AI57">
    <cfRule type="expression" dxfId="57" priority="59">
      <formula>IF(RIGHT(TEXT(AI57,"0.#"),1)=".",FALSE,TRUE)</formula>
    </cfRule>
    <cfRule type="expression" dxfId="56" priority="60">
      <formula>IF(RIGHT(TEXT(AI57,"0.#"),1)=".",TRUE,FALSE)</formula>
    </cfRule>
  </conditionalFormatting>
  <conditionalFormatting sqref="AI56">
    <cfRule type="expression" dxfId="55" priority="57">
      <formula>IF(RIGHT(TEXT(AI56,"0.#"),1)=".",FALSE,TRUE)</formula>
    </cfRule>
    <cfRule type="expression" dxfId="54" priority="58">
      <formula>IF(RIGHT(TEXT(AI56,"0.#"),1)=".",TRUE,FALSE)</formula>
    </cfRule>
  </conditionalFormatting>
  <conditionalFormatting sqref="AM57">
    <cfRule type="expression" dxfId="53" priority="53">
      <formula>IF(RIGHT(TEXT(AM57,"0.#"),1)=".",FALSE,TRUE)</formula>
    </cfRule>
    <cfRule type="expression" dxfId="52" priority="54">
      <formula>IF(RIGHT(TEXT(AM57,"0.#"),1)=".",TRUE,FALSE)</formula>
    </cfRule>
  </conditionalFormatting>
  <conditionalFormatting sqref="AM58">
    <cfRule type="expression" dxfId="51" priority="51">
      <formula>IF(RIGHT(TEXT(AM58,"0.#"),1)=".",FALSE,TRUE)</formula>
    </cfRule>
    <cfRule type="expression" dxfId="50" priority="52">
      <formula>IF(RIGHT(TEXT(AM58,"0.#"),1)=".",TRUE,FALSE)</formula>
    </cfRule>
  </conditionalFormatting>
  <conditionalFormatting sqref="AQ56:AQ58">
    <cfRule type="expression" dxfId="49" priority="49">
      <formula>IF(RIGHT(TEXT(AQ56,"0.#"),1)=".",FALSE,TRUE)</formula>
    </cfRule>
    <cfRule type="expression" dxfId="48" priority="50">
      <formula>IF(RIGHT(TEXT(AQ56,"0.#"),1)=".",TRUE,FALSE)</formula>
    </cfRule>
  </conditionalFormatting>
  <conditionalFormatting sqref="AU56:AU58">
    <cfRule type="expression" dxfId="47" priority="47">
      <formula>IF(RIGHT(TEXT(AU56,"0.#"),1)=".",FALSE,TRUE)</formula>
    </cfRule>
    <cfRule type="expression" dxfId="46" priority="48">
      <formula>IF(RIGHT(TEXT(AU56,"0.#"),1)=".",TRUE,FALSE)</formula>
    </cfRule>
  </conditionalFormatting>
  <conditionalFormatting sqref="AE51">
    <cfRule type="expression" dxfId="45" priority="45">
      <formula>IF(RIGHT(TEXT(AE51,"0.#"),1)=".",FALSE,TRUE)</formula>
    </cfRule>
    <cfRule type="expression" dxfId="44" priority="46">
      <formula>IF(RIGHT(TEXT(AE51,"0.#"),1)=".",TRUE,FALSE)</formula>
    </cfRule>
  </conditionalFormatting>
  <conditionalFormatting sqref="AE52">
    <cfRule type="expression" dxfId="43" priority="43">
      <formula>IF(RIGHT(TEXT(AE52,"0.#"),1)=".",FALSE,TRUE)</formula>
    </cfRule>
    <cfRule type="expression" dxfId="42" priority="44">
      <formula>IF(RIGHT(TEXT(AE52,"0.#"),1)=".",TRUE,FALSE)</formula>
    </cfRule>
  </conditionalFormatting>
  <conditionalFormatting sqref="AM51">
    <cfRule type="expression" dxfId="41" priority="33">
      <formula>IF(RIGHT(TEXT(AM51,"0.#"),1)=".",FALSE,TRUE)</formula>
    </cfRule>
    <cfRule type="expression" dxfId="40" priority="34">
      <formula>IF(RIGHT(TEXT(AM51,"0.#"),1)=".",TRUE,FALSE)</formula>
    </cfRule>
  </conditionalFormatting>
  <conditionalFormatting sqref="AE53">
    <cfRule type="expression" dxfId="39" priority="41">
      <formula>IF(RIGHT(TEXT(AE53,"0.#"),1)=".",FALSE,TRUE)</formula>
    </cfRule>
    <cfRule type="expression" dxfId="38" priority="42">
      <formula>IF(RIGHT(TEXT(AE53,"0.#"),1)=".",TRUE,FALSE)</formula>
    </cfRule>
  </conditionalFormatting>
  <conditionalFormatting sqref="AI53">
    <cfRule type="expression" dxfId="37" priority="39">
      <formula>IF(RIGHT(TEXT(AI53,"0.#"),1)=".",FALSE,TRUE)</formula>
    </cfRule>
    <cfRule type="expression" dxfId="36" priority="40">
      <formula>IF(RIGHT(TEXT(AI53,"0.#"),1)=".",TRUE,FALSE)</formula>
    </cfRule>
  </conditionalFormatting>
  <conditionalFormatting sqref="AI52">
    <cfRule type="expression" dxfId="35" priority="37">
      <formula>IF(RIGHT(TEXT(AI52,"0.#"),1)=".",FALSE,TRUE)</formula>
    </cfRule>
    <cfRule type="expression" dxfId="34" priority="38">
      <formula>IF(RIGHT(TEXT(AI52,"0.#"),1)=".",TRUE,FALSE)</formula>
    </cfRule>
  </conditionalFormatting>
  <conditionalFormatting sqref="AI51">
    <cfRule type="expression" dxfId="33" priority="35">
      <formula>IF(RIGHT(TEXT(AI51,"0.#"),1)=".",FALSE,TRUE)</formula>
    </cfRule>
    <cfRule type="expression" dxfId="32" priority="36">
      <formula>IF(RIGHT(TEXT(AI51,"0.#"),1)=".",TRUE,FALSE)</formula>
    </cfRule>
  </conditionalFormatting>
  <conditionalFormatting sqref="AM52">
    <cfRule type="expression" dxfId="31" priority="31">
      <formula>IF(RIGHT(TEXT(AM52,"0.#"),1)=".",FALSE,TRUE)</formula>
    </cfRule>
    <cfRule type="expression" dxfId="30" priority="32">
      <formula>IF(RIGHT(TEXT(AM52,"0.#"),1)=".",TRUE,FALSE)</formula>
    </cfRule>
  </conditionalFormatting>
  <conditionalFormatting sqref="AM53">
    <cfRule type="expression" dxfId="29" priority="29">
      <formula>IF(RIGHT(TEXT(AM53,"0.#"),1)=".",FALSE,TRUE)</formula>
    </cfRule>
    <cfRule type="expression" dxfId="28" priority="30">
      <formula>IF(RIGHT(TEXT(AM53,"0.#"),1)=".",TRUE,FALSE)</formula>
    </cfRule>
  </conditionalFormatting>
  <conditionalFormatting sqref="AQ51:AQ53">
    <cfRule type="expression" dxfId="27" priority="27">
      <formula>IF(RIGHT(TEXT(AQ51,"0.#"),1)=".",FALSE,TRUE)</formula>
    </cfRule>
    <cfRule type="expression" dxfId="26" priority="28">
      <formula>IF(RIGHT(TEXT(AQ51,"0.#"),1)=".",TRUE,FALSE)</formula>
    </cfRule>
  </conditionalFormatting>
  <conditionalFormatting sqref="AU51:AU53">
    <cfRule type="expression" dxfId="25" priority="25">
      <formula>IF(RIGHT(TEXT(AU51,"0.#"),1)=".",FALSE,TRUE)</formula>
    </cfRule>
    <cfRule type="expression" dxfId="24" priority="26">
      <formula>IF(RIGHT(TEXT(AU51,"0.#"),1)=".",TRUE,FALSE)</formula>
    </cfRule>
  </conditionalFormatting>
  <conditionalFormatting sqref="Y311">
    <cfRule type="expression" dxfId="23" priority="23">
      <formula>IF(RIGHT(TEXT(Y311,"0.#"),1)=".",FALSE,TRUE)</formula>
    </cfRule>
    <cfRule type="expression" dxfId="22" priority="24">
      <formula>IF(RIGHT(TEXT(Y311,"0.#"),1)=".",TRUE,FALSE)</formula>
    </cfRule>
  </conditionalFormatting>
  <conditionalFormatting sqref="Y312:Y317 Y310">
    <cfRule type="expression" dxfId="21" priority="21">
      <formula>IF(RIGHT(TEXT(Y310,"0.#"),1)=".",FALSE,TRUE)</formula>
    </cfRule>
    <cfRule type="expression" dxfId="20" priority="22">
      <formula>IF(RIGHT(TEXT(Y310,"0.#"),1)=".",TRUE,FALSE)</formula>
    </cfRule>
  </conditionalFormatting>
  <conditionalFormatting sqref="AU310">
    <cfRule type="expression" dxfId="19" priority="19">
      <formula>IF(RIGHT(TEXT(AU310,"0.#"),1)=".",FALSE,TRUE)</formula>
    </cfRule>
    <cfRule type="expression" dxfId="18" priority="20">
      <formula>IF(RIGHT(TEXT(AU310,"0.#"),1)=".",TRUE,FALSE)</formula>
    </cfRule>
  </conditionalFormatting>
  <conditionalFormatting sqref="AL366:AO367">
    <cfRule type="expression" dxfId="17" priority="15">
      <formula>IF(AND(AL366&gt;=0, RIGHT(TEXT(AL366,"0.#"),1)&lt;&gt;"."),TRUE,FALSE)</formula>
    </cfRule>
    <cfRule type="expression" dxfId="16" priority="16">
      <formula>IF(AND(AL366&gt;=0, RIGHT(TEXT(AL366,"0.#"),1)="."),TRUE,FALSE)</formula>
    </cfRule>
    <cfRule type="expression" dxfId="15" priority="17">
      <formula>IF(AND(AL366&lt;0, RIGHT(TEXT(AL366,"0.#"),1)&lt;&gt;"."),TRUE,FALSE)</formula>
    </cfRule>
    <cfRule type="expression" dxfId="14" priority="18">
      <formula>IF(AND(AL366&lt;0, RIGHT(TEXT(AL366,"0.#"),1)="."),TRUE,FALSE)</formula>
    </cfRule>
  </conditionalFormatting>
  <conditionalFormatting sqref="Y366:Y367">
    <cfRule type="expression" dxfId="13" priority="13">
      <formula>IF(RIGHT(TEXT(Y366,"0.#"),1)=".",FALSE,TRUE)</formula>
    </cfRule>
    <cfRule type="expression" dxfId="12" priority="14">
      <formula>IF(RIGHT(TEXT(Y366,"0.#"),1)=".",TRUE,FALSE)</formula>
    </cfRule>
  </conditionalFormatting>
  <conditionalFormatting sqref="Y399">
    <cfRule type="expression" dxfId="11" priority="7">
      <formula>IF(RIGHT(TEXT(Y399,"0.#"),1)=".",FALSE,TRUE)</formula>
    </cfRule>
    <cfRule type="expression" dxfId="10" priority="8">
      <formula>IF(RIGHT(TEXT(Y399,"0.#"),1)=".",TRUE,FALSE)</formula>
    </cfRule>
  </conditionalFormatting>
  <conditionalFormatting sqref="AL399:AO399">
    <cfRule type="expression" dxfId="9" priority="9">
      <formula>IF(AND(AL399&gt;=0, RIGHT(TEXT(AL399,"0.#"),1)&lt;&gt;"."),TRUE,FALSE)</formula>
    </cfRule>
    <cfRule type="expression" dxfId="8" priority="10">
      <formula>IF(AND(AL399&gt;=0, RIGHT(TEXT(AL399,"0.#"),1)="."),TRUE,FALSE)</formula>
    </cfRule>
    <cfRule type="expression" dxfId="7" priority="11">
      <formula>IF(AND(AL399&lt;0, RIGHT(TEXT(AL399,"0.#"),1)&lt;&gt;"."),TRUE,FALSE)</formula>
    </cfRule>
    <cfRule type="expression" dxfId="6" priority="12">
      <formula>IF(AND(AL399&lt;0, RIGHT(TEXT(AL399,"0.#"),1)="."),TRUE,FALSE)</formula>
    </cfRule>
  </conditionalFormatting>
  <conditionalFormatting sqref="Y400">
    <cfRule type="expression" dxfId="5" priority="1">
      <formula>IF(RIGHT(TEXT(Y400,"0.#"),1)=".",FALSE,TRUE)</formula>
    </cfRule>
    <cfRule type="expression" dxfId="4" priority="2">
      <formula>IF(RIGHT(TEXT(Y400,"0.#"),1)=".",TRUE,FALSE)</formula>
    </cfRule>
  </conditionalFormatting>
  <conditionalFormatting sqref="AL400:AO400">
    <cfRule type="expression" dxfId="3" priority="3">
      <formula>IF(AND(AL400&gt;=0, RIGHT(TEXT(AL400,"0.#"),1)&lt;&gt;"."),TRUE,FALSE)</formula>
    </cfRule>
    <cfRule type="expression" dxfId="2" priority="4">
      <formula>IF(AND(AL400&gt;=0, RIGHT(TEXT(AL400,"0.#"),1)="."),TRUE,FALSE)</formula>
    </cfRule>
    <cfRule type="expression" dxfId="1" priority="5">
      <formula>IF(AND(AL400&lt;0, RIGHT(TEXT(AL400,"0.#"),1)&lt;&gt;"."),TRUE,FALSE)</formula>
    </cfRule>
    <cfRule type="expression" dxfId="0" priority="6">
      <formula>IF(AND(AL400&lt;0, RIGHT(TEXT(AL400,"0.#"),1)="."),TRUE,FALSE)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2" manualBreakCount="2">
    <brk id="250" max="16383" man="1"/>
    <brk id="307" max="16383"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L17" sqref="L17"/>
    </sheetView>
  </sheetViews>
  <sheetFormatPr defaultColWidth="9" defaultRowHeight="13" x14ac:dyDescent="0.2"/>
  <cols>
    <col min="1" max="1" width="21.7265625" customWidth="1"/>
    <col min="2" max="2" width="8.7265625"/>
    <col min="3" max="3" width="17" style="13" hidden="1" customWidth="1"/>
    <col min="4" max="4" width="4" style="13" hidden="1" customWidth="1"/>
    <col min="5" max="5" width="4" style="13" customWidth="1"/>
    <col min="6" max="6" width="32.453125" customWidth="1"/>
    <col min="7" max="7" width="10.08984375" style="16" customWidth="1"/>
    <col min="8" max="8" width="17" style="13" hidden="1" customWidth="1"/>
    <col min="9" max="9" width="4" style="13" hidden="1" customWidth="1"/>
    <col min="10" max="10" width="4" style="13" customWidth="1"/>
    <col min="11" max="11" width="15.36328125" customWidth="1"/>
    <col min="12" max="12" width="8.7265625"/>
    <col min="13" max="13" width="12" style="13" hidden="1" customWidth="1"/>
    <col min="14" max="14" width="4" style="13" hidden="1" customWidth="1"/>
    <col min="15" max="15" width="3.6328125" customWidth="1"/>
    <col min="16" max="16" width="8.36328125" customWidth="1"/>
    <col min="17" max="17" width="8.7265625" style="16" customWidth="1"/>
    <col min="18" max="18" width="9.453125" style="13" hidden="1" customWidth="1"/>
    <col min="19" max="19" width="4" style="13" hidden="1" customWidth="1"/>
    <col min="20" max="20" width="8.7265625"/>
    <col min="21" max="21" width="9" style="28"/>
    <col min="22" max="22" width="3.36328125" style="28" customWidth="1"/>
    <col min="23" max="23" width="12.453125" style="28" bestFit="1" customWidth="1"/>
    <col min="24" max="24" width="3.6328125" style="28" customWidth="1"/>
    <col min="25" max="25" width="12.453125" style="33" bestFit="1" customWidth="1"/>
    <col min="26" max="26" width="12.08984375" style="28" customWidth="1"/>
    <col min="27" max="27" width="11.36328125" style="33" bestFit="1" customWidth="1"/>
    <col min="28" max="28" width="12.26953125" style="33" customWidth="1"/>
    <col min="29" max="29" width="24.08984375" style="33" bestFit="1" customWidth="1"/>
    <col min="30" max="30" width="3.7265625" style="33" customWidth="1"/>
    <col min="31" max="31" width="33.7265625" style="33" bestFit="1" customWidth="1"/>
    <col min="32" max="32" width="3" style="28" customWidth="1"/>
    <col min="33" max="33" width="30.6328125" style="28" customWidth="1"/>
    <col min="34" max="34" width="9" style="28"/>
    <col min="35" max="35" width="14.6328125" style="28" customWidth="1"/>
    <col min="36" max="41" width="9" style="28"/>
    <col min="42" max="42" width="13" style="28" customWidth="1"/>
    <col min="43" max="16384" width="9" style="28"/>
  </cols>
  <sheetData>
    <row r="1" spans="1:42" x14ac:dyDescent="0.2">
      <c r="A1" s="25" t="s">
        <v>78</v>
      </c>
      <c r="B1" s="25" t="s">
        <v>79</v>
      </c>
      <c r="F1" s="26" t="s">
        <v>4</v>
      </c>
      <c r="G1" s="26" t="s">
        <v>68</v>
      </c>
      <c r="K1" s="27" t="s">
        <v>96</v>
      </c>
      <c r="L1" s="25" t="s">
        <v>79</v>
      </c>
      <c r="O1" s="13"/>
      <c r="P1" s="26" t="s">
        <v>5</v>
      </c>
      <c r="Q1" s="26" t="s">
        <v>68</v>
      </c>
      <c r="T1" s="13"/>
      <c r="U1" s="29" t="s">
        <v>160</v>
      </c>
      <c r="W1" s="29" t="s">
        <v>159</v>
      </c>
      <c r="Y1" s="29" t="s">
        <v>76</v>
      </c>
      <c r="Z1" s="29" t="s">
        <v>417</v>
      </c>
      <c r="AA1" s="29" t="s">
        <v>77</v>
      </c>
      <c r="AB1" s="29" t="s">
        <v>418</v>
      </c>
      <c r="AC1" s="29" t="s">
        <v>31</v>
      </c>
      <c r="AD1" s="28"/>
      <c r="AE1" s="29" t="s">
        <v>43</v>
      </c>
      <c r="AF1" s="30"/>
      <c r="AG1" s="42" t="s">
        <v>180</v>
      </c>
      <c r="AI1" s="42" t="s">
        <v>183</v>
      </c>
      <c r="AK1" s="42" t="s">
        <v>188</v>
      </c>
      <c r="AM1" s="63"/>
      <c r="AN1" s="63"/>
      <c r="AP1" s="28" t="s">
        <v>241</v>
      </c>
    </row>
    <row r="2" spans="1:42" ht="13.5" customHeight="1" x14ac:dyDescent="0.2">
      <c r="A2" s="14" t="s">
        <v>80</v>
      </c>
      <c r="B2" s="15"/>
      <c r="C2" s="13" t="str">
        <f>IF(B2="","",A2)</f>
        <v/>
      </c>
      <c r="D2" s="13" t="str">
        <f>IF(C2="","",IF(D1&lt;&gt;"",CONCATENATE(D1,"、",C2),C2))</f>
        <v/>
      </c>
      <c r="F2" s="12" t="s">
        <v>67</v>
      </c>
      <c r="G2" s="17" t="s">
        <v>632</v>
      </c>
      <c r="H2" s="13" t="str">
        <f>IF(G2="","",F2)</f>
        <v>一般会計</v>
      </c>
      <c r="I2" s="13" t="str">
        <f>IF(H2="","",IF(I1&lt;&gt;"",CONCATENATE(I1,"、",H2),H2))</f>
        <v>一般会計</v>
      </c>
      <c r="K2" s="14" t="s">
        <v>97</v>
      </c>
      <c r="L2" s="15" t="s">
        <v>632</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287</v>
      </c>
      <c r="AB2" s="71" t="s">
        <v>512</v>
      </c>
      <c r="AC2" s="72" t="s">
        <v>129</v>
      </c>
      <c r="AD2" s="28"/>
      <c r="AE2" s="34" t="s">
        <v>161</v>
      </c>
      <c r="AF2" s="30"/>
      <c r="AG2" s="44" t="s">
        <v>252</v>
      </c>
      <c r="AI2" s="42" t="s">
        <v>284</v>
      </c>
      <c r="AK2" s="42" t="s">
        <v>189</v>
      </c>
      <c r="AM2" s="63"/>
      <c r="AN2" s="63"/>
      <c r="AP2" s="44" t="s">
        <v>252</v>
      </c>
    </row>
    <row r="3" spans="1:42" ht="13.5" customHeight="1" x14ac:dyDescent="0.2">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t="s">
        <v>632</v>
      </c>
      <c r="R3" s="13" t="str">
        <f t="shared" ref="R3:R8" si="3">IF(Q3="","",P3)</f>
        <v>委託・請負</v>
      </c>
      <c r="S3" s="13" t="str">
        <f t="shared" ref="S3:S8" si="4">IF(R3="",S2,IF(S2&lt;&gt;"",CONCATENATE(S2,"、",R3),R3))</f>
        <v>委託・請負</v>
      </c>
      <c r="T3" s="13"/>
      <c r="U3" s="32" t="s">
        <v>543</v>
      </c>
      <c r="W3" s="32" t="s">
        <v>140</v>
      </c>
      <c r="Y3" s="32" t="s">
        <v>64</v>
      </c>
      <c r="Z3" s="32" t="s">
        <v>419</v>
      </c>
      <c r="AA3" s="71" t="s">
        <v>385</v>
      </c>
      <c r="AB3" s="71" t="s">
        <v>513</v>
      </c>
      <c r="AC3" s="72" t="s">
        <v>130</v>
      </c>
      <c r="AD3" s="28"/>
      <c r="AE3" s="34" t="s">
        <v>162</v>
      </c>
      <c r="AF3" s="30"/>
      <c r="AG3" s="44" t="s">
        <v>253</v>
      </c>
      <c r="AI3" s="42" t="s">
        <v>182</v>
      </c>
      <c r="AK3" s="42" t="str">
        <f>CHAR(CODE(AK2)+1)</f>
        <v>B</v>
      </c>
      <c r="AM3" s="63"/>
      <c r="AN3" s="63"/>
      <c r="AP3" s="44" t="s">
        <v>253</v>
      </c>
    </row>
    <row r="4" spans="1:42" ht="13.5" customHeight="1" x14ac:dyDescent="0.2">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c r="R4" s="13" t="str">
        <f t="shared" si="3"/>
        <v/>
      </c>
      <c r="S4" s="13" t="str">
        <f t="shared" si="4"/>
        <v>委託・請負</v>
      </c>
      <c r="T4" s="13"/>
      <c r="U4" s="32" t="s">
        <v>604</v>
      </c>
      <c r="W4" s="32" t="s">
        <v>141</v>
      </c>
      <c r="Y4" s="32" t="s">
        <v>292</v>
      </c>
      <c r="Z4" s="32" t="s">
        <v>420</v>
      </c>
      <c r="AA4" s="71" t="s">
        <v>386</v>
      </c>
      <c r="AB4" s="71" t="s">
        <v>514</v>
      </c>
      <c r="AC4" s="71" t="s">
        <v>131</v>
      </c>
      <c r="AD4" s="28"/>
      <c r="AE4" s="34" t="s">
        <v>163</v>
      </c>
      <c r="AF4" s="30"/>
      <c r="AG4" s="44" t="s">
        <v>254</v>
      </c>
      <c r="AI4" s="42" t="s">
        <v>184</v>
      </c>
      <c r="AK4" s="42" t="str">
        <f t="shared" ref="AK4:AK49" si="7">CHAR(CODE(AK3)+1)</f>
        <v>C</v>
      </c>
      <c r="AM4" s="63"/>
      <c r="AN4" s="63"/>
      <c r="AP4" s="44" t="s">
        <v>254</v>
      </c>
    </row>
    <row r="5" spans="1:42" ht="13.5" customHeight="1" x14ac:dyDescent="0.2">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委託・請負</v>
      </c>
      <c r="T5" s="13"/>
      <c r="W5" s="32" t="s">
        <v>567</v>
      </c>
      <c r="Y5" s="32" t="s">
        <v>293</v>
      </c>
      <c r="Z5" s="32" t="s">
        <v>421</v>
      </c>
      <c r="AA5" s="71" t="s">
        <v>387</v>
      </c>
      <c r="AB5" s="71" t="s">
        <v>515</v>
      </c>
      <c r="AC5" s="71" t="s">
        <v>164</v>
      </c>
      <c r="AD5" s="31"/>
      <c r="AE5" s="34" t="s">
        <v>265</v>
      </c>
      <c r="AF5" s="30"/>
      <c r="AG5" s="44" t="s">
        <v>255</v>
      </c>
      <c r="AI5" s="42" t="s">
        <v>290</v>
      </c>
      <c r="AK5" s="42" t="str">
        <f t="shared" si="7"/>
        <v>D</v>
      </c>
      <c r="AP5" s="44" t="s">
        <v>255</v>
      </c>
    </row>
    <row r="6" spans="1:42" ht="13.5" customHeight="1" x14ac:dyDescent="0.2">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委託・請負</v>
      </c>
      <c r="T6" s="13"/>
      <c r="U6" s="32" t="s">
        <v>267</v>
      </c>
      <c r="W6" s="32" t="s">
        <v>569</v>
      </c>
      <c r="Y6" s="32" t="s">
        <v>294</v>
      </c>
      <c r="Z6" s="32" t="s">
        <v>422</v>
      </c>
      <c r="AA6" s="71" t="s">
        <v>388</v>
      </c>
      <c r="AB6" s="71" t="s">
        <v>516</v>
      </c>
      <c r="AC6" s="71" t="s">
        <v>132</v>
      </c>
      <c r="AD6" s="31"/>
      <c r="AE6" s="34" t="s">
        <v>262</v>
      </c>
      <c r="AF6" s="30"/>
      <c r="AG6" s="44" t="s">
        <v>256</v>
      </c>
      <c r="AI6" s="42" t="s">
        <v>291</v>
      </c>
      <c r="AK6" s="42" t="str">
        <f>CHAR(CODE(AK5)+1)</f>
        <v>E</v>
      </c>
      <c r="AP6" s="44" t="s">
        <v>256</v>
      </c>
    </row>
    <row r="7" spans="1:42" ht="13.5" customHeight="1" x14ac:dyDescent="0.2">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委託・請負</v>
      </c>
      <c r="T7" s="13"/>
      <c r="U7" s="32"/>
      <c r="W7" s="32" t="s">
        <v>142</v>
      </c>
      <c r="Y7" s="32" t="s">
        <v>295</v>
      </c>
      <c r="Z7" s="32" t="s">
        <v>423</v>
      </c>
      <c r="AA7" s="71" t="s">
        <v>389</v>
      </c>
      <c r="AB7" s="71" t="s">
        <v>517</v>
      </c>
      <c r="AC7" s="31"/>
      <c r="AD7" s="31"/>
      <c r="AE7" s="32" t="s">
        <v>132</v>
      </c>
      <c r="AF7" s="30"/>
      <c r="AG7" s="44" t="s">
        <v>257</v>
      </c>
      <c r="AH7" s="66"/>
      <c r="AI7" s="44" t="s">
        <v>280</v>
      </c>
      <c r="AK7" s="42" t="str">
        <f>CHAR(CODE(AK6)+1)</f>
        <v>F</v>
      </c>
      <c r="AP7" s="44" t="s">
        <v>257</v>
      </c>
    </row>
    <row r="8" spans="1:42" ht="13.5" customHeight="1" x14ac:dyDescent="0.2">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委託・請負</v>
      </c>
      <c r="T8" s="13"/>
      <c r="U8" s="32" t="s">
        <v>288</v>
      </c>
      <c r="W8" s="32" t="s">
        <v>143</v>
      </c>
      <c r="Y8" s="32" t="s">
        <v>296</v>
      </c>
      <c r="Z8" s="32" t="s">
        <v>424</v>
      </c>
      <c r="AA8" s="71" t="s">
        <v>390</v>
      </c>
      <c r="AB8" s="71" t="s">
        <v>518</v>
      </c>
      <c r="AC8" s="31"/>
      <c r="AD8" s="31"/>
      <c r="AE8" s="31"/>
      <c r="AF8" s="30"/>
      <c r="AG8" s="44" t="s">
        <v>258</v>
      </c>
      <c r="AI8" s="42" t="s">
        <v>281</v>
      </c>
      <c r="AK8" s="42" t="str">
        <f t="shared" si="7"/>
        <v>G</v>
      </c>
      <c r="AP8" s="44" t="s">
        <v>258</v>
      </c>
    </row>
    <row r="9" spans="1:42" ht="13.5" customHeight="1" x14ac:dyDescent="0.2">
      <c r="A9" s="14" t="s">
        <v>87</v>
      </c>
      <c r="B9" s="15"/>
      <c r="C9" s="13" t="str">
        <f t="shared" si="0"/>
        <v/>
      </c>
      <c r="D9" s="13" t="str">
        <f t="shared" si="8"/>
        <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289</v>
      </c>
      <c r="W9" s="32" t="s">
        <v>144</v>
      </c>
      <c r="Y9" s="32" t="s">
        <v>297</v>
      </c>
      <c r="Z9" s="32" t="s">
        <v>425</v>
      </c>
      <c r="AA9" s="71" t="s">
        <v>391</v>
      </c>
      <c r="AB9" s="71" t="s">
        <v>519</v>
      </c>
      <c r="AC9" s="31"/>
      <c r="AD9" s="31"/>
      <c r="AE9" s="31"/>
      <c r="AF9" s="30"/>
      <c r="AG9" s="44" t="s">
        <v>259</v>
      </c>
      <c r="AI9" s="62"/>
      <c r="AK9" s="42" t="str">
        <f t="shared" si="7"/>
        <v>H</v>
      </c>
      <c r="AP9" s="44" t="s">
        <v>259</v>
      </c>
    </row>
    <row r="10" spans="1:42" ht="13.5" customHeight="1" x14ac:dyDescent="0.2">
      <c r="A10" s="14" t="s">
        <v>224</v>
      </c>
      <c r="B10" s="15"/>
      <c r="C10" s="13" t="str">
        <f t="shared" si="0"/>
        <v/>
      </c>
      <c r="D10" s="13" t="str">
        <f t="shared" si="8"/>
        <v/>
      </c>
      <c r="F10" s="18" t="s">
        <v>111</v>
      </c>
      <c r="G10" s="17"/>
      <c r="H10" s="13" t="str">
        <f t="shared" si="1"/>
        <v/>
      </c>
      <c r="I10" s="13" t="str">
        <f t="shared" si="5"/>
        <v>一般会計</v>
      </c>
      <c r="K10" s="14" t="s">
        <v>227</v>
      </c>
      <c r="L10" s="15"/>
      <c r="M10" s="13" t="str">
        <f t="shared" si="2"/>
        <v/>
      </c>
      <c r="N10" s="13" t="str">
        <f t="shared" si="6"/>
        <v>社会保障</v>
      </c>
      <c r="O10" s="13"/>
      <c r="P10" s="13" t="str">
        <f>S8</f>
        <v>委託・請負</v>
      </c>
      <c r="Q10" s="19"/>
      <c r="T10" s="13"/>
      <c r="W10" s="32" t="s">
        <v>145</v>
      </c>
      <c r="Y10" s="32" t="s">
        <v>298</v>
      </c>
      <c r="Z10" s="32" t="s">
        <v>426</v>
      </c>
      <c r="AA10" s="71" t="s">
        <v>392</v>
      </c>
      <c r="AB10" s="71" t="s">
        <v>520</v>
      </c>
      <c r="AC10" s="31"/>
      <c r="AD10" s="31"/>
      <c r="AE10" s="31"/>
      <c r="AF10" s="30"/>
      <c r="AG10" s="44" t="s">
        <v>244</v>
      </c>
      <c r="AK10" s="42" t="str">
        <f t="shared" si="7"/>
        <v>I</v>
      </c>
      <c r="AP10" s="42" t="s">
        <v>242</v>
      </c>
    </row>
    <row r="11" spans="1:42" ht="13.5" customHeight="1" x14ac:dyDescent="0.2">
      <c r="A11" s="14" t="s">
        <v>88</v>
      </c>
      <c r="B11" s="15"/>
      <c r="C11" s="13" t="str">
        <f t="shared" si="0"/>
        <v/>
      </c>
      <c r="D11" s="13" t="str">
        <f t="shared" si="8"/>
        <v/>
      </c>
      <c r="F11" s="18" t="s">
        <v>112</v>
      </c>
      <c r="G11" s="17"/>
      <c r="H11" s="13" t="str">
        <f t="shared" si="1"/>
        <v/>
      </c>
      <c r="I11" s="13" t="str">
        <f t="shared" si="5"/>
        <v>一般会計</v>
      </c>
      <c r="K11" s="14" t="s">
        <v>105</v>
      </c>
      <c r="L11" s="15"/>
      <c r="M11" s="13" t="str">
        <f t="shared" si="2"/>
        <v/>
      </c>
      <c r="N11" s="13" t="str">
        <f t="shared" si="6"/>
        <v>社会保障</v>
      </c>
      <c r="O11" s="13"/>
      <c r="P11" s="13"/>
      <c r="Q11" s="19"/>
      <c r="T11" s="13"/>
      <c r="W11" s="32" t="s">
        <v>601</v>
      </c>
      <c r="Y11" s="32" t="s">
        <v>299</v>
      </c>
      <c r="Z11" s="32" t="s">
        <v>427</v>
      </c>
      <c r="AA11" s="71" t="s">
        <v>393</v>
      </c>
      <c r="AB11" s="71" t="s">
        <v>521</v>
      </c>
      <c r="AC11" s="31"/>
      <c r="AD11" s="31"/>
      <c r="AE11" s="31"/>
      <c r="AF11" s="30"/>
      <c r="AG11" s="42" t="s">
        <v>247</v>
      </c>
      <c r="AK11" s="42" t="str">
        <f t="shared" si="7"/>
        <v>J</v>
      </c>
    </row>
    <row r="12" spans="1:42" ht="13.5" customHeight="1" x14ac:dyDescent="0.2">
      <c r="A12" s="14" t="s">
        <v>89</v>
      </c>
      <c r="B12" s="15"/>
      <c r="C12" s="13" t="str">
        <f t="shared" ref="C12:C23" si="9">IF(B12="","",A12)</f>
        <v/>
      </c>
      <c r="D12" s="13" t="str">
        <f t="shared" si="8"/>
        <v/>
      </c>
      <c r="F12" s="18" t="s">
        <v>113</v>
      </c>
      <c r="G12" s="17"/>
      <c r="H12" s="13" t="str">
        <f t="shared" si="1"/>
        <v/>
      </c>
      <c r="I12" s="13" t="str">
        <f t="shared" si="5"/>
        <v>一般会計</v>
      </c>
      <c r="K12" s="13"/>
      <c r="L12" s="13"/>
      <c r="O12" s="13"/>
      <c r="P12" s="13"/>
      <c r="Q12" s="19"/>
      <c r="T12" s="13"/>
      <c r="U12" s="29" t="s">
        <v>544</v>
      </c>
      <c r="W12" s="32" t="s">
        <v>146</v>
      </c>
      <c r="Y12" s="32" t="s">
        <v>300</v>
      </c>
      <c r="Z12" s="32" t="s">
        <v>428</v>
      </c>
      <c r="AA12" s="71" t="s">
        <v>394</v>
      </c>
      <c r="AB12" s="71" t="s">
        <v>522</v>
      </c>
      <c r="AC12" s="31"/>
      <c r="AD12" s="31"/>
      <c r="AE12" s="31"/>
      <c r="AF12" s="30"/>
      <c r="AG12" s="42" t="s">
        <v>245</v>
      </c>
      <c r="AK12" s="42" t="str">
        <f t="shared" si="7"/>
        <v>K</v>
      </c>
    </row>
    <row r="13" spans="1:42" ht="13.5" customHeight="1" x14ac:dyDescent="0.2">
      <c r="A13" s="14" t="s">
        <v>90</v>
      </c>
      <c r="B13" s="15"/>
      <c r="C13" s="13" t="str">
        <f t="shared" si="9"/>
        <v/>
      </c>
      <c r="D13" s="13" t="str">
        <f t="shared" si="8"/>
        <v/>
      </c>
      <c r="F13" s="18" t="s">
        <v>114</v>
      </c>
      <c r="G13" s="17"/>
      <c r="H13" s="13" t="str">
        <f t="shared" si="1"/>
        <v/>
      </c>
      <c r="I13" s="13" t="str">
        <f t="shared" si="5"/>
        <v>一般会計</v>
      </c>
      <c r="K13" s="13" t="str">
        <f>N11</f>
        <v>社会保障</v>
      </c>
      <c r="L13" s="13"/>
      <c r="O13" s="13"/>
      <c r="P13" s="13"/>
      <c r="Q13" s="19"/>
      <c r="T13" s="13"/>
      <c r="U13" s="32" t="s">
        <v>165</v>
      </c>
      <c r="W13" s="32" t="s">
        <v>147</v>
      </c>
      <c r="Y13" s="32" t="s">
        <v>301</v>
      </c>
      <c r="Z13" s="32" t="s">
        <v>429</v>
      </c>
      <c r="AA13" s="71" t="s">
        <v>395</v>
      </c>
      <c r="AB13" s="71" t="s">
        <v>523</v>
      </c>
      <c r="AC13" s="31"/>
      <c r="AD13" s="31"/>
      <c r="AE13" s="31"/>
      <c r="AF13" s="30"/>
      <c r="AG13" s="42" t="s">
        <v>246</v>
      </c>
      <c r="AK13" s="42" t="str">
        <f t="shared" si="7"/>
        <v>L</v>
      </c>
    </row>
    <row r="14" spans="1:42" ht="13.5" customHeight="1" x14ac:dyDescent="0.2">
      <c r="A14" s="14" t="s">
        <v>91</v>
      </c>
      <c r="B14" s="15"/>
      <c r="C14" s="13" t="str">
        <f t="shared" si="9"/>
        <v/>
      </c>
      <c r="D14" s="13" t="str">
        <f t="shared" si="8"/>
        <v/>
      </c>
      <c r="F14" s="18" t="s">
        <v>115</v>
      </c>
      <c r="G14" s="17"/>
      <c r="H14" s="13" t="str">
        <f t="shared" si="1"/>
        <v/>
      </c>
      <c r="I14" s="13" t="str">
        <f t="shared" si="5"/>
        <v>一般会計</v>
      </c>
      <c r="K14" s="13"/>
      <c r="L14" s="13"/>
      <c r="O14" s="13"/>
      <c r="P14" s="13"/>
      <c r="Q14" s="19"/>
      <c r="T14" s="13"/>
      <c r="U14" s="32" t="s">
        <v>545</v>
      </c>
      <c r="W14" s="32" t="s">
        <v>148</v>
      </c>
      <c r="Y14" s="32" t="s">
        <v>302</v>
      </c>
      <c r="Z14" s="32" t="s">
        <v>430</v>
      </c>
      <c r="AA14" s="71" t="s">
        <v>396</v>
      </c>
      <c r="AB14" s="71" t="s">
        <v>524</v>
      </c>
      <c r="AC14" s="31"/>
      <c r="AD14" s="31"/>
      <c r="AE14" s="31"/>
      <c r="AF14" s="30"/>
      <c r="AG14" s="62"/>
      <c r="AK14" s="42" t="str">
        <f t="shared" si="7"/>
        <v>M</v>
      </c>
    </row>
    <row r="15" spans="1:42" ht="13.5" customHeight="1" x14ac:dyDescent="0.2">
      <c r="A15" s="14" t="s">
        <v>92</v>
      </c>
      <c r="B15" s="15"/>
      <c r="C15" s="13" t="str">
        <f t="shared" si="9"/>
        <v/>
      </c>
      <c r="D15" s="13" t="str">
        <f t="shared" si="8"/>
        <v/>
      </c>
      <c r="F15" s="18" t="s">
        <v>116</v>
      </c>
      <c r="G15" s="17"/>
      <c r="H15" s="13" t="str">
        <f t="shared" si="1"/>
        <v/>
      </c>
      <c r="I15" s="13" t="str">
        <f t="shared" si="5"/>
        <v>一般会計</v>
      </c>
      <c r="K15" s="13"/>
      <c r="L15" s="13"/>
      <c r="O15" s="13"/>
      <c r="P15" s="13"/>
      <c r="Q15" s="19"/>
      <c r="T15" s="13"/>
      <c r="U15" s="32" t="s">
        <v>546</v>
      </c>
      <c r="W15" s="32" t="s">
        <v>149</v>
      </c>
      <c r="Y15" s="32" t="s">
        <v>303</v>
      </c>
      <c r="Z15" s="32" t="s">
        <v>431</v>
      </c>
      <c r="AA15" s="71" t="s">
        <v>397</v>
      </c>
      <c r="AB15" s="71" t="s">
        <v>525</v>
      </c>
      <c r="AC15" s="31"/>
      <c r="AD15" s="31"/>
      <c r="AE15" s="31"/>
      <c r="AF15" s="30"/>
      <c r="AG15" s="63"/>
      <c r="AK15" s="42" t="str">
        <f t="shared" si="7"/>
        <v>N</v>
      </c>
    </row>
    <row r="16" spans="1:42" ht="13.5" customHeight="1" x14ac:dyDescent="0.2">
      <c r="A16" s="14" t="s">
        <v>93</v>
      </c>
      <c r="B16" s="15"/>
      <c r="C16" s="13" t="str">
        <f t="shared" si="9"/>
        <v/>
      </c>
      <c r="D16" s="13" t="str">
        <f t="shared" si="8"/>
        <v/>
      </c>
      <c r="F16" s="18" t="s">
        <v>117</v>
      </c>
      <c r="G16" s="17"/>
      <c r="H16" s="13" t="str">
        <f t="shared" si="1"/>
        <v/>
      </c>
      <c r="I16" s="13" t="str">
        <f t="shared" si="5"/>
        <v>一般会計</v>
      </c>
      <c r="K16" s="13"/>
      <c r="L16" s="13"/>
      <c r="O16" s="13"/>
      <c r="P16" s="13"/>
      <c r="Q16" s="19"/>
      <c r="T16" s="13"/>
      <c r="U16" s="32" t="s">
        <v>547</v>
      </c>
      <c r="W16" s="32" t="s">
        <v>150</v>
      </c>
      <c r="Y16" s="32" t="s">
        <v>304</v>
      </c>
      <c r="Z16" s="32" t="s">
        <v>432</v>
      </c>
      <c r="AA16" s="71" t="s">
        <v>398</v>
      </c>
      <c r="AB16" s="71" t="s">
        <v>526</v>
      </c>
      <c r="AC16" s="31"/>
      <c r="AD16" s="31"/>
      <c r="AE16" s="31"/>
      <c r="AF16" s="30"/>
      <c r="AG16" s="63"/>
      <c r="AK16" s="42" t="str">
        <f t="shared" si="7"/>
        <v>O</v>
      </c>
    </row>
    <row r="17" spans="1:37" ht="13.5" customHeight="1" x14ac:dyDescent="0.2">
      <c r="A17" s="14" t="s">
        <v>94</v>
      </c>
      <c r="B17" s="15"/>
      <c r="C17" s="13" t="str">
        <f t="shared" si="9"/>
        <v/>
      </c>
      <c r="D17" s="13" t="str">
        <f t="shared" si="8"/>
        <v/>
      </c>
      <c r="F17" s="18" t="s">
        <v>118</v>
      </c>
      <c r="G17" s="17"/>
      <c r="H17" s="13" t="str">
        <f t="shared" si="1"/>
        <v/>
      </c>
      <c r="I17" s="13" t="str">
        <f t="shared" si="5"/>
        <v>一般会計</v>
      </c>
      <c r="K17" s="13"/>
      <c r="L17" s="13"/>
      <c r="O17" s="13"/>
      <c r="P17" s="13"/>
      <c r="Q17" s="19"/>
      <c r="T17" s="13"/>
      <c r="U17" s="32" t="s">
        <v>565</v>
      </c>
      <c r="W17" s="32" t="s">
        <v>151</v>
      </c>
      <c r="Y17" s="32" t="s">
        <v>305</v>
      </c>
      <c r="Z17" s="32" t="s">
        <v>433</v>
      </c>
      <c r="AA17" s="71" t="s">
        <v>399</v>
      </c>
      <c r="AB17" s="71" t="s">
        <v>527</v>
      </c>
      <c r="AC17" s="31"/>
      <c r="AD17" s="31"/>
      <c r="AE17" s="31"/>
      <c r="AF17" s="30"/>
      <c r="AG17" s="63"/>
      <c r="AK17" s="42" t="str">
        <f t="shared" si="7"/>
        <v>P</v>
      </c>
    </row>
    <row r="18" spans="1:37" ht="13.5" customHeight="1" x14ac:dyDescent="0.2">
      <c r="A18" s="14" t="s">
        <v>95</v>
      </c>
      <c r="B18" s="15"/>
      <c r="C18" s="13" t="str">
        <f t="shared" si="9"/>
        <v/>
      </c>
      <c r="D18" s="13" t="str">
        <f t="shared" si="8"/>
        <v/>
      </c>
      <c r="F18" s="18" t="s">
        <v>119</v>
      </c>
      <c r="G18" s="17"/>
      <c r="H18" s="13" t="str">
        <f t="shared" si="1"/>
        <v/>
      </c>
      <c r="I18" s="13" t="str">
        <f t="shared" si="5"/>
        <v>一般会計</v>
      </c>
      <c r="K18" s="13"/>
      <c r="L18" s="13"/>
      <c r="O18" s="13"/>
      <c r="P18" s="13"/>
      <c r="Q18" s="19"/>
      <c r="T18" s="13"/>
      <c r="U18" s="32" t="s">
        <v>548</v>
      </c>
      <c r="W18" s="32" t="s">
        <v>152</v>
      </c>
      <c r="Y18" s="32" t="s">
        <v>306</v>
      </c>
      <c r="Z18" s="32" t="s">
        <v>434</v>
      </c>
      <c r="AA18" s="71" t="s">
        <v>400</v>
      </c>
      <c r="AB18" s="71" t="s">
        <v>528</v>
      </c>
      <c r="AC18" s="31"/>
      <c r="AD18" s="31"/>
      <c r="AE18" s="31"/>
      <c r="AF18" s="30"/>
      <c r="AK18" s="42" t="str">
        <f t="shared" si="7"/>
        <v>Q</v>
      </c>
    </row>
    <row r="19" spans="1:37" ht="13.5" customHeight="1" x14ac:dyDescent="0.2">
      <c r="A19" s="14" t="s">
        <v>211</v>
      </c>
      <c r="B19" s="15"/>
      <c r="C19" s="13" t="str">
        <f t="shared" si="9"/>
        <v/>
      </c>
      <c r="D19" s="13" t="str">
        <f t="shared" si="8"/>
        <v/>
      </c>
      <c r="F19" s="18" t="s">
        <v>120</v>
      </c>
      <c r="G19" s="17"/>
      <c r="H19" s="13" t="str">
        <f t="shared" si="1"/>
        <v/>
      </c>
      <c r="I19" s="13" t="str">
        <f t="shared" si="5"/>
        <v>一般会計</v>
      </c>
      <c r="K19" s="13"/>
      <c r="L19" s="13"/>
      <c r="O19" s="13"/>
      <c r="P19" s="13"/>
      <c r="Q19" s="19"/>
      <c r="T19" s="13"/>
      <c r="U19" s="32" t="s">
        <v>549</v>
      </c>
      <c r="W19" s="32" t="s">
        <v>153</v>
      </c>
      <c r="Y19" s="32" t="s">
        <v>307</v>
      </c>
      <c r="Z19" s="32" t="s">
        <v>435</v>
      </c>
      <c r="AA19" s="71" t="s">
        <v>401</v>
      </c>
      <c r="AB19" s="71" t="s">
        <v>529</v>
      </c>
      <c r="AC19" s="31"/>
      <c r="AD19" s="31"/>
      <c r="AE19" s="31"/>
      <c r="AF19" s="30"/>
      <c r="AK19" s="42" t="str">
        <f t="shared" si="7"/>
        <v>R</v>
      </c>
    </row>
    <row r="20" spans="1:37" ht="13.5" customHeight="1" x14ac:dyDescent="0.2">
      <c r="A20" s="14" t="s">
        <v>212</v>
      </c>
      <c r="B20" s="15"/>
      <c r="C20" s="13" t="str">
        <f t="shared" si="9"/>
        <v/>
      </c>
      <c r="D20" s="13" t="str">
        <f t="shared" si="8"/>
        <v/>
      </c>
      <c r="F20" s="18" t="s">
        <v>210</v>
      </c>
      <c r="G20" s="17"/>
      <c r="H20" s="13" t="str">
        <f t="shared" si="1"/>
        <v/>
      </c>
      <c r="I20" s="13" t="str">
        <f t="shared" si="5"/>
        <v>一般会計</v>
      </c>
      <c r="K20" s="13"/>
      <c r="L20" s="13"/>
      <c r="O20" s="13"/>
      <c r="P20" s="13"/>
      <c r="Q20" s="19"/>
      <c r="T20" s="13"/>
      <c r="U20" s="32" t="s">
        <v>550</v>
      </c>
      <c r="W20" s="32" t="s">
        <v>154</v>
      </c>
      <c r="Y20" s="32" t="s">
        <v>308</v>
      </c>
      <c r="Z20" s="32" t="s">
        <v>436</v>
      </c>
      <c r="AA20" s="71" t="s">
        <v>402</v>
      </c>
      <c r="AB20" s="71" t="s">
        <v>530</v>
      </c>
      <c r="AC20" s="31"/>
      <c r="AD20" s="31"/>
      <c r="AE20" s="31"/>
      <c r="AF20" s="30"/>
      <c r="AK20" s="42" t="str">
        <f t="shared" si="7"/>
        <v>S</v>
      </c>
    </row>
    <row r="21" spans="1:37" ht="13.5" customHeight="1" x14ac:dyDescent="0.2">
      <c r="A21" s="14" t="s">
        <v>213</v>
      </c>
      <c r="B21" s="15"/>
      <c r="C21" s="13" t="str">
        <f t="shared" si="9"/>
        <v/>
      </c>
      <c r="D21" s="13" t="str">
        <f t="shared" si="8"/>
        <v/>
      </c>
      <c r="F21" s="18" t="s">
        <v>121</v>
      </c>
      <c r="G21" s="17"/>
      <c r="H21" s="13" t="str">
        <f t="shared" si="1"/>
        <v/>
      </c>
      <c r="I21" s="13" t="str">
        <f t="shared" si="5"/>
        <v>一般会計</v>
      </c>
      <c r="K21" s="13"/>
      <c r="L21" s="13"/>
      <c r="O21" s="13"/>
      <c r="P21" s="13"/>
      <c r="Q21" s="19"/>
      <c r="T21" s="13"/>
      <c r="U21" s="32" t="s">
        <v>551</v>
      </c>
      <c r="W21" s="32" t="s">
        <v>155</v>
      </c>
      <c r="Y21" s="32" t="s">
        <v>309</v>
      </c>
      <c r="Z21" s="32" t="s">
        <v>437</v>
      </c>
      <c r="AA21" s="71" t="s">
        <v>403</v>
      </c>
      <c r="AB21" s="71" t="s">
        <v>531</v>
      </c>
      <c r="AC21" s="31"/>
      <c r="AD21" s="31"/>
      <c r="AE21" s="31"/>
      <c r="AF21" s="30"/>
      <c r="AK21" s="42" t="str">
        <f t="shared" si="7"/>
        <v>T</v>
      </c>
    </row>
    <row r="22" spans="1:37" ht="13.5" customHeight="1" x14ac:dyDescent="0.2">
      <c r="A22" s="14" t="s">
        <v>214</v>
      </c>
      <c r="B22" s="15"/>
      <c r="C22" s="13" t="str">
        <f t="shared" si="9"/>
        <v/>
      </c>
      <c r="D22" s="13" t="str">
        <f>IF(C22="",D21,IF(D21&lt;&gt;"",CONCATENATE(D21,"、",C22),C22))</f>
        <v/>
      </c>
      <c r="F22" s="18" t="s">
        <v>122</v>
      </c>
      <c r="G22" s="17"/>
      <c r="H22" s="13" t="str">
        <f t="shared" si="1"/>
        <v/>
      </c>
      <c r="I22" s="13" t="str">
        <f t="shared" si="5"/>
        <v>一般会計</v>
      </c>
      <c r="K22" s="13"/>
      <c r="L22" s="13"/>
      <c r="O22" s="13"/>
      <c r="P22" s="13"/>
      <c r="Q22" s="19"/>
      <c r="T22" s="13"/>
      <c r="U22" s="32" t="s">
        <v>603</v>
      </c>
      <c r="W22" s="32" t="s">
        <v>156</v>
      </c>
      <c r="Y22" s="32" t="s">
        <v>310</v>
      </c>
      <c r="Z22" s="32" t="s">
        <v>438</v>
      </c>
      <c r="AA22" s="71" t="s">
        <v>404</v>
      </c>
      <c r="AB22" s="71" t="s">
        <v>532</v>
      </c>
      <c r="AC22" s="31"/>
      <c r="AD22" s="31"/>
      <c r="AE22" s="31"/>
      <c r="AF22" s="30"/>
      <c r="AK22" s="42" t="str">
        <f t="shared" si="7"/>
        <v>U</v>
      </c>
    </row>
    <row r="23" spans="1:37" ht="13.5" customHeight="1" x14ac:dyDescent="0.2">
      <c r="A23" s="69" t="s">
        <v>282</v>
      </c>
      <c r="B23" s="15"/>
      <c r="C23" s="13" t="str">
        <f t="shared" si="9"/>
        <v/>
      </c>
      <c r="D23" s="13" t="str">
        <f>IF(C23="",D22,IF(D22&lt;&gt;"",CONCATENATE(D22,"、",C23),C23))</f>
        <v/>
      </c>
      <c r="F23" s="18" t="s">
        <v>123</v>
      </c>
      <c r="G23" s="17"/>
      <c r="H23" s="13" t="str">
        <f t="shared" si="1"/>
        <v/>
      </c>
      <c r="I23" s="13" t="str">
        <f t="shared" si="5"/>
        <v>一般会計</v>
      </c>
      <c r="K23" s="13"/>
      <c r="L23" s="13"/>
      <c r="O23" s="13"/>
      <c r="P23" s="13"/>
      <c r="Q23" s="19"/>
      <c r="T23" s="13"/>
      <c r="U23" s="32" t="s">
        <v>552</v>
      </c>
      <c r="W23" s="32" t="s">
        <v>157</v>
      </c>
      <c r="Y23" s="32" t="s">
        <v>311</v>
      </c>
      <c r="Z23" s="32" t="s">
        <v>439</v>
      </c>
      <c r="AA23" s="71" t="s">
        <v>405</v>
      </c>
      <c r="AB23" s="71" t="s">
        <v>533</v>
      </c>
      <c r="AC23" s="31"/>
      <c r="AD23" s="31"/>
      <c r="AE23" s="31"/>
      <c r="AF23" s="30"/>
      <c r="AK23" s="42" t="str">
        <f t="shared" si="7"/>
        <v>V</v>
      </c>
    </row>
    <row r="24" spans="1:37" ht="13.5" customHeight="1" x14ac:dyDescent="0.2">
      <c r="A24" s="83"/>
      <c r="B24" s="67"/>
      <c r="F24" s="18" t="s">
        <v>285</v>
      </c>
      <c r="G24" s="17"/>
      <c r="H24" s="13" t="str">
        <f t="shared" si="1"/>
        <v/>
      </c>
      <c r="I24" s="13" t="str">
        <f t="shared" si="5"/>
        <v>一般会計</v>
      </c>
      <c r="K24" s="13"/>
      <c r="L24" s="13"/>
      <c r="O24" s="13"/>
      <c r="P24" s="13"/>
      <c r="Q24" s="19"/>
      <c r="T24" s="13"/>
      <c r="U24" s="32" t="s">
        <v>553</v>
      </c>
      <c r="W24" s="32" t="s">
        <v>158</v>
      </c>
      <c r="Y24" s="32" t="s">
        <v>312</v>
      </c>
      <c r="Z24" s="32" t="s">
        <v>440</v>
      </c>
      <c r="AA24" s="71" t="s">
        <v>406</v>
      </c>
      <c r="AB24" s="71" t="s">
        <v>534</v>
      </c>
      <c r="AC24" s="31"/>
      <c r="AD24" s="31"/>
      <c r="AE24" s="31"/>
      <c r="AF24" s="30"/>
      <c r="AK24" s="42" t="str">
        <f>CHAR(CODE(AK23)+1)</f>
        <v>W</v>
      </c>
    </row>
    <row r="25" spans="1:37" ht="13.5" customHeight="1" x14ac:dyDescent="0.2">
      <c r="A25" s="68"/>
      <c r="B25" s="67"/>
      <c r="F25" s="18" t="s">
        <v>124</v>
      </c>
      <c r="G25" s="17"/>
      <c r="H25" s="13" t="str">
        <f t="shared" si="1"/>
        <v/>
      </c>
      <c r="I25" s="13" t="str">
        <f t="shared" si="5"/>
        <v>一般会計</v>
      </c>
      <c r="K25" s="13"/>
      <c r="L25" s="13"/>
      <c r="O25" s="13"/>
      <c r="P25" s="13"/>
      <c r="Q25" s="19"/>
      <c r="T25" s="13"/>
      <c r="U25" s="32" t="s">
        <v>554</v>
      </c>
      <c r="W25" s="60"/>
      <c r="Y25" s="32" t="s">
        <v>313</v>
      </c>
      <c r="Z25" s="32" t="s">
        <v>441</v>
      </c>
      <c r="AA25" s="71" t="s">
        <v>407</v>
      </c>
      <c r="AB25" s="71" t="s">
        <v>535</v>
      </c>
      <c r="AC25" s="31"/>
      <c r="AD25" s="31"/>
      <c r="AE25" s="31"/>
      <c r="AF25" s="30"/>
      <c r="AK25" s="42" t="str">
        <f t="shared" si="7"/>
        <v>X</v>
      </c>
    </row>
    <row r="26" spans="1:37" ht="13.5" customHeight="1" x14ac:dyDescent="0.2">
      <c r="A26" s="68"/>
      <c r="B26" s="67"/>
      <c r="F26" s="18" t="s">
        <v>125</v>
      </c>
      <c r="G26" s="17"/>
      <c r="H26" s="13" t="str">
        <f t="shared" si="1"/>
        <v/>
      </c>
      <c r="I26" s="13" t="str">
        <f t="shared" si="5"/>
        <v>一般会計</v>
      </c>
      <c r="K26" s="13"/>
      <c r="L26" s="13"/>
      <c r="O26" s="13"/>
      <c r="P26" s="13"/>
      <c r="Q26" s="19"/>
      <c r="T26" s="13"/>
      <c r="U26" s="32" t="s">
        <v>555</v>
      </c>
      <c r="Y26" s="32" t="s">
        <v>314</v>
      </c>
      <c r="Z26" s="32" t="s">
        <v>442</v>
      </c>
      <c r="AA26" s="71" t="s">
        <v>408</v>
      </c>
      <c r="AB26" s="71" t="s">
        <v>536</v>
      </c>
      <c r="AC26" s="31"/>
      <c r="AD26" s="31"/>
      <c r="AE26" s="31"/>
      <c r="AF26" s="30"/>
      <c r="AK26" s="42" t="str">
        <f t="shared" si="7"/>
        <v>Y</v>
      </c>
    </row>
    <row r="27" spans="1:37" ht="13.5" customHeight="1" x14ac:dyDescent="0.2">
      <c r="A27" s="13" t="str">
        <f>IF(D23="", "-", D23)</f>
        <v>-</v>
      </c>
      <c r="B27" s="13"/>
      <c r="F27" s="18" t="s">
        <v>126</v>
      </c>
      <c r="G27" s="17"/>
      <c r="H27" s="13" t="str">
        <f t="shared" si="1"/>
        <v/>
      </c>
      <c r="I27" s="13" t="str">
        <f t="shared" si="5"/>
        <v>一般会計</v>
      </c>
      <c r="K27" s="13"/>
      <c r="L27" s="13"/>
      <c r="O27" s="13"/>
      <c r="P27" s="13"/>
      <c r="Q27" s="19"/>
      <c r="T27" s="13"/>
      <c r="U27" s="32" t="s">
        <v>556</v>
      </c>
      <c r="Y27" s="32" t="s">
        <v>315</v>
      </c>
      <c r="Z27" s="32" t="s">
        <v>443</v>
      </c>
      <c r="AA27" s="71" t="s">
        <v>409</v>
      </c>
      <c r="AB27" s="71" t="s">
        <v>537</v>
      </c>
      <c r="AC27" s="31"/>
      <c r="AD27" s="31"/>
      <c r="AE27" s="31"/>
      <c r="AF27" s="30"/>
      <c r="AK27" s="42" t="str">
        <f>CHAR(CODE(AK26)+1)</f>
        <v>Z</v>
      </c>
    </row>
    <row r="28" spans="1:37" ht="13.5" customHeight="1" x14ac:dyDescent="0.2">
      <c r="B28" s="13"/>
      <c r="F28" s="18" t="s">
        <v>127</v>
      </c>
      <c r="G28" s="17"/>
      <c r="H28" s="13" t="str">
        <f t="shared" si="1"/>
        <v/>
      </c>
      <c r="I28" s="13" t="str">
        <f t="shared" si="5"/>
        <v>一般会計</v>
      </c>
      <c r="K28" s="13"/>
      <c r="L28" s="13"/>
      <c r="O28" s="13"/>
      <c r="P28" s="13"/>
      <c r="Q28" s="19"/>
      <c r="T28" s="13"/>
      <c r="U28" s="32" t="s">
        <v>557</v>
      </c>
      <c r="Y28" s="32" t="s">
        <v>316</v>
      </c>
      <c r="Z28" s="32" t="s">
        <v>444</v>
      </c>
      <c r="AA28" s="71" t="s">
        <v>410</v>
      </c>
      <c r="AB28" s="71" t="s">
        <v>538</v>
      </c>
      <c r="AC28" s="31"/>
      <c r="AD28" s="31"/>
      <c r="AE28" s="31"/>
      <c r="AF28" s="30"/>
      <c r="AK28" s="42" t="s">
        <v>190</v>
      </c>
    </row>
    <row r="29" spans="1:37" ht="13.5" customHeight="1" x14ac:dyDescent="0.2">
      <c r="A29" s="13"/>
      <c r="B29" s="13"/>
      <c r="F29" s="18" t="s">
        <v>202</v>
      </c>
      <c r="G29" s="17"/>
      <c r="H29" s="13" t="str">
        <f t="shared" si="1"/>
        <v/>
      </c>
      <c r="I29" s="13" t="str">
        <f t="shared" si="5"/>
        <v>一般会計</v>
      </c>
      <c r="K29" s="13"/>
      <c r="L29" s="13"/>
      <c r="O29" s="13"/>
      <c r="P29" s="13"/>
      <c r="Q29" s="19"/>
      <c r="T29" s="13"/>
      <c r="U29" s="32" t="s">
        <v>558</v>
      </c>
      <c r="Y29" s="32" t="s">
        <v>317</v>
      </c>
      <c r="Z29" s="32" t="s">
        <v>445</v>
      </c>
      <c r="AA29" s="71" t="s">
        <v>411</v>
      </c>
      <c r="AB29" s="71" t="s">
        <v>539</v>
      </c>
      <c r="AC29" s="31"/>
      <c r="AD29" s="31"/>
      <c r="AE29" s="31"/>
      <c r="AF29" s="30"/>
      <c r="AK29" s="42" t="str">
        <f t="shared" si="7"/>
        <v>b</v>
      </c>
    </row>
    <row r="30" spans="1:37" ht="13.5" customHeight="1" x14ac:dyDescent="0.2">
      <c r="A30" s="13"/>
      <c r="B30" s="13"/>
      <c r="F30" s="18" t="s">
        <v>203</v>
      </c>
      <c r="G30" s="17"/>
      <c r="H30" s="13" t="str">
        <f t="shared" si="1"/>
        <v/>
      </c>
      <c r="I30" s="13" t="str">
        <f t="shared" si="5"/>
        <v>一般会計</v>
      </c>
      <c r="K30" s="13"/>
      <c r="L30" s="13"/>
      <c r="O30" s="13"/>
      <c r="P30" s="13"/>
      <c r="Q30" s="19"/>
      <c r="T30" s="13"/>
      <c r="U30" s="32" t="s">
        <v>559</v>
      </c>
      <c r="Y30" s="32" t="s">
        <v>318</v>
      </c>
      <c r="Z30" s="32" t="s">
        <v>446</v>
      </c>
      <c r="AA30" s="71" t="s">
        <v>412</v>
      </c>
      <c r="AB30" s="71" t="s">
        <v>540</v>
      </c>
      <c r="AC30" s="31"/>
      <c r="AD30" s="31"/>
      <c r="AE30" s="31"/>
      <c r="AF30" s="30"/>
      <c r="AK30" s="42" t="str">
        <f t="shared" si="7"/>
        <v>c</v>
      </c>
    </row>
    <row r="31" spans="1:37" ht="13.5" customHeight="1" x14ac:dyDescent="0.2">
      <c r="A31" s="13"/>
      <c r="B31" s="13"/>
      <c r="F31" s="18" t="s">
        <v>204</v>
      </c>
      <c r="G31" s="17"/>
      <c r="H31" s="13" t="str">
        <f t="shared" si="1"/>
        <v/>
      </c>
      <c r="I31" s="13" t="str">
        <f t="shared" si="5"/>
        <v>一般会計</v>
      </c>
      <c r="K31" s="13"/>
      <c r="L31" s="13"/>
      <c r="O31" s="13"/>
      <c r="P31" s="13"/>
      <c r="Q31" s="19"/>
      <c r="T31" s="13"/>
      <c r="U31" s="32" t="s">
        <v>560</v>
      </c>
      <c r="Y31" s="32" t="s">
        <v>319</v>
      </c>
      <c r="Z31" s="32" t="s">
        <v>447</v>
      </c>
      <c r="AA31" s="71" t="s">
        <v>413</v>
      </c>
      <c r="AB31" s="71" t="s">
        <v>541</v>
      </c>
      <c r="AC31" s="31"/>
      <c r="AD31" s="31"/>
      <c r="AE31" s="31"/>
      <c r="AF31" s="30"/>
      <c r="AK31" s="42" t="str">
        <f t="shared" si="7"/>
        <v>d</v>
      </c>
    </row>
    <row r="32" spans="1:37" ht="13.5" customHeight="1" x14ac:dyDescent="0.2">
      <c r="A32" s="13"/>
      <c r="B32" s="13"/>
      <c r="F32" s="18" t="s">
        <v>205</v>
      </c>
      <c r="G32" s="17"/>
      <c r="H32" s="13" t="str">
        <f t="shared" si="1"/>
        <v/>
      </c>
      <c r="I32" s="13" t="str">
        <f t="shared" si="5"/>
        <v>一般会計</v>
      </c>
      <c r="K32" s="13"/>
      <c r="L32" s="13"/>
      <c r="O32" s="13"/>
      <c r="P32" s="13"/>
      <c r="Q32" s="19"/>
      <c r="T32" s="13"/>
      <c r="U32" s="32" t="s">
        <v>561</v>
      </c>
      <c r="Y32" s="32" t="s">
        <v>320</v>
      </c>
      <c r="Z32" s="32" t="s">
        <v>448</v>
      </c>
      <c r="AA32" s="71" t="s">
        <v>65</v>
      </c>
      <c r="AB32" s="71" t="s">
        <v>65</v>
      </c>
      <c r="AC32" s="31"/>
      <c r="AD32" s="31"/>
      <c r="AE32" s="31"/>
      <c r="AF32" s="30"/>
      <c r="AK32" s="42" t="str">
        <f t="shared" si="7"/>
        <v>e</v>
      </c>
    </row>
    <row r="33" spans="1:37" ht="13.5" customHeight="1" x14ac:dyDescent="0.2">
      <c r="A33" s="13"/>
      <c r="B33" s="13"/>
      <c r="F33" s="18" t="s">
        <v>206</v>
      </c>
      <c r="G33" s="17"/>
      <c r="H33" s="13" t="str">
        <f t="shared" si="1"/>
        <v/>
      </c>
      <c r="I33" s="13" t="str">
        <f t="shared" si="5"/>
        <v>一般会計</v>
      </c>
      <c r="K33" s="13"/>
      <c r="L33" s="13"/>
      <c r="O33" s="13"/>
      <c r="P33" s="13"/>
      <c r="Q33" s="19"/>
      <c r="T33" s="13"/>
      <c r="U33" s="32" t="s">
        <v>562</v>
      </c>
      <c r="Y33" s="32" t="s">
        <v>321</v>
      </c>
      <c r="Z33" s="32" t="s">
        <v>449</v>
      </c>
      <c r="AA33" s="60"/>
      <c r="AB33" s="31"/>
      <c r="AC33" s="31"/>
      <c r="AD33" s="31"/>
      <c r="AE33" s="31"/>
      <c r="AF33" s="30"/>
      <c r="AK33" s="42" t="str">
        <f t="shared" si="7"/>
        <v>f</v>
      </c>
    </row>
    <row r="34" spans="1:37" ht="13.5" customHeight="1" x14ac:dyDescent="0.2">
      <c r="A34" s="13"/>
      <c r="B34" s="13"/>
      <c r="F34" s="18" t="s">
        <v>207</v>
      </c>
      <c r="G34" s="17"/>
      <c r="H34" s="13" t="str">
        <f t="shared" si="1"/>
        <v/>
      </c>
      <c r="I34" s="13" t="str">
        <f t="shared" si="5"/>
        <v>一般会計</v>
      </c>
      <c r="K34" s="13"/>
      <c r="L34" s="13"/>
      <c r="O34" s="13"/>
      <c r="P34" s="13"/>
      <c r="Q34" s="19"/>
      <c r="T34" s="13"/>
      <c r="U34" s="32" t="s">
        <v>563</v>
      </c>
      <c r="Y34" s="32" t="s">
        <v>322</v>
      </c>
      <c r="Z34" s="32" t="s">
        <v>450</v>
      </c>
      <c r="AB34" s="31"/>
      <c r="AC34" s="31"/>
      <c r="AD34" s="31"/>
      <c r="AE34" s="31"/>
      <c r="AF34" s="30"/>
      <c r="AK34" s="42" t="str">
        <f t="shared" si="7"/>
        <v>g</v>
      </c>
    </row>
    <row r="35" spans="1:37" ht="13.5" customHeight="1" x14ac:dyDescent="0.2">
      <c r="A35" s="13"/>
      <c r="B35" s="13"/>
      <c r="F35" s="18" t="s">
        <v>208</v>
      </c>
      <c r="G35" s="17"/>
      <c r="H35" s="13" t="str">
        <f t="shared" si="1"/>
        <v/>
      </c>
      <c r="I35" s="13" t="str">
        <f t="shared" si="5"/>
        <v>一般会計</v>
      </c>
      <c r="K35" s="13"/>
      <c r="L35" s="13"/>
      <c r="O35" s="13"/>
      <c r="P35" s="13"/>
      <c r="Q35" s="19"/>
      <c r="T35" s="13"/>
      <c r="U35" s="32" t="s">
        <v>564</v>
      </c>
      <c r="Y35" s="32" t="s">
        <v>323</v>
      </c>
      <c r="Z35" s="32" t="s">
        <v>451</v>
      </c>
      <c r="AC35" s="31"/>
      <c r="AF35" s="30"/>
      <c r="AK35" s="42" t="str">
        <f t="shared" si="7"/>
        <v>h</v>
      </c>
    </row>
    <row r="36" spans="1:37" ht="13.5" customHeight="1" x14ac:dyDescent="0.2">
      <c r="A36" s="13"/>
      <c r="B36" s="13"/>
      <c r="F36" s="18" t="s">
        <v>209</v>
      </c>
      <c r="G36" s="17"/>
      <c r="H36" s="13" t="str">
        <f t="shared" si="1"/>
        <v/>
      </c>
      <c r="I36" s="13" t="str">
        <f t="shared" si="5"/>
        <v>一般会計</v>
      </c>
      <c r="K36" s="13"/>
      <c r="L36" s="13"/>
      <c r="O36" s="13"/>
      <c r="P36" s="13"/>
      <c r="Q36" s="19"/>
      <c r="T36" s="13"/>
      <c r="Y36" s="32" t="s">
        <v>324</v>
      </c>
      <c r="Z36" s="32" t="s">
        <v>452</v>
      </c>
      <c r="AF36" s="30"/>
      <c r="AK36" s="42" t="str">
        <f t="shared" si="7"/>
        <v>i</v>
      </c>
    </row>
    <row r="37" spans="1:37" ht="13.5" customHeight="1" x14ac:dyDescent="0.2">
      <c r="A37" s="13"/>
      <c r="B37" s="13"/>
      <c r="F37" s="13"/>
      <c r="G37" s="19"/>
      <c r="H37" s="13" t="str">
        <f t="shared" si="1"/>
        <v/>
      </c>
      <c r="I37" s="13" t="str">
        <f t="shared" si="5"/>
        <v>一般会計</v>
      </c>
      <c r="K37" s="13"/>
      <c r="L37" s="13"/>
      <c r="O37" s="13"/>
      <c r="P37" s="13"/>
      <c r="Q37" s="19"/>
      <c r="T37" s="13"/>
      <c r="Y37" s="32" t="s">
        <v>325</v>
      </c>
      <c r="Z37" s="32" t="s">
        <v>453</v>
      </c>
      <c r="AF37" s="30"/>
      <c r="AK37" s="42" t="str">
        <f t="shared" si="7"/>
        <v>j</v>
      </c>
    </row>
    <row r="38" spans="1:37" x14ac:dyDescent="0.2">
      <c r="A38" s="13"/>
      <c r="B38" s="13"/>
      <c r="F38" s="13"/>
      <c r="G38" s="19"/>
      <c r="K38" s="13"/>
      <c r="L38" s="13"/>
      <c r="O38" s="13"/>
      <c r="P38" s="13"/>
      <c r="Q38" s="19"/>
      <c r="T38" s="13"/>
      <c r="Y38" s="32" t="s">
        <v>326</v>
      </c>
      <c r="Z38" s="32" t="s">
        <v>454</v>
      </c>
      <c r="AF38" s="30"/>
      <c r="AK38" s="42" t="str">
        <f t="shared" si="7"/>
        <v>k</v>
      </c>
    </row>
    <row r="39" spans="1:37" x14ac:dyDescent="0.2">
      <c r="A39" s="13"/>
      <c r="B39" s="13"/>
      <c r="F39" s="13" t="str">
        <f>I37</f>
        <v>一般会計</v>
      </c>
      <c r="G39" s="19"/>
      <c r="K39" s="13"/>
      <c r="L39" s="13"/>
      <c r="O39" s="13"/>
      <c r="P39" s="13"/>
      <c r="Q39" s="19"/>
      <c r="T39" s="13"/>
      <c r="U39" s="32" t="s">
        <v>566</v>
      </c>
      <c r="Y39" s="32" t="s">
        <v>327</v>
      </c>
      <c r="Z39" s="32" t="s">
        <v>455</v>
      </c>
      <c r="AF39" s="30"/>
      <c r="AK39" s="42" t="str">
        <f t="shared" si="7"/>
        <v>l</v>
      </c>
    </row>
    <row r="40" spans="1:37" x14ac:dyDescent="0.2">
      <c r="A40" s="13"/>
      <c r="B40" s="13"/>
      <c r="F40" s="13"/>
      <c r="G40" s="19"/>
      <c r="K40" s="13"/>
      <c r="L40" s="13"/>
      <c r="O40" s="13"/>
      <c r="P40" s="13"/>
      <c r="Q40" s="19"/>
      <c r="T40" s="13"/>
      <c r="U40" s="32"/>
      <c r="Y40" s="32" t="s">
        <v>328</v>
      </c>
      <c r="Z40" s="32" t="s">
        <v>456</v>
      </c>
      <c r="AF40" s="30"/>
      <c r="AK40" s="42" t="str">
        <f t="shared" si="7"/>
        <v>m</v>
      </c>
    </row>
    <row r="41" spans="1:37" x14ac:dyDescent="0.2">
      <c r="A41" s="13"/>
      <c r="B41" s="13"/>
      <c r="F41" s="13"/>
      <c r="G41" s="19"/>
      <c r="K41" s="13"/>
      <c r="L41" s="13"/>
      <c r="O41" s="13"/>
      <c r="P41" s="13"/>
      <c r="Q41" s="19"/>
      <c r="T41" s="13"/>
      <c r="U41" s="32" t="s">
        <v>268</v>
      </c>
      <c r="Y41" s="32" t="s">
        <v>329</v>
      </c>
      <c r="Z41" s="32" t="s">
        <v>457</v>
      </c>
      <c r="AF41" s="30"/>
      <c r="AK41" s="42" t="str">
        <f t="shared" si="7"/>
        <v>n</v>
      </c>
    </row>
    <row r="42" spans="1:37" x14ac:dyDescent="0.2">
      <c r="A42" s="13"/>
      <c r="B42" s="13"/>
      <c r="F42" s="13"/>
      <c r="G42" s="19"/>
      <c r="K42" s="13"/>
      <c r="L42" s="13"/>
      <c r="O42" s="13"/>
      <c r="P42" s="13"/>
      <c r="Q42" s="19"/>
      <c r="T42" s="13"/>
      <c r="U42" s="32" t="s">
        <v>278</v>
      </c>
      <c r="Y42" s="32" t="s">
        <v>330</v>
      </c>
      <c r="Z42" s="32" t="s">
        <v>458</v>
      </c>
      <c r="AF42" s="30"/>
      <c r="AK42" s="42" t="str">
        <f t="shared" si="7"/>
        <v>o</v>
      </c>
    </row>
    <row r="43" spans="1:37" x14ac:dyDescent="0.2">
      <c r="A43" s="13"/>
      <c r="B43" s="13"/>
      <c r="F43" s="13"/>
      <c r="G43" s="19"/>
      <c r="K43" s="13"/>
      <c r="L43" s="13"/>
      <c r="O43" s="13"/>
      <c r="P43" s="13"/>
      <c r="Q43" s="19"/>
      <c r="T43" s="13"/>
      <c r="Y43" s="32" t="s">
        <v>331</v>
      </c>
      <c r="Z43" s="32" t="s">
        <v>459</v>
      </c>
      <c r="AF43" s="30"/>
      <c r="AK43" s="42" t="str">
        <f t="shared" si="7"/>
        <v>p</v>
      </c>
    </row>
    <row r="44" spans="1:37" x14ac:dyDescent="0.2">
      <c r="A44" s="13"/>
      <c r="B44" s="13"/>
      <c r="F44" s="13"/>
      <c r="G44" s="19"/>
      <c r="K44" s="13"/>
      <c r="L44" s="13"/>
      <c r="O44" s="13"/>
      <c r="P44" s="13"/>
      <c r="Q44" s="19"/>
      <c r="T44" s="13"/>
      <c r="Y44" s="32" t="s">
        <v>332</v>
      </c>
      <c r="Z44" s="32" t="s">
        <v>460</v>
      </c>
      <c r="AF44" s="30"/>
      <c r="AK44" s="42" t="str">
        <f t="shared" si="7"/>
        <v>q</v>
      </c>
    </row>
    <row r="45" spans="1:37" x14ac:dyDescent="0.2">
      <c r="A45" s="13"/>
      <c r="B45" s="13"/>
      <c r="F45" s="13"/>
      <c r="G45" s="19"/>
      <c r="K45" s="13"/>
      <c r="L45" s="13"/>
      <c r="O45" s="13"/>
      <c r="P45" s="13"/>
      <c r="Q45" s="19"/>
      <c r="T45" s="13"/>
      <c r="U45" s="29" t="s">
        <v>160</v>
      </c>
      <c r="Y45" s="32" t="s">
        <v>333</v>
      </c>
      <c r="Z45" s="32" t="s">
        <v>461</v>
      </c>
      <c r="AF45" s="30"/>
      <c r="AK45" s="42" t="str">
        <f t="shared" si="7"/>
        <v>r</v>
      </c>
    </row>
    <row r="46" spans="1:37" x14ac:dyDescent="0.2">
      <c r="A46" s="13"/>
      <c r="B46" s="13"/>
      <c r="F46" s="13"/>
      <c r="G46" s="19"/>
      <c r="K46" s="13"/>
      <c r="L46" s="13"/>
      <c r="O46" s="13"/>
      <c r="P46" s="13"/>
      <c r="Q46" s="19"/>
      <c r="T46" s="13"/>
      <c r="U46" s="78" t="s">
        <v>602</v>
      </c>
      <c r="Y46" s="32" t="s">
        <v>334</v>
      </c>
      <c r="Z46" s="32" t="s">
        <v>462</v>
      </c>
      <c r="AF46" s="30"/>
      <c r="AK46" s="42" t="str">
        <f t="shared" si="7"/>
        <v>s</v>
      </c>
    </row>
    <row r="47" spans="1:37" x14ac:dyDescent="0.2">
      <c r="A47" s="13"/>
      <c r="B47" s="13"/>
      <c r="F47" s="13"/>
      <c r="G47" s="19"/>
      <c r="K47" s="13"/>
      <c r="L47" s="13"/>
      <c r="O47" s="13"/>
      <c r="P47" s="13"/>
      <c r="Q47" s="19"/>
      <c r="T47" s="13"/>
      <c r="Y47" s="32" t="s">
        <v>335</v>
      </c>
      <c r="Z47" s="32" t="s">
        <v>463</v>
      </c>
      <c r="AF47" s="30"/>
      <c r="AK47" s="42" t="str">
        <f t="shared" si="7"/>
        <v>t</v>
      </c>
    </row>
    <row r="48" spans="1:37" x14ac:dyDescent="0.2">
      <c r="A48" s="13"/>
      <c r="B48" s="13"/>
      <c r="F48" s="13"/>
      <c r="G48" s="19"/>
      <c r="K48" s="13"/>
      <c r="L48" s="13"/>
      <c r="O48" s="13"/>
      <c r="P48" s="13"/>
      <c r="Q48" s="19"/>
      <c r="T48" s="13"/>
      <c r="U48" s="78">
        <v>2021</v>
      </c>
      <c r="Y48" s="32" t="s">
        <v>336</v>
      </c>
      <c r="Z48" s="32" t="s">
        <v>464</v>
      </c>
      <c r="AF48" s="30"/>
      <c r="AK48" s="42" t="str">
        <f t="shared" si="7"/>
        <v>u</v>
      </c>
    </row>
    <row r="49" spans="1:37" x14ac:dyDescent="0.2">
      <c r="A49" s="13"/>
      <c r="B49" s="13"/>
      <c r="F49" s="13"/>
      <c r="G49" s="19"/>
      <c r="K49" s="13"/>
      <c r="L49" s="13"/>
      <c r="O49" s="13"/>
      <c r="P49" s="13"/>
      <c r="Q49" s="19"/>
      <c r="T49" s="13"/>
      <c r="U49" s="78">
        <v>2022</v>
      </c>
      <c r="Y49" s="32" t="s">
        <v>337</v>
      </c>
      <c r="Z49" s="32" t="s">
        <v>465</v>
      </c>
      <c r="AF49" s="30"/>
      <c r="AK49" s="42" t="str">
        <f t="shared" si="7"/>
        <v>v</v>
      </c>
    </row>
    <row r="50" spans="1:37" x14ac:dyDescent="0.2">
      <c r="A50" s="13"/>
      <c r="B50" s="13"/>
      <c r="F50" s="13"/>
      <c r="G50" s="19"/>
      <c r="K50" s="13"/>
      <c r="L50" s="13"/>
      <c r="O50" s="13"/>
      <c r="P50" s="13"/>
      <c r="Q50" s="19"/>
      <c r="T50" s="13"/>
      <c r="U50" s="78">
        <v>2023</v>
      </c>
      <c r="Y50" s="32" t="s">
        <v>338</v>
      </c>
      <c r="Z50" s="32" t="s">
        <v>466</v>
      </c>
      <c r="AF50" s="30"/>
    </row>
    <row r="51" spans="1:37" x14ac:dyDescent="0.2">
      <c r="A51" s="13"/>
      <c r="B51" s="13"/>
      <c r="F51" s="13"/>
      <c r="G51" s="19"/>
      <c r="K51" s="13"/>
      <c r="L51" s="13"/>
      <c r="O51" s="13"/>
      <c r="P51" s="13"/>
      <c r="Q51" s="19"/>
      <c r="T51" s="13"/>
      <c r="U51" s="78">
        <v>2024</v>
      </c>
      <c r="Y51" s="32" t="s">
        <v>339</v>
      </c>
      <c r="Z51" s="32" t="s">
        <v>467</v>
      </c>
      <c r="AF51" s="30"/>
    </row>
    <row r="52" spans="1:37" x14ac:dyDescent="0.2">
      <c r="A52" s="13"/>
      <c r="B52" s="13"/>
      <c r="F52" s="13"/>
      <c r="G52" s="19"/>
      <c r="K52" s="13"/>
      <c r="L52" s="13"/>
      <c r="O52" s="13"/>
      <c r="P52" s="13"/>
      <c r="Q52" s="19"/>
      <c r="T52" s="13"/>
      <c r="U52" s="78">
        <v>2025</v>
      </c>
      <c r="Y52" s="32" t="s">
        <v>340</v>
      </c>
      <c r="Z52" s="32" t="s">
        <v>468</v>
      </c>
      <c r="AF52" s="30"/>
    </row>
    <row r="53" spans="1:37" x14ac:dyDescent="0.2">
      <c r="A53" s="13"/>
      <c r="B53" s="13"/>
      <c r="F53" s="13"/>
      <c r="G53" s="19"/>
      <c r="K53" s="13"/>
      <c r="L53" s="13"/>
      <c r="O53" s="13"/>
      <c r="P53" s="13"/>
      <c r="Q53" s="19"/>
      <c r="T53" s="13"/>
      <c r="U53" s="78">
        <v>2026</v>
      </c>
      <c r="Y53" s="32" t="s">
        <v>341</v>
      </c>
      <c r="Z53" s="32" t="s">
        <v>469</v>
      </c>
      <c r="AF53" s="30"/>
    </row>
    <row r="54" spans="1:37" x14ac:dyDescent="0.2">
      <c r="A54" s="13"/>
      <c r="B54" s="13"/>
      <c r="F54" s="13"/>
      <c r="G54" s="19"/>
      <c r="K54" s="13"/>
      <c r="L54" s="13"/>
      <c r="O54" s="13"/>
      <c r="P54" s="20"/>
      <c r="Q54" s="19"/>
      <c r="T54" s="13"/>
      <c r="Y54" s="32" t="s">
        <v>342</v>
      </c>
      <c r="Z54" s="32" t="s">
        <v>470</v>
      </c>
      <c r="AF54" s="30"/>
    </row>
    <row r="55" spans="1:37" x14ac:dyDescent="0.2">
      <c r="A55" s="13"/>
      <c r="B55" s="13"/>
      <c r="F55" s="13"/>
      <c r="G55" s="19"/>
      <c r="K55" s="13"/>
      <c r="L55" s="13"/>
      <c r="O55" s="13"/>
      <c r="P55" s="13"/>
      <c r="Q55" s="19"/>
      <c r="T55" s="13"/>
      <c r="Y55" s="32" t="s">
        <v>343</v>
      </c>
      <c r="Z55" s="32" t="s">
        <v>471</v>
      </c>
      <c r="AF55" s="30"/>
    </row>
    <row r="56" spans="1:37" x14ac:dyDescent="0.2">
      <c r="A56" s="13"/>
      <c r="B56" s="13"/>
      <c r="F56" s="13"/>
      <c r="G56" s="19"/>
      <c r="K56" s="13"/>
      <c r="L56" s="13"/>
      <c r="O56" s="13"/>
      <c r="P56" s="13"/>
      <c r="Q56" s="19"/>
      <c r="T56" s="13"/>
      <c r="U56" s="78">
        <v>20</v>
      </c>
      <c r="Y56" s="32" t="s">
        <v>344</v>
      </c>
      <c r="Z56" s="32" t="s">
        <v>472</v>
      </c>
      <c r="AF56" s="30"/>
    </row>
    <row r="57" spans="1:37" x14ac:dyDescent="0.2">
      <c r="A57" s="13"/>
      <c r="B57" s="13"/>
      <c r="F57" s="13"/>
      <c r="G57" s="19"/>
      <c r="K57" s="13"/>
      <c r="L57" s="13"/>
      <c r="O57" s="13"/>
      <c r="P57" s="13"/>
      <c r="Q57" s="19"/>
      <c r="T57" s="13"/>
      <c r="U57" s="32" t="s">
        <v>542</v>
      </c>
      <c r="Y57" s="32" t="s">
        <v>345</v>
      </c>
      <c r="Z57" s="32" t="s">
        <v>473</v>
      </c>
      <c r="AF57" s="30"/>
    </row>
    <row r="58" spans="1:37" x14ac:dyDescent="0.2">
      <c r="A58" s="13"/>
      <c r="B58" s="13"/>
      <c r="F58" s="13"/>
      <c r="G58" s="19"/>
      <c r="K58" s="13"/>
      <c r="L58" s="13"/>
      <c r="O58" s="13"/>
      <c r="P58" s="13"/>
      <c r="Q58" s="19"/>
      <c r="T58" s="13"/>
      <c r="U58" s="32" t="s">
        <v>543</v>
      </c>
      <c r="Y58" s="32" t="s">
        <v>346</v>
      </c>
      <c r="Z58" s="32" t="s">
        <v>474</v>
      </c>
      <c r="AF58" s="30"/>
    </row>
    <row r="59" spans="1:37" x14ac:dyDescent="0.2">
      <c r="A59" s="13"/>
      <c r="B59" s="13"/>
      <c r="F59" s="13"/>
      <c r="G59" s="19"/>
      <c r="K59" s="13"/>
      <c r="L59" s="13"/>
      <c r="O59" s="13"/>
      <c r="P59" s="13"/>
      <c r="Q59" s="19"/>
      <c r="T59" s="13"/>
      <c r="Y59" s="32" t="s">
        <v>347</v>
      </c>
      <c r="Z59" s="32" t="s">
        <v>475</v>
      </c>
      <c r="AF59" s="30"/>
    </row>
    <row r="60" spans="1:37" x14ac:dyDescent="0.2">
      <c r="A60" s="13"/>
      <c r="B60" s="13"/>
      <c r="F60" s="13"/>
      <c r="G60" s="19"/>
      <c r="K60" s="13"/>
      <c r="L60" s="13"/>
      <c r="O60" s="13"/>
      <c r="P60" s="13"/>
      <c r="Q60" s="19"/>
      <c r="T60" s="13"/>
      <c r="Y60" s="32" t="s">
        <v>348</v>
      </c>
      <c r="Z60" s="32" t="s">
        <v>476</v>
      </c>
      <c r="AF60" s="30"/>
    </row>
    <row r="61" spans="1:37" x14ac:dyDescent="0.2">
      <c r="A61" s="13"/>
      <c r="B61" s="13"/>
      <c r="F61" s="13"/>
      <c r="G61" s="19"/>
      <c r="K61" s="13"/>
      <c r="L61" s="13"/>
      <c r="O61" s="13"/>
      <c r="P61" s="13"/>
      <c r="Q61" s="19"/>
      <c r="T61" s="13"/>
      <c r="Y61" s="32" t="s">
        <v>349</v>
      </c>
      <c r="Z61" s="32" t="s">
        <v>477</v>
      </c>
      <c r="AF61" s="30"/>
    </row>
    <row r="62" spans="1:37" x14ac:dyDescent="0.2">
      <c r="A62" s="13"/>
      <c r="B62" s="13"/>
      <c r="F62" s="13"/>
      <c r="G62" s="19"/>
      <c r="K62" s="13"/>
      <c r="L62" s="13"/>
      <c r="O62" s="13"/>
      <c r="P62" s="13"/>
      <c r="Q62" s="19"/>
      <c r="T62" s="13"/>
      <c r="Y62" s="32" t="s">
        <v>350</v>
      </c>
      <c r="Z62" s="32" t="s">
        <v>478</v>
      </c>
      <c r="AF62" s="30"/>
    </row>
    <row r="63" spans="1:37" x14ac:dyDescent="0.2">
      <c r="A63" s="13"/>
      <c r="B63" s="13"/>
      <c r="F63" s="13"/>
      <c r="G63" s="19"/>
      <c r="K63" s="13"/>
      <c r="L63" s="13"/>
      <c r="O63" s="13"/>
      <c r="P63" s="13"/>
      <c r="Q63" s="19"/>
      <c r="T63" s="13"/>
      <c r="Y63" s="32" t="s">
        <v>351</v>
      </c>
      <c r="Z63" s="32" t="s">
        <v>479</v>
      </c>
      <c r="AF63" s="30"/>
    </row>
    <row r="64" spans="1:37" x14ac:dyDescent="0.2">
      <c r="A64" s="13"/>
      <c r="B64" s="13"/>
      <c r="F64" s="13"/>
      <c r="G64" s="19"/>
      <c r="K64" s="13"/>
      <c r="L64" s="13"/>
      <c r="O64" s="13"/>
      <c r="P64" s="13"/>
      <c r="Q64" s="19"/>
      <c r="T64" s="13"/>
      <c r="Y64" s="32" t="s">
        <v>352</v>
      </c>
      <c r="Z64" s="32" t="s">
        <v>480</v>
      </c>
      <c r="AF64" s="30"/>
    </row>
    <row r="65" spans="1:32" x14ac:dyDescent="0.2">
      <c r="A65" s="13"/>
      <c r="B65" s="13"/>
      <c r="F65" s="13"/>
      <c r="G65" s="19"/>
      <c r="K65" s="13"/>
      <c r="L65" s="13"/>
      <c r="O65" s="13"/>
      <c r="P65" s="13"/>
      <c r="Q65" s="19"/>
      <c r="T65" s="13"/>
      <c r="Y65" s="32" t="s">
        <v>353</v>
      </c>
      <c r="Z65" s="32" t="s">
        <v>481</v>
      </c>
      <c r="AF65" s="30"/>
    </row>
    <row r="66" spans="1:32" x14ac:dyDescent="0.2">
      <c r="A66" s="13"/>
      <c r="B66" s="13"/>
      <c r="F66" s="13"/>
      <c r="G66" s="19"/>
      <c r="K66" s="13"/>
      <c r="L66" s="13"/>
      <c r="O66" s="13"/>
      <c r="P66" s="13"/>
      <c r="Q66" s="19"/>
      <c r="T66" s="13"/>
      <c r="Y66" s="32" t="s">
        <v>66</v>
      </c>
      <c r="Z66" s="32" t="s">
        <v>482</v>
      </c>
      <c r="AF66" s="30"/>
    </row>
    <row r="67" spans="1:32" x14ac:dyDescent="0.2">
      <c r="A67" s="13"/>
      <c r="B67" s="13"/>
      <c r="F67" s="13"/>
      <c r="G67" s="19"/>
      <c r="K67" s="13"/>
      <c r="L67" s="13"/>
      <c r="O67" s="13"/>
      <c r="P67" s="13"/>
      <c r="Q67" s="19"/>
      <c r="T67" s="13"/>
      <c r="Y67" s="32" t="s">
        <v>354</v>
      </c>
      <c r="Z67" s="32" t="s">
        <v>483</v>
      </c>
      <c r="AF67" s="30"/>
    </row>
    <row r="68" spans="1:32" x14ac:dyDescent="0.2">
      <c r="A68" s="13"/>
      <c r="B68" s="13"/>
      <c r="F68" s="13"/>
      <c r="G68" s="19"/>
      <c r="K68" s="13"/>
      <c r="L68" s="13"/>
      <c r="O68" s="13"/>
      <c r="P68" s="13"/>
      <c r="Q68" s="19"/>
      <c r="T68" s="13"/>
      <c r="Y68" s="32" t="s">
        <v>355</v>
      </c>
      <c r="Z68" s="32" t="s">
        <v>484</v>
      </c>
      <c r="AF68" s="30"/>
    </row>
    <row r="69" spans="1:32" x14ac:dyDescent="0.2">
      <c r="A69" s="13"/>
      <c r="B69" s="13"/>
      <c r="F69" s="13"/>
      <c r="G69" s="19"/>
      <c r="K69" s="13"/>
      <c r="L69" s="13"/>
      <c r="O69" s="13"/>
      <c r="P69" s="13"/>
      <c r="Q69" s="19"/>
      <c r="T69" s="13"/>
      <c r="Y69" s="32" t="s">
        <v>356</v>
      </c>
      <c r="Z69" s="32" t="s">
        <v>485</v>
      </c>
      <c r="AF69" s="30"/>
    </row>
    <row r="70" spans="1:32" x14ac:dyDescent="0.2">
      <c r="A70" s="13"/>
      <c r="B70" s="13"/>
      <c r="Y70" s="32" t="s">
        <v>357</v>
      </c>
      <c r="Z70" s="32" t="s">
        <v>486</v>
      </c>
    </row>
    <row r="71" spans="1:32" x14ac:dyDescent="0.2">
      <c r="Y71" s="32" t="s">
        <v>358</v>
      </c>
      <c r="Z71" s="32" t="s">
        <v>487</v>
      </c>
    </row>
    <row r="72" spans="1:32" x14ac:dyDescent="0.2">
      <c r="Y72" s="32" t="s">
        <v>359</v>
      </c>
      <c r="Z72" s="32" t="s">
        <v>488</v>
      </c>
    </row>
    <row r="73" spans="1:32" x14ac:dyDescent="0.2">
      <c r="Y73" s="32" t="s">
        <v>360</v>
      </c>
      <c r="Z73" s="32" t="s">
        <v>489</v>
      </c>
    </row>
    <row r="74" spans="1:32" x14ac:dyDescent="0.2">
      <c r="Y74" s="32" t="s">
        <v>361</v>
      </c>
      <c r="Z74" s="32" t="s">
        <v>490</v>
      </c>
    </row>
    <row r="75" spans="1:32" x14ac:dyDescent="0.2">
      <c r="Y75" s="32" t="s">
        <v>362</v>
      </c>
      <c r="Z75" s="32" t="s">
        <v>491</v>
      </c>
    </row>
    <row r="76" spans="1:32" x14ac:dyDescent="0.2">
      <c r="Y76" s="32" t="s">
        <v>363</v>
      </c>
      <c r="Z76" s="32" t="s">
        <v>492</v>
      </c>
    </row>
    <row r="77" spans="1:32" x14ac:dyDescent="0.2">
      <c r="Y77" s="32" t="s">
        <v>364</v>
      </c>
      <c r="Z77" s="32" t="s">
        <v>493</v>
      </c>
    </row>
    <row r="78" spans="1:32" x14ac:dyDescent="0.2">
      <c r="Y78" s="32" t="s">
        <v>365</v>
      </c>
      <c r="Z78" s="32" t="s">
        <v>494</v>
      </c>
    </row>
    <row r="79" spans="1:32" x14ac:dyDescent="0.2">
      <c r="Y79" s="32" t="s">
        <v>366</v>
      </c>
      <c r="Z79" s="32" t="s">
        <v>495</v>
      </c>
    </row>
    <row r="80" spans="1:32" x14ac:dyDescent="0.2">
      <c r="Y80" s="32" t="s">
        <v>367</v>
      </c>
      <c r="Z80" s="32" t="s">
        <v>496</v>
      </c>
    </row>
    <row r="81" spans="25:26" x14ac:dyDescent="0.2">
      <c r="Y81" s="32" t="s">
        <v>368</v>
      </c>
      <c r="Z81" s="32" t="s">
        <v>497</v>
      </c>
    </row>
    <row r="82" spans="25:26" x14ac:dyDescent="0.2">
      <c r="Y82" s="32" t="s">
        <v>369</v>
      </c>
      <c r="Z82" s="32" t="s">
        <v>498</v>
      </c>
    </row>
    <row r="83" spans="25:26" x14ac:dyDescent="0.2">
      <c r="Y83" s="32" t="s">
        <v>370</v>
      </c>
      <c r="Z83" s="32" t="s">
        <v>499</v>
      </c>
    </row>
    <row r="84" spans="25:26" x14ac:dyDescent="0.2">
      <c r="Y84" s="32" t="s">
        <v>371</v>
      </c>
      <c r="Z84" s="32" t="s">
        <v>500</v>
      </c>
    </row>
    <row r="85" spans="25:26" x14ac:dyDescent="0.2">
      <c r="Y85" s="32" t="s">
        <v>372</v>
      </c>
      <c r="Z85" s="32" t="s">
        <v>501</v>
      </c>
    </row>
    <row r="86" spans="25:26" x14ac:dyDescent="0.2">
      <c r="Y86" s="32" t="s">
        <v>373</v>
      </c>
      <c r="Z86" s="32" t="s">
        <v>502</v>
      </c>
    </row>
    <row r="87" spans="25:26" x14ac:dyDescent="0.2">
      <c r="Y87" s="32" t="s">
        <v>374</v>
      </c>
      <c r="Z87" s="32" t="s">
        <v>503</v>
      </c>
    </row>
    <row r="88" spans="25:26" x14ac:dyDescent="0.2">
      <c r="Y88" s="32" t="s">
        <v>375</v>
      </c>
      <c r="Z88" s="32" t="s">
        <v>504</v>
      </c>
    </row>
    <row r="89" spans="25:26" x14ac:dyDescent="0.2">
      <c r="Y89" s="32" t="s">
        <v>376</v>
      </c>
      <c r="Z89" s="32" t="s">
        <v>505</v>
      </c>
    </row>
    <row r="90" spans="25:26" x14ac:dyDescent="0.2">
      <c r="Y90" s="32" t="s">
        <v>377</v>
      </c>
      <c r="Z90" s="32" t="s">
        <v>506</v>
      </c>
    </row>
    <row r="91" spans="25:26" x14ac:dyDescent="0.2">
      <c r="Y91" s="32" t="s">
        <v>378</v>
      </c>
      <c r="Z91" s="32" t="s">
        <v>507</v>
      </c>
    </row>
    <row r="92" spans="25:26" x14ac:dyDescent="0.2">
      <c r="Y92" s="32" t="s">
        <v>379</v>
      </c>
      <c r="Z92" s="32" t="s">
        <v>508</v>
      </c>
    </row>
    <row r="93" spans="25:26" x14ac:dyDescent="0.2">
      <c r="Y93" s="32" t="s">
        <v>380</v>
      </c>
      <c r="Z93" s="32" t="s">
        <v>509</v>
      </c>
    </row>
    <row r="94" spans="25:26" x14ac:dyDescent="0.2">
      <c r="Y94" s="32" t="s">
        <v>381</v>
      </c>
      <c r="Z94" s="32" t="s">
        <v>510</v>
      </c>
    </row>
    <row r="95" spans="25:26" x14ac:dyDescent="0.2">
      <c r="Y95" s="32" t="s">
        <v>382</v>
      </c>
      <c r="Z95" s="32" t="s">
        <v>511</v>
      </c>
    </row>
    <row r="96" spans="25:26" x14ac:dyDescent="0.2">
      <c r="Y96" s="32" t="s">
        <v>286</v>
      </c>
      <c r="Z96" s="32" t="s">
        <v>512</v>
      </c>
    </row>
    <row r="97" spans="25:26" x14ac:dyDescent="0.2">
      <c r="Y97" s="32" t="s">
        <v>383</v>
      </c>
      <c r="Z97" s="32" t="s">
        <v>513</v>
      </c>
    </row>
    <row r="98" spans="25:26" x14ac:dyDescent="0.2">
      <c r="Y98" s="32" t="s">
        <v>384</v>
      </c>
      <c r="Z98" s="32" t="s">
        <v>514</v>
      </c>
    </row>
    <row r="99" spans="25:26" x14ac:dyDescent="0.2">
      <c r="Y99" s="32" t="s">
        <v>414</v>
      </c>
      <c r="Z99" s="32" t="s">
        <v>515</v>
      </c>
    </row>
    <row r="100" spans="25:26" x14ac:dyDescent="0.2">
      <c r="Y100" s="32" t="s">
        <v>606</v>
      </c>
      <c r="Z100" s="32" t="s">
        <v>516</v>
      </c>
    </row>
  </sheetData>
  <sheetProtection algorithmName="SHA-512" hashValue="49S+3m+0APCZPa62FJ0TZhztBIpllONJ+nzacw0KO6pq+YaIYqCqljNwcOW2KsDeb4JDcxpXoD4iuc3CMfLZ6A==" saltValue="o0JnndGkrzFkTyqjZmWEvw=="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岸本　基希</cp:lastModifiedBy>
  <cp:lastPrinted>2022-03-22T09:36:04Z</cp:lastPrinted>
  <dcterms:created xsi:type="dcterms:W3CDTF">2012-03-13T00:50:25Z</dcterms:created>
  <dcterms:modified xsi:type="dcterms:W3CDTF">2022-08-17T06:38:20Z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