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37" i="11"/>
  <c r="AY331" i="11"/>
  <c r="AY327" i="11"/>
  <c r="AY323" i="11"/>
  <c r="AY321" i="11"/>
  <c r="AY330" i="11" s="1"/>
  <c r="AY397" i="11" l="1"/>
  <c r="AY399"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85" i="11" l="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<sst xmlns="http://schemas.openxmlformats.org/spreadsheetml/2006/main" count="1378" uniqueCount="686">
  <si>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</si>
  <si>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</si>
  <si>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</si>
  <si>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</si>
  <si>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</si>
  <si>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</si>
  <si>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</si>
  <si>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</si>
  <si>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</si>
  <si>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</si>
  <si>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</si>
  <si>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</si>
  <si>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</si>
  <si>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</si>
  <si>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</si>
  <si>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</si>
  <si>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</si>
  <si>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</si>
  <si>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</si>
  <si>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</si>
  <si>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</si>
  <si>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</si>
  <si>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</si>
  <si>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</si>
  <si>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</si>
  <si>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</si>
  <si>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</si>
  <si>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</si>
  <si>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</si>
  <si>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</si>
  <si>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</si>
  <si>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</si>
  <si>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</si>
  <si>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</si>
  <si>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</si>
  <si>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</si>
  <si>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</si>
  <si>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</si>
  <si>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</si>
  <si>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</si>
  <si>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</si>
  <si>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</si>
  <si>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</si>
  <si>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</si>
  <si>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</si>
  <si>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</si>
  <si>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</si>
  <si>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</si>
  <si>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</si>
  <si>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</si>
  <si>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</si>
  <si>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</si>
  <si>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</si>
  <si>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</si>
  <si>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</si>
  <si>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</si>
  <si>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</si>
  <si>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</si>
  <si>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</si>
  <si>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</si>
  <si>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</si>
  <si>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</si>
  <si>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</si>
  <si>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</si>
  <si>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</si>
  <si>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</si>
  <si>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</si>
  <si>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</si>
  <si>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</si>
  <si>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</si>
  <si>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</si>
  <si>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</si>
  <si>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</si>
  <si>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</si>
  <si>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</si>
  <si>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</si>
  <si>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</si>
  <si>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</si>
  <si>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</si>
  <si>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</si>
  <si>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</si>
  <si>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</si>
  <si>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</si>
  <si>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</si>
  <si>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</si>
  <si>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</si>
  <si>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</si>
  <si>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</si>
  <si>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</si>
  <si>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</si>
  <si>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</si>
  <si>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</si>
  <si>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</si>
  <si>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</si>
  <si>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</si>
  <si>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</si>
  <si>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</si>
  <si>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</si>
  <si>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</si>
  <si>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</si>
  <si>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</si>
  <si>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</si>
  <si>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</si>
  <si>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</si>
  <si>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</si>
  <si>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</si>
  <si>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</si>
  <si>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</si>
  <si>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</si>
  <si>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</si>
  <si>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</si>
  <si>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</si>
  <si>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</si>
  <si>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</si>
  <si>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</si>
  <si>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</si>
  <si>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</si>
  <si>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</si>
  <si>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</si>
  <si>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</si>
  <si>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</si>
  <si>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</si>
  <si>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</si>
  <si>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</si>
  <si>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</si>
  <si>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</si>
  <si>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</si>
  <si>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</si>
  <si>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</si>
  <si>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</si>
  <si>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</si>
  <si>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</si>
  <si>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</si>
  <si>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</si>
  <si>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</si>
  <si>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</si>
  <si>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</si>
  <si>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</si>
  <si>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</si>
  <si>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</si>
  <si>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</si>
  <si>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</si>
  <si>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</si>
  <si>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</si>
  <si>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</si>
  <si>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</si>
  <si>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</si>
  <si>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</si>
  <si>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</si>
  <si>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</si>
  <si>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</si>
  <si>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</si>
  <si>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</si>
  <si>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</si>
  <si>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</si>
  <si>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</si>
  <si>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</si>
  <si>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</si>
  <si>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</si>
  <si>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</si>
  <si>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</si>
  <si>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</si>
  <si>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</si>
  <si>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</si>
  <si>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</si>
  <si>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</si>
  <si>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</si>
  <si>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</si>
  <si>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</si>
  <si>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</si>
  <si>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</si>
  <si>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</si>
  <si>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</si>
  <si>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</si>
  <si>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</si>
  <si>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</si>
  <si>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</si>
  <si>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</si>
  <si>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</si>
  <si>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</si>
  <si>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</si>
  <si>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</si>
  <si>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</si>
  <si>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</si>
  <si>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</si>
  <si>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</si>
  <si>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</si>
  <si>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</si>
  <si>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</si>
  <si>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</si>
  <si>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</si>
  <si>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</si>
  <si>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</si>
  <si>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</si>
  <si>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</si>
  <si>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</si>
  <si>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</si>
  <si>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</si>
  <si>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</si>
  <si>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</si>
  <si>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</si>
  <si>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</si>
  <si>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</si>
  <si>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</si>
  <si>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</si>
  <si>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</si>
  <si>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</si>
  <si>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</si>
  <si>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</si>
  <si>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</si>
  <si>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</si>
  <si>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</si>
  <si>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</si>
  <si>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</si>
  <si>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</si>
  <si>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</si>
  <si>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</si>
  <si>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</si>
  <si>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</si>
  <si>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</si>
  <si>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</si>
  <si>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</si>
  <si>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</si>
  <si>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</si>
  <si>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</si>
  <si>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</si>
  <si>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</si>
  <si>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</si>
  <si>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</si>
  <si>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</si>
  <si>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</si>
  <si>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</si>
  <si>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</si>
  <si>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</si>
  <si>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</si>
  <si>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</si>
  <si>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</si>
  <si>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</si>
  <si>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</si>
  <si>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</si>
  <si>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</si>
  <si>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</si>
  <si>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</si>
  <si>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</si>
  <si>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</si>
  <si>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</si>
  <si>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</si>
  <si>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</si>
  <si>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</si>
  <si>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</si>
  <si>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</si>
  <si>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</si>
  <si>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</si>
  <si>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</si>
  <si>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</si>
  <si>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</si>
  <si>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</si>
  <si>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</si>
  <si>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</si>
  <si>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</si>
  <si>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</si>
  <si>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</si>
  <si>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</si>
  <si>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</si>
  <si>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</si>
  <si>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</si>
  <si>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</si>
  <si>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</si>
  <si>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</si>
  <si>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</si>
  <si>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</si>
  <si>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</si>
  <si>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</si>
  <si>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</si>
  <si>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</si>
  <si>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</si>
  <si>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</si>
  <si>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</si>
  <si>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</si>
  <si>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</si>
  <si>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</si>
  <si>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</si>
  <si>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</si>
  <si>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</si>
  <si>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</si>
  <si>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</si>
  <si>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</si>
  <si>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</si>
  <si>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</si>
  <si>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</si>
  <si>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</si>
  <si>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</si>
  <si>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</si>
  <si>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</si>
  <si>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</si>
  <si>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</si>
  <si>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</si>
  <si>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</si>
  <si>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</si>
  <si>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</si>
  <si>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</si>
  <si>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</si>
  <si>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</si>
  <si>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</si>
  <si>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</si>
  <si>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</si>
  <si>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</si>
  <si>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</si>
  <si>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</si>
  <si>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</si>
  <si>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</si>
  <si>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</si>
  <si>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</si>
  <si>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</si>
  <si>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</si>
  <si>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</si>
  <si>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</si>
  <si>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</si>
  <si>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</si>
  <si>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</si>
  <si>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</si>
  <si>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</si>
  <si>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</si>
  <si>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</si>
  <si>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</si>
  <si>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</si>
  <si>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</si>
  <si>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</si>
  <si>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</si>
  <si>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</si>
  <si>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</si>
  <si>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</si>
  <si>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</si>
  <si>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</si>
  <si>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</si>
  <si>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</si>
  <si>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</si>
  <si>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</si>
  <si>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</si>
  <si>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</si>
  <si>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</si>
  <si>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</si>
  <si>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</si>
  <si>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</si>
  <si>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</si>
  <si>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</si>
  <si>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</si>
  <si>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</si>
  <si>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</si>
  <si>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</si>
  <si>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</si>
  <si>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</si>
  <si>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</si>
  <si>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</si>
  <si>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</si>
  <si>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</si>
  <si>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</si>
  <si>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</si>
  <si>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</si>
  <si>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</si>
  <si>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</si>
  <si>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</si>
  <si>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</si>
  <si>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</si>
  <si>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</si>
  <si>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</si>
  <si>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</si>
  <si>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</si>
  <si>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</si>
  <si>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</si>
  <si>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</si>
  <si>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</si>
  <si>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</si>
  <si>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</si>
  <si>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</si>
  <si>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</si>
  <si>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</si>
  <si>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</si>
  <si>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</si>
  <si>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</si>
  <si>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</si>
  <si>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</si>
  <si>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</si>
  <si>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</si>
  <si>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</si>
  <si>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</si>
  <si>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</si>
  <si>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</si>
  <si>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</si>
  <si>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</si>
  <si>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</si>
  <si>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</si>
  <si>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</si>
  <si>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</si>
  <si>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</si>
  <si>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</si>
  <si>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</si>
  <si>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</si>
  <si>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</si>
  <si>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</si>
  <si>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</si>
  <si>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</si>
  <si>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</si>
  <si>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</si>
  <si>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</si>
  <si>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</si>
  <si>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</si>
  <si>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</si>
  <si>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</si>
  <si>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</si>
  <si>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</si>
  <si>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</si>
  <si>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</si>
  <si>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</si>
  <si>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</si>
  <si>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</si>
  <si>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</si>
  <si>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</si>
  <si>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</si>
  <si>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</si>
  <si>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</si>
  <si>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</si>
  <si>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</si>
  <si>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</si>
  <si>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</si>
  <si>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</si>
  <si>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</si>
  <si>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</si>
  <si>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</si>
  <si>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</si>
  <si>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</si>
  <si>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</si>
  <si>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</si>
  <si>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</si>
  <si>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</si>
  <si>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</si>
  <si>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</si>
  <si>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</si>
  <si>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</si>
  <si>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</si>
  <si>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</si>
  <si>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</si>
  <si>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</si>
  <si>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</si>
  <si>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</si>
  <si>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</si>
  <si>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</si>
  <si>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</si>
  <si>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</si>
  <si>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</si>
  <si>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</si>
  <si>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</si>
  <si>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</si>
  <si>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</si>
  <si>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</si>
  <si>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</si>
  <si>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</si>
  <si>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</si>
  <si>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</si>
  <si>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</si>
  <si>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</si>
  <si>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</si>
  <si>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</si>
  <si>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</si>
  <si>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</si>
  <si>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</si>
  <si>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</si>
  <si>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</si>
  <si>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</si>
  <si>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</si>
  <si>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</si>
  <si>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</si>
  <si>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</si>
  <si>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</si>
  <si>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</si>
  <si>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</si>
  <si>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</si>
  <si>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</si>
  <si>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</si>
  <si>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</si>
  <si>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</si>
  <si>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</si>
  <si>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</si>
  <si>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</si>
  <si>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</si>
  <si>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</si>
  <si>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</si>
  <si>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</si>
  <si>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</si>
  <si>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</si>
  <si>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</si>
  <si>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</si>
  <si>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</si>
  <si>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</si>
  <si>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</si>
  <si>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</si>
  <si>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</si>
  <si>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</si>
  <si>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</si>
  <si>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</si>
  <si>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</si>
  <si>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</si>
  <si>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</si>
  <si>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</si>
  <si>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</si>
  <si>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</si>
  <si>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</si>
  <si>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</si>
  <si>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</si>
  <si>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</si>
  <si>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</si>
  <si>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</si>
  <si>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</si>
  <si>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</si>
  <si>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</si>
  <si>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</si>
  <si>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</si>
  <si>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</si>
  <si>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</si>
  <si>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</si>
  <si>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</si>
  <si>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</si>
  <si>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</si>
  <si>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</si>
  <si>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</si>
  <si>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</si>
  <si>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</si>
  <si>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</si>
  <si>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</si>
  <si>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</si>
  <si>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</si>
  <si>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</si>
  <si>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</si>
  <si>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</si>
  <si>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</si>
  <si>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</si>
  <si>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</si>
  <si>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</si>
  <si>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</si>
  <si>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</si>
  <si>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</si>
  <si>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</si>
  <si>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</si>
  <si>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</si>
  <si>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</si>
  <si>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</si>
  <si>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</si>
  <si>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</si>
  <si>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</si>
  <si>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</si>
  <si>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</si>
  <si>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</si>
  <si>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</si>
  <si>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</si>
  <si>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</si>
  <si>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</si>
  <si>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</si>
  <si>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</si>
  <si>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</si>
  <si>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</si>
  <si>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</si>
  <si>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</si>
  <si>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</si>
  <si>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</si>
  <si>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</si>
  <si>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</si>
  <si>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</si>
  <si>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</si>
  <si>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</si>
  <si>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</si>
  <si>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</si>
  <si>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</si>
  <si>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</si>
  <si>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</si>
  <si>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</si>
  <si>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</si>
  <si>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</si>
  <si>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</si>
  <si>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</si>
  <si>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</si>
  <si>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</si>
  <si>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</si>
  <si>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</si>
  <si>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</si>
  <si>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</si>
  <si>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</si>
  <si>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</si>
  <si>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</si>
  <si>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</si>
  <si>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</si>
  <si>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</si>
  <si>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</si>
  <si>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</si>
  <si>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</si>
  <si>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</si>
  <si>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</si>
  <si>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</si>
  <si>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</si>
  <si>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</si>
  <si>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</si>
  <si>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</si>
  <si>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</si>
  <si>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</si>
  <si>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</si>
  <si>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</si>
  <si>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</si>
  <si>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</si>
  <si>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</si>
  <si>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</si>
  <si>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毒ガス障害者対策費</t>
  </si>
  <si>
    <t>健康局</t>
  </si>
  <si>
    <t>昭和４９年度</t>
  </si>
  <si>
    <t>終了予定なし</t>
  </si>
  <si>
    <t>総務課指導調査室</t>
  </si>
  <si>
    <t>-</t>
  </si>
  <si>
    <t>毒ガス障害者に対する救済措置要綱</t>
  </si>
  <si>
    <t>諸謝金</t>
  </si>
  <si>
    <t>委員等旅費</t>
  </si>
  <si>
    <t>職員旅費</t>
  </si>
  <si>
    <t>庁費</t>
  </si>
  <si>
    <t>毒ガスの影響により健康上特別の状態にある者に、健康管理手当の支給審査を行うことを目的とする。</t>
  </si>
  <si>
    <t>健康管理手当受給者数</t>
  </si>
  <si>
    <t>人</t>
  </si>
  <si>
    <t>毒ガス障害者対策事業実績報告書</t>
  </si>
  <si>
    <t>毒ガス障害者認定検討会開催回数</t>
  </si>
  <si>
    <t>回</t>
  </si>
  <si>
    <t>単位当たりコスト ＝ Ｘ ／ Ｙ
Ｘ：「執行額（万円）」 
Ｙ：「検討会開催回数（回）」　　</t>
    <phoneticPr fontId="5"/>
  </si>
  <si>
    <t>万円</t>
  </si>
  <si>
    <t>X / Y</t>
    <phoneticPr fontId="5"/>
  </si>
  <si>
    <t>100/2</t>
  </si>
  <si>
    <t>20/1</t>
  </si>
  <si>
    <t>／　</t>
    <phoneticPr fontId="5"/>
  </si>
  <si>
    <t>169</t>
  </si>
  <si>
    <t>141</t>
  </si>
  <si>
    <t>166</t>
  </si>
  <si>
    <t>178</t>
  </si>
  <si>
    <t>187</t>
  </si>
  <si>
    <t>190</t>
  </si>
  <si>
    <t>201</t>
  </si>
  <si>
    <t>○</t>
  </si>
  <si>
    <t>総務課指導調査室
比嘉　敏充</t>
    <rPh sb="9" eb="11">
      <t>ヒガ</t>
    </rPh>
    <rPh sb="12" eb="14">
      <t>トシミツ</t>
    </rPh>
    <phoneticPr fontId="5"/>
  </si>
  <si>
    <t>-</t>
    <phoneticPr fontId="5"/>
  </si>
  <si>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phoneticPr fontId="5"/>
  </si>
  <si>
    <t>健康管理手帳及び医療手帳の交付並びに特別手当、医療手当、健康管理手当及び保健手当の支給の認定に係る事項を審査するための「毒ガス障害者認定検討会」の設置と運営</t>
    <phoneticPr fontId="5"/>
  </si>
  <si>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phoneticPr fontId="5"/>
  </si>
  <si>
    <t>120/3</t>
    <phoneticPr fontId="5"/>
  </si>
  <si>
    <t>Ⅰ-5 感染症など健康を脅かす疾病を予防・防止するとともに、感染者等に必要な医療等を確保すること</t>
  </si>
  <si>
    <t>Ⅰ-5-4 原子爆弾被爆者等を援護すること</t>
    <phoneticPr fontId="5"/>
  </si>
  <si>
    <t>健康管理手当等の申請について、支給の認定に係る事項を審査することで、認定された毒ガス障害者の健康の保持及び増進を図る。</t>
    <phoneticPr fontId="5"/>
  </si>
  <si>
    <t>‐</t>
  </si>
  <si>
    <t>無</t>
  </si>
  <si>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</si>
  <si>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</si>
  <si>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</si>
  <si>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実績により予算の見直しを行っており、水準は妥当である。</t>
  </si>
  <si>
    <t>経費の使途については、検討会の円滑な実施に真に必要なものに限定している。</t>
  </si>
  <si>
    <t>新型コロナウィルスの影響で検討会の開催が減ったこと、かつ開催された検討会は、WEB形式で開催されたため、旅費等がかからなかったためである。</t>
    <rPh sb="0" eb="2">
      <t>シンガタ</t>
    </rPh>
    <rPh sb="10" eb="12">
      <t>エイキョウ</t>
    </rPh>
    <rPh sb="13" eb="16">
      <t>ケントウカイ</t>
    </rPh>
    <rPh sb="17" eb="19">
      <t>カイサイ</t>
    </rPh>
    <rPh sb="20" eb="21">
      <t>ヘ</t>
    </rPh>
    <rPh sb="28" eb="30">
      <t>カイサイ</t>
    </rPh>
    <rPh sb="33" eb="36">
      <t>ケントウカイ</t>
    </rPh>
    <rPh sb="41" eb="43">
      <t>ケイシキ</t>
    </rPh>
    <rPh sb="44" eb="46">
      <t>カイサイ</t>
    </rPh>
    <rPh sb="52" eb="54">
      <t>リョヒ</t>
    </rPh>
    <rPh sb="54" eb="55">
      <t>トウ</t>
    </rPh>
    <phoneticPr fontId="5"/>
  </si>
  <si>
    <t>成果実績は成果目標に見合ったものとなっており、適切に実施されている。</t>
  </si>
  <si>
    <t>概ね見込みどおりに執行できている。</t>
    <rPh sb="0" eb="1">
      <t>オオム</t>
    </rPh>
    <phoneticPr fontId="5"/>
  </si>
  <si>
    <t>厚労</t>
  </si>
  <si>
    <t>謝金</t>
    <rPh sb="0" eb="2">
      <t>シャキン</t>
    </rPh>
    <phoneticPr fontId="5"/>
  </si>
  <si>
    <t>毒ガス障害者認定検討会への出席に対する謝金</t>
    <rPh sb="16" eb="17">
      <t>タイ</t>
    </rPh>
    <rPh sb="19" eb="21">
      <t>シャキン</t>
    </rPh>
    <phoneticPr fontId="5"/>
  </si>
  <si>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</si>
  <si>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</si>
  <si>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</si>
  <si>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</si>
  <si>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</si>
  <si>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</si>
  <si>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</si>
  <si>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</si>
  <si>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</si>
  <si>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毒ガス障害者認定検討会への出席に対する謝金</t>
    <rPh sb="16" eb="17">
      <t>タイ</t>
    </rPh>
    <rPh sb="19" eb="21">
      <t>シャキン</t>
    </rPh>
    <phoneticPr fontId="7"/>
  </si>
  <si>
    <t>新型コロナウイルスの状況を鑑み、引き続き過去の実績を踏まえた必要な事業実施に努める。</t>
    <rPh sb="10" eb="12">
      <t>ジョウキョウ</t>
    </rPh>
    <rPh sb="13" eb="14">
      <t>カンガ</t>
    </rPh>
    <rPh sb="16" eb="17">
      <t>ヒ</t>
    </rPh>
    <rPh sb="18" eb="19">
      <t>ツヅ</t>
    </rPh>
    <rPh sb="20" eb="22">
      <t>カコ</t>
    </rPh>
    <rPh sb="23" eb="25">
      <t>ジッセキ</t>
    </rPh>
    <rPh sb="26" eb="27">
      <t>フ</t>
    </rPh>
    <rPh sb="30" eb="32">
      <t>ヒツヨウ</t>
    </rPh>
    <rPh sb="33" eb="35">
      <t>ジギョウ</t>
    </rPh>
    <rPh sb="35" eb="37">
      <t>ジッシ</t>
    </rPh>
    <rPh sb="38" eb="39">
      <t>ツト</t>
    </rPh>
    <phoneticPr fontId="5"/>
  </si>
  <si>
    <t>https://www.mhlw.go.jp/wp/seisaku/hyouka/dl/r03_jizenbunseki/I-5-4.pdf</t>
  </si>
  <si>
    <t>p2</t>
    <phoneticPr fontId="5"/>
  </si>
  <si>
    <t>20/2</t>
    <phoneticPr fontId="5"/>
  </si>
  <si>
    <t>-</t>
    <phoneticPr fontId="5"/>
  </si>
  <si>
    <t>令和３年度において、新型コロナウイルスの影響で当該検討会は２回しか開催されず、かつWeb開催となったため、支出は委員への謝金のみで委員への旅費及び職員の旅費は支出していないことから、執行率が大幅に減少した。</t>
    <rPh sb="10" eb="12">
      <t>シンガタ</t>
    </rPh>
    <rPh sb="30" eb="31">
      <t>カイ</t>
    </rPh>
    <rPh sb="33" eb="35">
      <t>カイサイ</t>
    </rPh>
    <rPh sb="65" eb="67">
      <t>イイン</t>
    </rPh>
    <rPh sb="69" eb="71">
      <t>リョヒ</t>
    </rPh>
    <rPh sb="91" eb="93">
      <t>シッコウ</t>
    </rPh>
    <rPh sb="93" eb="94">
      <t>リツ</t>
    </rPh>
    <rPh sb="95" eb="97">
      <t>オオハバ</t>
    </rPh>
    <rPh sb="98" eb="100">
      <t>ゲンショウ</t>
    </rPh>
    <phoneticPr fontId="5"/>
  </si>
  <si>
    <t>麹町税務署</t>
    <phoneticPr fontId="5"/>
  </si>
  <si>
    <t>毒ガス障害者認定検討会への出席者に対して支給した謝金にかかる所得税</t>
    <rPh sb="15" eb="16">
      <t>シャ</t>
    </rPh>
    <rPh sb="20" eb="22">
      <t>シキュウ</t>
    </rPh>
    <rPh sb="30" eb="33">
      <t>ショトクゼイ</t>
    </rPh>
    <phoneticPr fontId="5"/>
  </si>
  <si>
    <t>A. 個人A</t>
    <rPh sb="3" eb="5">
      <t>コジン</t>
    </rPh>
    <phoneticPr fontId="5"/>
  </si>
  <si>
    <t>-</t>
    <phoneticPr fontId="5"/>
  </si>
  <si>
    <t>旧陸軍造兵廠忠海製造所等に従業員として従事していた者等であって、毒ガスの影響により健康上特別の状態にある者が行う健康管理手当等の申請について、支給の認定に係る事項を審査するために必要な事業であり、引き続き、必要な予算額を確保し、適正な執行に努めること。</t>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</si>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</sst>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46985</xdr:colOff>
      <xdr:row>270</xdr:row>
      <xdr:rowOff>11906</xdr:rowOff>
    </xdr:from>
    <xdr:to>
      <xdr:col>31</xdr:col>
      <xdr:colOff>109738</xdr:colOff>
      <xdr:row>272</xdr:row>
      <xdr:rowOff>245022</xdr:rowOff>
    </xdr:to>
    <xdr:sp macro="" textlink="">
      <xdr:nvSpPr>
        <xdr:cNvPr id="7" name="正方形/長方形 6"/>
        <xdr:cNvSpPr/>
      </xdr:nvSpPr>
      <xdr:spPr>
        <a:xfrm>
          <a:off x="4047485" y="44541281"/>
          <a:ext cx="2263028" cy="9379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35739</xdr:colOff>
      <xdr:row>272</xdr:row>
      <xdr:rowOff>312238</xdr:rowOff>
    </xdr:from>
    <xdr:to>
      <xdr:col>31</xdr:col>
      <xdr:colOff>98352</xdr:colOff>
      <xdr:row>275</xdr:row>
      <xdr:rowOff>321476</xdr:rowOff>
    </xdr:to>
    <xdr:grpSp>
      <xdr:nvGrpSpPr>
        <xdr:cNvPr id="8" name="グループ化 5"/>
        <xdr:cNvGrpSpPr>
          <a:grpSpLocks/>
        </xdr:cNvGrpSpPr>
      </xdr:nvGrpSpPr>
      <xdr:grpSpPr bwMode="auto">
        <a:xfrm>
          <a:off x="4083864" y="38555113"/>
          <a:ext cx="2289082" cy="1080801"/>
          <a:chOff x="3776363" y="14769353"/>
          <a:chExt cx="2078066" cy="894549"/>
        </a:xfrm>
      </xdr:grpSpPr>
      <xdr:sp macro="" textlink="">
        <xdr:nvSpPr>
          <xdr:cNvPr id="9" name="右大かっこ 8"/>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50726</xdr:colOff>
      <xdr:row>279</xdr:row>
      <xdr:rowOff>17047</xdr:rowOff>
    </xdr:from>
    <xdr:to>
      <xdr:col>31</xdr:col>
      <xdr:colOff>98352</xdr:colOff>
      <xdr:row>282</xdr:row>
      <xdr:rowOff>249484</xdr:rowOff>
    </xdr:to>
    <xdr:sp macro="" textlink="">
      <xdr:nvSpPr>
        <xdr:cNvPr id="11" name="正方形/長方形 10"/>
        <xdr:cNvSpPr/>
      </xdr:nvSpPr>
      <xdr:spPr>
        <a:xfrm>
          <a:off x="4051226" y="47718247"/>
          <a:ext cx="2247901" cy="12897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45979</xdr:colOff>
      <xdr:row>282</xdr:row>
      <xdr:rowOff>275648</xdr:rowOff>
    </xdr:from>
    <xdr:to>
      <xdr:col>31</xdr:col>
      <xdr:colOff>103128</xdr:colOff>
      <xdr:row>284</xdr:row>
      <xdr:rowOff>218488</xdr:rowOff>
    </xdr:to>
    <xdr:grpSp>
      <xdr:nvGrpSpPr>
        <xdr:cNvPr id="12" name="グループ化 5"/>
        <xdr:cNvGrpSpPr>
          <a:grpSpLocks/>
        </xdr:cNvGrpSpPr>
      </xdr:nvGrpSpPr>
      <xdr:grpSpPr bwMode="auto">
        <a:xfrm>
          <a:off x="4094104" y="42090398"/>
          <a:ext cx="2283618" cy="657215"/>
          <a:chOff x="3776363" y="14769353"/>
          <a:chExt cx="2073106" cy="717176"/>
        </a:xfrm>
      </xdr:grpSpPr>
      <xdr:sp macro="" textlink="">
        <xdr:nvSpPr>
          <xdr:cNvPr id="13" name="右大かっこ 12"/>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左大かっこ 13"/>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190500</xdr:colOff>
      <xdr:row>275</xdr:row>
      <xdr:rowOff>245205</xdr:rowOff>
    </xdr:from>
    <xdr:to>
      <xdr:col>25</xdr:col>
      <xdr:colOff>195703</xdr:colOff>
      <xdr:row>277</xdr:row>
      <xdr:rowOff>306981</xdr:rowOff>
    </xdr:to>
    <xdr:cxnSp macro="">
      <xdr:nvCxnSpPr>
        <xdr:cNvPr id="15" name="直線矢印コネクタ 14"/>
        <xdr:cNvCxnSpPr>
          <a:endCxn id="18" idx="0"/>
        </xdr:cNvCxnSpPr>
      </xdr:nvCxnSpPr>
      <xdr:spPr>
        <a:xfrm>
          <a:off x="5191125" y="46536705"/>
          <a:ext cx="5203" cy="7666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122164</xdr:colOff>
      <xdr:row>273</xdr:row>
      <xdr:rowOff>47624</xdr:rowOff>
    </xdr:from>
    <xdr:to>
      <xdr:col>31</xdr:col>
      <xdr:colOff>38821</xdr:colOff>
      <xdr:row>275</xdr:row>
      <xdr:rowOff>230188</xdr:rowOff>
    </xdr:to>
    <xdr:sp macro="" textlink="">
      <xdr:nvSpPr>
        <xdr:cNvPr id="16" name="テキスト ボックス 15"/>
        <xdr:cNvSpPr txBox="1"/>
      </xdr:nvSpPr>
      <xdr:spPr>
        <a:xfrm>
          <a:off x="4122664" y="45634274"/>
          <a:ext cx="2116932" cy="887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毒ガス障害者認定検討会の開催に伴う委員への謝金・旅費及び検討会出席のための職員の旅費等。</a:t>
          </a:r>
          <a:endParaRPr kumimoji="1" lang="en-US" altLang="ja-JP" sz="1100"/>
        </a:p>
      </xdr:txBody>
    </xdr:sp>
    <xdr:clientData/>
  </xdr:twoCellAnchor>
  <xdr:twoCellAnchor>
    <xdr:from>
      <xdr:col>20</xdr:col>
      <xdr:colOff>137932</xdr:colOff>
      <xdr:row>282</xdr:row>
      <xdr:rowOff>313094</xdr:rowOff>
    </xdr:from>
    <xdr:to>
      <xdr:col>31</xdr:col>
      <xdr:colOff>65517</xdr:colOff>
      <xdr:row>284</xdr:row>
      <xdr:rowOff>203686</xdr:rowOff>
    </xdr:to>
    <xdr:sp macro="" textlink="">
      <xdr:nvSpPr>
        <xdr:cNvPr id="17" name="テキスト ボックス 16"/>
        <xdr:cNvSpPr txBox="1"/>
      </xdr:nvSpPr>
      <xdr:spPr>
        <a:xfrm>
          <a:off x="4138432" y="49071569"/>
          <a:ext cx="2127860" cy="59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検討会委員に対する謝金・旅費、職員旅費等</a:t>
          </a:r>
          <a:endParaRPr kumimoji="1" lang="en-US" altLang="ja-JP" sz="1100"/>
        </a:p>
      </xdr:txBody>
    </xdr:sp>
    <xdr:clientData/>
  </xdr:twoCellAnchor>
  <xdr:twoCellAnchor>
    <xdr:from>
      <xdr:col>20</xdr:col>
      <xdr:colOff>98351</xdr:colOff>
      <xdr:row>277</xdr:row>
      <xdr:rowOff>306981</xdr:rowOff>
    </xdr:from>
    <xdr:to>
      <xdr:col>31</xdr:col>
      <xdr:colOff>90648</xdr:colOff>
      <xdr:row>279</xdr:row>
      <xdr:rowOff>668</xdr:rowOff>
    </xdr:to>
    <xdr:sp macro="" textlink="">
      <xdr:nvSpPr>
        <xdr:cNvPr id="18" name="テキスト ボックス 17"/>
        <xdr:cNvSpPr txBox="1"/>
      </xdr:nvSpPr>
      <xdr:spPr>
        <a:xfrm>
          <a:off x="4098851" y="47303331"/>
          <a:ext cx="2192572" cy="3985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twoCellAnchor>
    <xdr:from>
      <xdr:col>32</xdr:col>
      <xdr:colOff>111124</xdr:colOff>
      <xdr:row>273</xdr:row>
      <xdr:rowOff>119062</xdr:rowOff>
    </xdr:from>
    <xdr:to>
      <xdr:col>47</xdr:col>
      <xdr:colOff>95249</xdr:colOff>
      <xdr:row>275</xdr:row>
      <xdr:rowOff>301626</xdr:rowOff>
    </xdr:to>
    <xdr:sp macro="" textlink="">
      <xdr:nvSpPr>
        <xdr:cNvPr id="19" name="正方形/長方形 18"/>
        <xdr:cNvSpPr/>
      </xdr:nvSpPr>
      <xdr:spPr>
        <a:xfrm>
          <a:off x="6511924" y="45705712"/>
          <a:ext cx="2984500" cy="887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令和３年度においては、コロナの影響で当該検討会は</a:t>
          </a:r>
          <a:r>
            <a:rPr kumimoji="1" lang="en-US" altLang="ja-JP" sz="1100">
              <a:solidFill>
                <a:schemeClr val="tx1"/>
              </a:solidFill>
            </a:rPr>
            <a:t>Web</a:t>
          </a:r>
          <a:r>
            <a:rPr kumimoji="1" lang="ja-JP" altLang="en-US" sz="1100">
              <a:solidFill>
                <a:schemeClr val="tx1"/>
              </a:solidFill>
            </a:rPr>
            <a:t>開催となったため、支出は</a:t>
          </a:r>
          <a:r>
            <a:rPr kumimoji="1" lang="ja-JP" altLang="ja-JP" sz="1100">
              <a:solidFill>
                <a:schemeClr val="tx1"/>
              </a:solidFill>
              <a:effectLst/>
              <a:latin typeface="+mn-lt"/>
              <a:ea typeface="+mn-ea"/>
              <a:cs typeface="+mn-cs"/>
            </a:rPr>
            <a:t>委員への謝金</a:t>
          </a:r>
          <a:r>
            <a:rPr kumimoji="1" lang="ja-JP" altLang="en-US" sz="1100">
              <a:solidFill>
                <a:schemeClr val="tx1"/>
              </a:solidFill>
              <a:effectLst/>
              <a:latin typeface="+mn-lt"/>
              <a:ea typeface="+mn-ea"/>
              <a:cs typeface="+mn-cs"/>
            </a:rPr>
            <a:t>のみ。（委員への旅費及び職員の旅費は、支出していない）</a:t>
          </a:r>
          <a:endParaRPr kumimoji="1" lang="ja-JP" altLang="en-US" sz="1100">
            <a:solidFill>
              <a:schemeClr val="tx1"/>
            </a:solidFill>
          </a:endParaRPr>
        </a:p>
      </xdr:txBody>
    </xdr:sp>
    <xdr:clientData/>
  </xdr:twoCellAnchor>
  <xdr:twoCellAnchor>
    <xdr:from>
      <xdr:col>32</xdr:col>
      <xdr:colOff>63500</xdr:colOff>
      <xdr:row>281</xdr:row>
      <xdr:rowOff>111125</xdr:rowOff>
    </xdr:from>
    <xdr:to>
      <xdr:col>47</xdr:col>
      <xdr:colOff>47625</xdr:colOff>
      <xdr:row>284</xdr:row>
      <xdr:rowOff>127000</xdr:rowOff>
    </xdr:to>
    <xdr:sp macro="" textlink="">
      <xdr:nvSpPr>
        <xdr:cNvPr id="20" name="正方形/長方形 19"/>
        <xdr:cNvSpPr/>
      </xdr:nvSpPr>
      <xdr:spPr>
        <a:xfrm>
          <a:off x="6464300" y="48517175"/>
          <a:ext cx="2984500" cy="1073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令和３年度においては、コロナの影響で当該検討会は</a:t>
          </a:r>
          <a:r>
            <a:rPr kumimoji="1" lang="en-US" altLang="ja-JP" sz="1100">
              <a:solidFill>
                <a:schemeClr val="tx1"/>
              </a:solidFill>
            </a:rPr>
            <a:t>Web</a:t>
          </a:r>
          <a:r>
            <a:rPr kumimoji="1" lang="ja-JP" altLang="en-US" sz="1100">
              <a:solidFill>
                <a:schemeClr val="tx1"/>
              </a:solidFill>
            </a:rPr>
            <a:t>開催となったため、支出は委員への謝金のみ。（委員への旅費及び職員の旅費は、支出していない）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D21" sqref="AD21:AJ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659</v>
      </c>
      <c r="AK2" s="835"/>
      <c r="AL2" s="835"/>
      <c r="AM2" s="835"/>
      <c r="AN2" s="75" t="s">
        <v>285</v>
      </c>
      <c r="AO2" s="835">
        <v>21</v>
      </c>
      <c r="AP2" s="835"/>
      <c r="AQ2" s="835"/>
      <c r="AR2" s="76" t="s">
        <v>285</v>
      </c>
      <c r="AS2" s="836">
        <v>274</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640</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644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0.1" customHeight="1" x14ac:dyDescent="0.15">
      <c r="A10" s="758" t="s">
        <v>27</v>
      </c>
      <c r="B10" s="759"/>
      <c r="C10" s="759"/>
      <c r="D10" s="759"/>
      <c r="E10" s="759"/>
      <c r="F10" s="759"/>
      <c r="G10" s="760" t="s">
        <v>642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0.95"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v>
      </c>
      <c r="Q13" s="699"/>
      <c r="R13" s="699"/>
      <c r="S13" s="699"/>
      <c r="T13" s="699"/>
      <c r="U13" s="699"/>
      <c r="V13" s="700"/>
      <c r="W13" s="698">
        <v>1.2</v>
      </c>
      <c r="X13" s="699"/>
      <c r="Y13" s="699"/>
      <c r="Z13" s="699"/>
      <c r="AA13" s="699"/>
      <c r="AB13" s="699"/>
      <c r="AC13" s="700"/>
      <c r="AD13" s="698">
        <v>1.2</v>
      </c>
      <c r="AE13" s="699"/>
      <c r="AF13" s="699"/>
      <c r="AG13" s="699"/>
      <c r="AH13" s="699"/>
      <c r="AI13" s="699"/>
      <c r="AJ13" s="700"/>
      <c r="AK13" s="698">
        <v>1.2</v>
      </c>
      <c r="AL13" s="699"/>
      <c r="AM13" s="699"/>
      <c r="AN13" s="699"/>
      <c r="AO13" s="699"/>
      <c r="AP13" s="699"/>
      <c r="AQ13" s="700"/>
      <c r="AR13" s="735">
        <v>1.2</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t="s">
        <v>614</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t="s">
        <v>614</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t="s">
        <v>614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t="s">
        <v>614</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v>
      </c>
      <c r="Q18" s="779"/>
      <c r="R18" s="779"/>
      <c r="S18" s="779"/>
      <c r="T18" s="779"/>
      <c r="U18" s="779"/>
      <c r="V18" s="780"/>
      <c r="W18" s="778">
        <f>SUM(W13:AC17)</f>
        <v>1.2</v>
      </c>
      <c r="X18" s="779"/>
      <c r="Y18" s="779"/>
      <c r="Z18" s="779"/>
      <c r="AA18" s="779"/>
      <c r="AB18" s="779"/>
      <c r="AC18" s="780"/>
      <c r="AD18" s="778">
        <f>SUM(AD13:AJ17)</f>
        <v>1.2</v>
      </c>
      <c r="AE18" s="779"/>
      <c r="AF18" s="779"/>
      <c r="AG18" s="779"/>
      <c r="AH18" s="779"/>
      <c r="AI18" s="779"/>
      <c r="AJ18" s="780"/>
      <c r="AK18" s="778">
        <f>SUM(AK13:AQ17)</f>
        <v>1.2</v>
      </c>
      <c r="AL18" s="779"/>
      <c r="AM18" s="779"/>
      <c r="AN18" s="779"/>
      <c r="AO18" s="779"/>
      <c r="AP18" s="779"/>
      <c r="AQ18" s="780"/>
      <c r="AR18" s="778">
        <f>SUM(AR13:AX17)</f>
        <v>1.2</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v>
      </c>
      <c r="Q19" s="699"/>
      <c r="R19" s="699"/>
      <c r="S19" s="699"/>
      <c r="T19" s="699"/>
      <c r="U19" s="699"/>
      <c r="V19" s="700"/>
      <c r="W19" s="698">
        <v>0.2</v>
      </c>
      <c r="X19" s="699"/>
      <c r="Y19" s="699"/>
      <c r="Z19" s="699"/>
      <c r="AA19" s="699"/>
      <c r="AB19" s="699"/>
      <c r="AC19" s="700"/>
      <c r="AD19" s="698">
        <v>0.2</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0.16666666666666669</v>
      </c>
      <c r="X20" s="746"/>
      <c r="Y20" s="746"/>
      <c r="Z20" s="746"/>
      <c r="AA20" s="746"/>
      <c r="AB20" s="746"/>
      <c r="AC20" s="746"/>
      <c r="AD20" s="746">
        <f>IF(AD18=0, "-", SUM(AD19)/AD18)</f>
        <v>0.16666666666666669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0.16666666666666669</v>
      </c>
      <c r="X21" s="746"/>
      <c r="Y21" s="746"/>
      <c r="Z21" s="746"/>
      <c r="AA21" s="746"/>
      <c r="AB21" s="746"/>
      <c r="AC21" s="746"/>
      <c r="AD21" s="746">
        <f>IF(AD19=0, "-", SUM(AD19)/SUM(AD13,AD14))</f>
        <v>0.16666666666666669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616</v>
      </c>
      <c r="H23" s="733"/>
      <c r="I23" s="733"/>
      <c r="J23" s="733"/>
      <c r="K23" s="733"/>
      <c r="L23" s="733"/>
      <c r="M23" s="733"/>
      <c r="N23" s="733"/>
      <c r="O23" s="734"/>
      <c r="P23" s="735">
        <v>0.5</v>
      </c>
      <c r="Q23" s="736"/>
      <c r="R23" s="736"/>
      <c r="S23" s="736"/>
      <c r="T23" s="736"/>
      <c r="U23" s="736"/>
      <c r="V23" s="737"/>
      <c r="W23" s="735">
        <v>0.5</v>
      </c>
      <c r="X23" s="736"/>
      <c r="Y23" s="736"/>
      <c r="Z23" s="736"/>
      <c r="AA23" s="736"/>
      <c r="AB23" s="736"/>
      <c r="AC23" s="737"/>
      <c r="AD23" s="738" t="s">
        <v>684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617</v>
      </c>
      <c r="H24" s="702"/>
      <c r="I24" s="702"/>
      <c r="J24" s="702"/>
      <c r="K24" s="702"/>
      <c r="L24" s="702"/>
      <c r="M24" s="702"/>
      <c r="N24" s="702"/>
      <c r="O24" s="703"/>
      <c r="P24" s="698">
        <v>0.2</v>
      </c>
      <c r="Q24" s="699"/>
      <c r="R24" s="699"/>
      <c r="S24" s="699"/>
      <c r="T24" s="699"/>
      <c r="U24" s="699"/>
      <c r="V24" s="700"/>
      <c r="W24" s="698">
        <v>0.2</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618</v>
      </c>
      <c r="H25" s="702"/>
      <c r="I25" s="702"/>
      <c r="J25" s="702"/>
      <c r="K25" s="702"/>
      <c r="L25" s="702"/>
      <c r="M25" s="702"/>
      <c r="N25" s="702"/>
      <c r="O25" s="703"/>
      <c r="P25" s="698">
        <v>0.4</v>
      </c>
      <c r="Q25" s="699"/>
      <c r="R25" s="699"/>
      <c r="S25" s="699"/>
      <c r="T25" s="699"/>
      <c r="U25" s="699"/>
      <c r="V25" s="700"/>
      <c r="W25" s="698">
        <v>0.4</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619</v>
      </c>
      <c r="H26" s="702"/>
      <c r="I26" s="702"/>
      <c r="J26" s="702"/>
      <c r="K26" s="702"/>
      <c r="L26" s="702"/>
      <c r="M26" s="702"/>
      <c r="N26" s="702"/>
      <c r="O26" s="703"/>
      <c r="P26" s="698">
        <v>0.1</v>
      </c>
      <c r="Q26" s="699"/>
      <c r="R26" s="699"/>
      <c r="S26" s="699"/>
      <c r="T26" s="699"/>
      <c r="U26" s="699"/>
      <c r="V26" s="700"/>
      <c r="W26" s="698">
        <v>0.1</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1.2</v>
      </c>
      <c r="Q29" s="721"/>
      <c r="R29" s="721"/>
      <c r="S29" s="721"/>
      <c r="T29" s="721"/>
      <c r="U29" s="721"/>
      <c r="V29" s="722"/>
      <c r="W29" s="723">
        <f>AR13</f>
        <v>1.2</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643</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45" customHeight="1" x14ac:dyDescent="0.15">
      <c r="A32" s="648"/>
      <c r="B32" s="153"/>
      <c r="C32" s="153"/>
      <c r="D32" s="153"/>
      <c r="E32" s="153"/>
      <c r="F32" s="154"/>
      <c r="G32" s="730" t="s">
        <v>648</v>
      </c>
      <c r="H32" s="635"/>
      <c r="I32" s="635"/>
      <c r="J32" s="635"/>
      <c r="K32" s="635"/>
      <c r="L32" s="635"/>
      <c r="M32" s="635"/>
      <c r="N32" s="635"/>
      <c r="O32" s="635"/>
      <c r="P32" s="638" t="s">
        <v>624</v>
      </c>
      <c r="Q32" s="639"/>
      <c r="R32" s="639"/>
      <c r="S32" s="639"/>
      <c r="T32" s="639"/>
      <c r="U32" s="639"/>
      <c r="V32" s="639"/>
      <c r="W32" s="639"/>
      <c r="X32" s="640"/>
      <c r="Y32" s="644" t="s">
        <v>51</v>
      </c>
      <c r="Z32" s="645"/>
      <c r="AA32" s="646"/>
      <c r="AB32" s="647" t="s">
        <v>625</v>
      </c>
      <c r="AC32" s="647"/>
      <c r="AD32" s="647"/>
      <c r="AE32" s="616">
        <v>2</v>
      </c>
      <c r="AF32" s="616"/>
      <c r="AG32" s="616"/>
      <c r="AH32" s="616"/>
      <c r="AI32" s="616">
        <v>1</v>
      </c>
      <c r="AJ32" s="616"/>
      <c r="AK32" s="616"/>
      <c r="AL32" s="616"/>
      <c r="AM32" s="616">
        <v>2</v>
      </c>
      <c r="AN32" s="616"/>
      <c r="AO32" s="616"/>
      <c r="AP32" s="616"/>
      <c r="AQ32" s="662" t="s">
        <v>641</v>
      </c>
      <c r="AR32" s="616"/>
      <c r="AS32" s="616"/>
      <c r="AT32" s="616"/>
      <c r="AU32" s="93" t="s">
        <v>641</v>
      </c>
      <c r="AV32" s="618"/>
      <c r="AW32" s="618"/>
      <c r="AX32" s="619"/>
    </row>
    <row r="33" spans="1:51" ht="4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625</v>
      </c>
      <c r="AC33" s="647"/>
      <c r="AD33" s="647"/>
      <c r="AE33" s="616">
        <v>3</v>
      </c>
      <c r="AF33" s="616"/>
      <c r="AG33" s="616"/>
      <c r="AH33" s="616"/>
      <c r="AI33" s="616">
        <v>3</v>
      </c>
      <c r="AJ33" s="616"/>
      <c r="AK33" s="616"/>
      <c r="AL33" s="616"/>
      <c r="AM33" s="616">
        <v>3</v>
      </c>
      <c r="AN33" s="616"/>
      <c r="AO33" s="616"/>
      <c r="AP33" s="616"/>
      <c r="AQ33" s="616">
        <v>3</v>
      </c>
      <c r="AR33" s="616"/>
      <c r="AS33" s="616"/>
      <c r="AT33" s="616"/>
      <c r="AU33" s="617">
        <v>3</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6.1" customHeight="1" x14ac:dyDescent="0.15">
      <c r="A35" s="683"/>
      <c r="B35" s="684"/>
      <c r="C35" s="684"/>
      <c r="D35" s="684"/>
      <c r="E35" s="684"/>
      <c r="F35" s="685"/>
      <c r="G35" s="652" t="s">
        <v>626</v>
      </c>
      <c r="H35" s="653"/>
      <c r="I35" s="653"/>
      <c r="J35" s="653"/>
      <c r="K35" s="653"/>
      <c r="L35" s="653"/>
      <c r="M35" s="653"/>
      <c r="N35" s="653"/>
      <c r="O35" s="653"/>
      <c r="P35" s="653"/>
      <c r="Q35" s="653"/>
      <c r="R35" s="653"/>
      <c r="S35" s="653"/>
      <c r="T35" s="653"/>
      <c r="U35" s="653"/>
      <c r="V35" s="653"/>
      <c r="W35" s="653"/>
      <c r="X35" s="653"/>
      <c r="Y35" s="656" t="s">
        <v>582</v>
      </c>
      <c r="Z35" s="657"/>
      <c r="AA35" s="658"/>
      <c r="AB35" s="659" t="s">
        <v>627</v>
      </c>
      <c r="AC35" s="660"/>
      <c r="AD35" s="661"/>
      <c r="AE35" s="662">
        <v>50</v>
      </c>
      <c r="AF35" s="662"/>
      <c r="AG35" s="662"/>
      <c r="AH35" s="662"/>
      <c r="AI35" s="662">
        <v>20</v>
      </c>
      <c r="AJ35" s="662"/>
      <c r="AK35" s="662"/>
      <c r="AL35" s="662"/>
      <c r="AM35" s="662">
        <v>10</v>
      </c>
      <c r="AN35" s="662"/>
      <c r="AO35" s="662"/>
      <c r="AP35" s="662"/>
      <c r="AQ35" s="93">
        <v>40</v>
      </c>
      <c r="AR35" s="87"/>
      <c r="AS35" s="87"/>
      <c r="AT35" s="87"/>
      <c r="AU35" s="87"/>
      <c r="AV35" s="87"/>
      <c r="AW35" s="87"/>
      <c r="AX35" s="88"/>
    </row>
    <row r="36" spans="1:51" ht="26.1"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628</v>
      </c>
      <c r="AC36" s="613"/>
      <c r="AD36" s="614"/>
      <c r="AE36" s="615" t="s">
        <v>629</v>
      </c>
      <c r="AF36" s="615"/>
      <c r="AG36" s="615"/>
      <c r="AH36" s="615"/>
      <c r="AI36" s="615" t="s">
        <v>630</v>
      </c>
      <c r="AJ36" s="615"/>
      <c r="AK36" s="615"/>
      <c r="AL36" s="615"/>
      <c r="AM36" s="615" t="s">
        <v>675</v>
      </c>
      <c r="AN36" s="615"/>
      <c r="AO36" s="615"/>
      <c r="AP36" s="615"/>
      <c r="AQ36" s="615" t="s">
        <v>645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620</v>
      </c>
      <c r="H39" s="179"/>
      <c r="I39" s="179"/>
      <c r="J39" s="179"/>
      <c r="K39" s="179"/>
      <c r="L39" s="179"/>
      <c r="M39" s="179"/>
      <c r="N39" s="179"/>
      <c r="O39" s="180"/>
      <c r="P39" s="131" t="s">
        <v>621</v>
      </c>
      <c r="Q39" s="131"/>
      <c r="R39" s="131"/>
      <c r="S39" s="131"/>
      <c r="T39" s="131"/>
      <c r="U39" s="131"/>
      <c r="V39" s="131"/>
      <c r="W39" s="131"/>
      <c r="X39" s="132"/>
      <c r="Y39" s="219" t="s">
        <v>12</v>
      </c>
      <c r="Z39" s="220"/>
      <c r="AA39" s="221"/>
      <c r="AB39" s="148" t="s">
        <v>622</v>
      </c>
      <c r="AC39" s="148"/>
      <c r="AD39" s="148"/>
      <c r="AE39" s="93">
        <v>829</v>
      </c>
      <c r="AF39" s="87"/>
      <c r="AG39" s="87"/>
      <c r="AH39" s="87"/>
      <c r="AI39" s="93">
        <v>750</v>
      </c>
      <c r="AJ39" s="87"/>
      <c r="AK39" s="87"/>
      <c r="AL39" s="87"/>
      <c r="AM39" s="93">
        <v>658</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v>922</v>
      </c>
      <c r="AF40" s="87"/>
      <c r="AG40" s="87"/>
      <c r="AH40" s="87"/>
      <c r="AI40" s="93">
        <v>896</v>
      </c>
      <c r="AJ40" s="87"/>
      <c r="AK40" s="87"/>
      <c r="AL40" s="87"/>
      <c r="AM40" s="93">
        <v>718</v>
      </c>
      <c r="AN40" s="87"/>
      <c r="AO40" s="87"/>
      <c r="AP40" s="87"/>
      <c r="AQ40" s="94" t="s">
        <v>614</v>
      </c>
      <c r="AR40" s="95"/>
      <c r="AS40" s="95"/>
      <c r="AT40" s="96"/>
      <c r="AU40" s="87">
        <v>661</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90</v>
      </c>
      <c r="AF41" s="87"/>
      <c r="AG41" s="87"/>
      <c r="AH41" s="87"/>
      <c r="AI41" s="93">
        <v>84</v>
      </c>
      <c r="AJ41" s="87"/>
      <c r="AK41" s="87"/>
      <c r="AL41" s="87"/>
      <c r="AM41" s="93">
        <v>92</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631</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673</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674</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641</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641</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641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9.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639</v>
      </c>
      <c r="AE223" s="452"/>
      <c r="AF223" s="452"/>
      <c r="AG223" s="453" t="s">
        <v>651</v>
      </c>
      <c r="AH223" s="454"/>
      <c r="AI223" s="454"/>
      <c r="AJ223" s="454"/>
      <c r="AK223" s="454"/>
      <c r="AL223" s="454"/>
      <c r="AM223" s="454"/>
      <c r="AN223" s="454"/>
      <c r="AO223" s="454"/>
      <c r="AP223" s="454"/>
      <c r="AQ223" s="454"/>
      <c r="AR223" s="454"/>
      <c r="AS223" s="454"/>
      <c r="AT223" s="454"/>
      <c r="AU223" s="454"/>
      <c r="AV223" s="454"/>
      <c r="AW223" s="454"/>
      <c r="AX223" s="455"/>
    </row>
    <row r="224" spans="1:51" ht="61.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639</v>
      </c>
      <c r="AE224" s="365"/>
      <c r="AF224" s="365"/>
      <c r="AG224" s="359" t="s">
        <v>652</v>
      </c>
      <c r="AH224" s="360"/>
      <c r="AI224" s="360"/>
      <c r="AJ224" s="360"/>
      <c r="AK224" s="360"/>
      <c r="AL224" s="360"/>
      <c r="AM224" s="360"/>
      <c r="AN224" s="360"/>
      <c r="AO224" s="360"/>
      <c r="AP224" s="360"/>
      <c r="AQ224" s="360"/>
      <c r="AR224" s="360"/>
      <c r="AS224" s="360"/>
      <c r="AT224" s="360"/>
      <c r="AU224" s="360"/>
      <c r="AV224" s="360"/>
      <c r="AW224" s="360"/>
      <c r="AX224" s="361"/>
    </row>
    <row r="225" spans="1:50" ht="64.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639</v>
      </c>
      <c r="AE225" s="402"/>
      <c r="AF225" s="402"/>
      <c r="AG225" s="387" t="s">
        <v>653</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649</v>
      </c>
      <c r="AE226" s="383"/>
      <c r="AF226" s="383"/>
      <c r="AG226" s="385" t="s">
        <v>614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650</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649</v>
      </c>
      <c r="AE229" s="349"/>
      <c r="AF229" s="349"/>
      <c r="AG229" s="351" t="s">
        <v>614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639</v>
      </c>
      <c r="AE230" s="365"/>
      <c r="AF230" s="365"/>
      <c r="AG230" s="359" t="s">
        <v>654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649</v>
      </c>
      <c r="AE231" s="365"/>
      <c r="AF231" s="365"/>
      <c r="AG231" s="359" t="s">
        <v>614</v>
      </c>
      <c r="AH231" s="360"/>
      <c r="AI231" s="360"/>
      <c r="AJ231" s="360"/>
      <c r="AK231" s="360"/>
      <c r="AL231" s="360"/>
      <c r="AM231" s="360"/>
      <c r="AN231" s="360"/>
      <c r="AO231" s="360"/>
      <c r="AP231" s="360"/>
      <c r="AQ231" s="360"/>
      <c r="AR231" s="360"/>
      <c r="AS231" s="360"/>
      <c r="AT231" s="360"/>
      <c r="AU231" s="360"/>
      <c r="AV231" s="360"/>
      <c r="AW231" s="360"/>
      <c r="AX231" s="361"/>
    </row>
    <row r="232" spans="1:50" ht="43.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639</v>
      </c>
      <c r="AE232" s="365"/>
      <c r="AF232" s="365"/>
      <c r="AG232" s="359" t="s">
        <v>655</v>
      </c>
      <c r="AH232" s="360"/>
      <c r="AI232" s="360"/>
      <c r="AJ232" s="360"/>
      <c r="AK232" s="360"/>
      <c r="AL232" s="360"/>
      <c r="AM232" s="360"/>
      <c r="AN232" s="360"/>
      <c r="AO232" s="360"/>
      <c r="AP232" s="360"/>
      <c r="AQ232" s="360"/>
      <c r="AR232" s="360"/>
      <c r="AS232" s="360"/>
      <c r="AT232" s="360"/>
      <c r="AU232" s="360"/>
      <c r="AV232" s="360"/>
      <c r="AW232" s="360"/>
      <c r="AX232" s="361"/>
    </row>
    <row r="233" spans="1:50" ht="42"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656</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649</v>
      </c>
      <c r="AE234" s="365"/>
      <c r="AF234" s="434"/>
      <c r="AG234" s="359" t="s">
        <v>614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649</v>
      </c>
      <c r="AE235" s="395"/>
      <c r="AF235" s="396"/>
      <c r="AG235" s="397" t="s">
        <v>614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639</v>
      </c>
      <c r="AE236" s="349"/>
      <c r="AF236" s="350"/>
      <c r="AG236" s="351" t="s">
        <v>657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649</v>
      </c>
      <c r="AE237" s="358"/>
      <c r="AF237" s="358"/>
      <c r="AG237" s="359" t="s">
        <v>614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639</v>
      </c>
      <c r="AE238" s="365"/>
      <c r="AF238" s="365"/>
      <c r="AG238" s="359" t="s">
        <v>658</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649</v>
      </c>
      <c r="AE239" s="365"/>
      <c r="AF239" s="365"/>
      <c r="AG239" s="389" t="s">
        <v>614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649</v>
      </c>
      <c r="AE240" s="383"/>
      <c r="AF240" s="384"/>
      <c r="AG240" s="385" t="s">
        <v>676</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t="s">
        <v>641</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55.5" customHeight="1" x14ac:dyDescent="0.15">
      <c r="A247" s="339" t="s">
        <v>45</v>
      </c>
      <c r="B247" s="900"/>
      <c r="C247" s="298" t="s">
        <v>49</v>
      </c>
      <c r="D247" s="718"/>
      <c r="E247" s="718"/>
      <c r="F247" s="719"/>
      <c r="G247" s="903" t="s">
        <v>677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55.5" customHeight="1" thickBot="1" x14ac:dyDescent="0.2">
      <c r="A248" s="901"/>
      <c r="B248" s="902"/>
      <c r="C248" s="905" t="s">
        <v>53</v>
      </c>
      <c r="D248" s="906"/>
      <c r="E248" s="906"/>
      <c r="F248" s="907"/>
      <c r="G248" s="908" t="s">
        <v>672</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683</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682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285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685</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632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633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634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635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636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636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637</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638</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210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219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659</v>
      </c>
      <c r="H268" s="86"/>
      <c r="I268" s="86"/>
      <c r="J268" s="85">
        <v>20</v>
      </c>
      <c r="K268" s="85"/>
      <c r="L268" s="101">
        <v>265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680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52.5" customHeight="1" x14ac:dyDescent="0.15">
      <c r="A310" s="316"/>
      <c r="B310" s="317"/>
      <c r="C310" s="317"/>
      <c r="D310" s="317"/>
      <c r="E310" s="317"/>
      <c r="F310" s="318"/>
      <c r="G310" s="284" t="s">
        <v>660</v>
      </c>
      <c r="H310" s="285"/>
      <c r="I310" s="285"/>
      <c r="J310" s="285"/>
      <c r="K310" s="286"/>
      <c r="L310" s="287" t="s">
        <v>661</v>
      </c>
      <c r="M310" s="288"/>
      <c r="N310" s="288"/>
      <c r="O310" s="288"/>
      <c r="P310" s="288"/>
      <c r="Q310" s="288"/>
      <c r="R310" s="288"/>
      <c r="S310" s="288"/>
      <c r="T310" s="288"/>
      <c r="U310" s="288"/>
      <c r="V310" s="288"/>
      <c r="W310" s="288"/>
      <c r="X310" s="289"/>
      <c r="Y310" s="290">
        <v>0.1</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662</v>
      </c>
      <c r="D366" s="251"/>
      <c r="E366" s="251"/>
      <c r="F366" s="251"/>
      <c r="G366" s="251"/>
      <c r="H366" s="251"/>
      <c r="I366" s="251"/>
      <c r="J366" s="233" t="s">
        <v>614</v>
      </c>
      <c r="K366" s="234"/>
      <c r="L366" s="234"/>
      <c r="M366" s="234"/>
      <c r="N366" s="234"/>
      <c r="O366" s="234"/>
      <c r="P366" s="235" t="s">
        <v>671</v>
      </c>
      <c r="Q366" s="235"/>
      <c r="R366" s="235"/>
      <c r="S366" s="235"/>
      <c r="T366" s="235"/>
      <c r="U366" s="235"/>
      <c r="V366" s="235"/>
      <c r="W366" s="235"/>
      <c r="X366" s="235"/>
      <c r="Y366" s="236">
        <v>0.1</v>
      </c>
      <c r="Z366" s="237"/>
      <c r="AA366" s="237"/>
      <c r="AB366" s="238"/>
      <c r="AC366" s="222" t="s">
        <v>75</v>
      </c>
      <c r="AD366" s="223"/>
      <c r="AE366" s="223"/>
      <c r="AF366" s="223"/>
      <c r="AG366" s="223"/>
      <c r="AH366" s="253" t="s">
        <v>614</v>
      </c>
      <c r="AI366" s="254"/>
      <c r="AJ366" s="254"/>
      <c r="AK366" s="254"/>
      <c r="AL366" s="226" t="s">
        <v>614</v>
      </c>
      <c r="AM366" s="227"/>
      <c r="AN366" s="227"/>
      <c r="AO366" s="228"/>
      <c r="AP366" s="229" t="s">
        <v>614</v>
      </c>
      <c r="AQ366" s="229"/>
      <c r="AR366" s="229"/>
      <c r="AS366" s="229"/>
      <c r="AT366" s="229"/>
      <c r="AU366" s="229"/>
      <c r="AV366" s="229"/>
      <c r="AW366" s="229"/>
      <c r="AX366" s="229"/>
    </row>
    <row r="367" spans="1:51" ht="30" customHeight="1" x14ac:dyDescent="0.15">
      <c r="A367" s="230">
        <v>2</v>
      </c>
      <c r="B367" s="230">
        <v>1</v>
      </c>
      <c r="C367" s="252" t="s">
        <v>663</v>
      </c>
      <c r="D367" s="251"/>
      <c r="E367" s="251"/>
      <c r="F367" s="251"/>
      <c r="G367" s="251"/>
      <c r="H367" s="251"/>
      <c r="I367" s="251"/>
      <c r="J367" s="233" t="s">
        <v>614</v>
      </c>
      <c r="K367" s="234"/>
      <c r="L367" s="234"/>
      <c r="M367" s="234"/>
      <c r="N367" s="234"/>
      <c r="O367" s="234"/>
      <c r="P367" s="235" t="s">
        <v>671</v>
      </c>
      <c r="Q367" s="235"/>
      <c r="R367" s="235"/>
      <c r="S367" s="235"/>
      <c r="T367" s="235"/>
      <c r="U367" s="235"/>
      <c r="V367" s="235"/>
      <c r="W367" s="235"/>
      <c r="X367" s="235"/>
      <c r="Y367" s="236">
        <v>0.1</v>
      </c>
      <c r="Z367" s="237"/>
      <c r="AA367" s="237"/>
      <c r="AB367" s="238"/>
      <c r="AC367" s="222" t="s">
        <v>75</v>
      </c>
      <c r="AD367" s="223"/>
      <c r="AE367" s="223"/>
      <c r="AF367" s="223"/>
      <c r="AG367" s="223"/>
      <c r="AH367" s="253" t="s">
        <v>614</v>
      </c>
      <c r="AI367" s="254"/>
      <c r="AJ367" s="254"/>
      <c r="AK367" s="254"/>
      <c r="AL367" s="226" t="s">
        <v>614</v>
      </c>
      <c r="AM367" s="227"/>
      <c r="AN367" s="227"/>
      <c r="AO367" s="228"/>
      <c r="AP367" s="229" t="s">
        <v>614</v>
      </c>
      <c r="AQ367" s="229"/>
      <c r="AR367" s="229"/>
      <c r="AS367" s="229"/>
      <c r="AT367" s="229"/>
      <c r="AU367" s="229"/>
      <c r="AV367" s="229"/>
      <c r="AW367" s="229"/>
      <c r="AX367" s="229"/>
      <c r="AY367">
        <f>COUNTA($C$367)</f>
        <v>1</v>
      </c>
    </row>
    <row r="368" spans="1:51" ht="30" customHeight="1" x14ac:dyDescent="0.15">
      <c r="A368" s="230">
        <v>3</v>
      </c>
      <c r="B368" s="230">
        <v>1</v>
      </c>
      <c r="C368" s="252" t="s">
        <v>664</v>
      </c>
      <c r="D368" s="251"/>
      <c r="E368" s="251"/>
      <c r="F368" s="251"/>
      <c r="G368" s="251"/>
      <c r="H368" s="251"/>
      <c r="I368" s="251"/>
      <c r="J368" s="233" t="s">
        <v>614</v>
      </c>
      <c r="K368" s="234"/>
      <c r="L368" s="234"/>
      <c r="M368" s="234"/>
      <c r="N368" s="234"/>
      <c r="O368" s="234"/>
      <c r="P368" s="245" t="s">
        <v>671</v>
      </c>
      <c r="Q368" s="235"/>
      <c r="R368" s="235"/>
      <c r="S368" s="235"/>
      <c r="T368" s="235"/>
      <c r="U368" s="235"/>
      <c r="V368" s="235"/>
      <c r="W368" s="235"/>
      <c r="X368" s="235"/>
      <c r="Y368" s="236">
        <v>0.1</v>
      </c>
      <c r="Z368" s="237"/>
      <c r="AA368" s="237"/>
      <c r="AB368" s="238"/>
      <c r="AC368" s="222" t="s">
        <v>75</v>
      </c>
      <c r="AD368" s="223"/>
      <c r="AE368" s="223"/>
      <c r="AF368" s="223"/>
      <c r="AG368" s="223"/>
      <c r="AH368" s="224" t="s">
        <v>614</v>
      </c>
      <c r="AI368" s="225"/>
      <c r="AJ368" s="225"/>
      <c r="AK368" s="225"/>
      <c r="AL368" s="226" t="s">
        <v>614</v>
      </c>
      <c r="AM368" s="227"/>
      <c r="AN368" s="227"/>
      <c r="AO368" s="228"/>
      <c r="AP368" s="229" t="s">
        <v>614</v>
      </c>
      <c r="AQ368" s="229"/>
      <c r="AR368" s="229"/>
      <c r="AS368" s="229"/>
      <c r="AT368" s="229"/>
      <c r="AU368" s="229"/>
      <c r="AV368" s="229"/>
      <c r="AW368" s="229"/>
      <c r="AX368" s="229"/>
      <c r="AY368">
        <f>COUNTA($C$368)</f>
        <v>1</v>
      </c>
    </row>
    <row r="369" spans="1:51" ht="30" customHeight="1" x14ac:dyDescent="0.15">
      <c r="A369" s="230">
        <v>4</v>
      </c>
      <c r="B369" s="230">
        <v>1</v>
      </c>
      <c r="C369" s="252" t="s">
        <v>665</v>
      </c>
      <c r="D369" s="251"/>
      <c r="E369" s="251"/>
      <c r="F369" s="251"/>
      <c r="G369" s="251"/>
      <c r="H369" s="251"/>
      <c r="I369" s="251"/>
      <c r="J369" s="233" t="s">
        <v>614</v>
      </c>
      <c r="K369" s="234"/>
      <c r="L369" s="234"/>
      <c r="M369" s="234"/>
      <c r="N369" s="234"/>
      <c r="O369" s="234"/>
      <c r="P369" s="245" t="s">
        <v>671</v>
      </c>
      <c r="Q369" s="235"/>
      <c r="R369" s="235"/>
      <c r="S369" s="235"/>
      <c r="T369" s="235"/>
      <c r="U369" s="235"/>
      <c r="V369" s="235"/>
      <c r="W369" s="235"/>
      <c r="X369" s="235"/>
      <c r="Y369" s="236">
        <v>0.1</v>
      </c>
      <c r="Z369" s="237"/>
      <c r="AA369" s="237"/>
      <c r="AB369" s="238"/>
      <c r="AC369" s="222" t="s">
        <v>75</v>
      </c>
      <c r="AD369" s="223"/>
      <c r="AE369" s="223"/>
      <c r="AF369" s="223"/>
      <c r="AG369" s="223"/>
      <c r="AH369" s="224" t="s">
        <v>614</v>
      </c>
      <c r="AI369" s="225"/>
      <c r="AJ369" s="225"/>
      <c r="AK369" s="225"/>
      <c r="AL369" s="226" t="s">
        <v>614</v>
      </c>
      <c r="AM369" s="227"/>
      <c r="AN369" s="227"/>
      <c r="AO369" s="228"/>
      <c r="AP369" s="229" t="s">
        <v>614</v>
      </c>
      <c r="AQ369" s="229"/>
      <c r="AR369" s="229"/>
      <c r="AS369" s="229"/>
      <c r="AT369" s="229"/>
      <c r="AU369" s="229"/>
      <c r="AV369" s="229"/>
      <c r="AW369" s="229"/>
      <c r="AX369" s="229"/>
      <c r="AY369">
        <f>COUNTA($C$369)</f>
        <v>1</v>
      </c>
    </row>
    <row r="370" spans="1:51" ht="30" customHeight="1" x14ac:dyDescent="0.15">
      <c r="A370" s="230">
        <v>5</v>
      </c>
      <c r="B370" s="230">
        <v>1</v>
      </c>
      <c r="C370" s="252" t="s">
        <v>666</v>
      </c>
      <c r="D370" s="251"/>
      <c r="E370" s="251"/>
      <c r="F370" s="251"/>
      <c r="G370" s="251"/>
      <c r="H370" s="251"/>
      <c r="I370" s="251"/>
      <c r="J370" s="233" t="s">
        <v>614</v>
      </c>
      <c r="K370" s="234"/>
      <c r="L370" s="234"/>
      <c r="M370" s="234"/>
      <c r="N370" s="234"/>
      <c r="O370" s="234"/>
      <c r="P370" s="235" t="s">
        <v>671</v>
      </c>
      <c r="Q370" s="235"/>
      <c r="R370" s="235"/>
      <c r="S370" s="235"/>
      <c r="T370" s="235"/>
      <c r="U370" s="235"/>
      <c r="V370" s="235"/>
      <c r="W370" s="235"/>
      <c r="X370" s="235"/>
      <c r="Y370" s="236">
        <v>0.1</v>
      </c>
      <c r="Z370" s="237"/>
      <c r="AA370" s="237"/>
      <c r="AB370" s="238"/>
      <c r="AC370" s="222" t="s">
        <v>75</v>
      </c>
      <c r="AD370" s="223"/>
      <c r="AE370" s="223"/>
      <c r="AF370" s="223"/>
      <c r="AG370" s="223"/>
      <c r="AH370" s="224" t="s">
        <v>614</v>
      </c>
      <c r="AI370" s="225"/>
      <c r="AJ370" s="225"/>
      <c r="AK370" s="225"/>
      <c r="AL370" s="226" t="s">
        <v>614</v>
      </c>
      <c r="AM370" s="227"/>
      <c r="AN370" s="227"/>
      <c r="AO370" s="228"/>
      <c r="AP370" s="229" t="s">
        <v>614</v>
      </c>
      <c r="AQ370" s="229"/>
      <c r="AR370" s="229"/>
      <c r="AS370" s="229"/>
      <c r="AT370" s="229"/>
      <c r="AU370" s="229"/>
      <c r="AV370" s="229"/>
      <c r="AW370" s="229"/>
      <c r="AX370" s="229"/>
      <c r="AY370">
        <f>COUNTA($C$370)</f>
        <v>1</v>
      </c>
    </row>
    <row r="371" spans="1:51" ht="30" customHeight="1" x14ac:dyDescent="0.15">
      <c r="A371" s="230">
        <v>6</v>
      </c>
      <c r="B371" s="230">
        <v>1</v>
      </c>
      <c r="C371" s="252" t="s">
        <v>667</v>
      </c>
      <c r="D371" s="251"/>
      <c r="E371" s="251"/>
      <c r="F371" s="251"/>
      <c r="G371" s="251"/>
      <c r="H371" s="251"/>
      <c r="I371" s="251"/>
      <c r="J371" s="233" t="s">
        <v>614</v>
      </c>
      <c r="K371" s="234"/>
      <c r="L371" s="234"/>
      <c r="M371" s="234"/>
      <c r="N371" s="234"/>
      <c r="O371" s="234"/>
      <c r="P371" s="235" t="s">
        <v>671</v>
      </c>
      <c r="Q371" s="235"/>
      <c r="R371" s="235"/>
      <c r="S371" s="235"/>
      <c r="T371" s="235"/>
      <c r="U371" s="235"/>
      <c r="V371" s="235"/>
      <c r="W371" s="235"/>
      <c r="X371" s="235"/>
      <c r="Y371" s="236">
        <v>0.1</v>
      </c>
      <c r="Z371" s="237"/>
      <c r="AA371" s="237"/>
      <c r="AB371" s="238"/>
      <c r="AC371" s="222" t="s">
        <v>75</v>
      </c>
      <c r="AD371" s="223"/>
      <c r="AE371" s="223"/>
      <c r="AF371" s="223"/>
      <c r="AG371" s="223"/>
      <c r="AH371" s="224" t="s">
        <v>614</v>
      </c>
      <c r="AI371" s="225"/>
      <c r="AJ371" s="225"/>
      <c r="AK371" s="225"/>
      <c r="AL371" s="226" t="s">
        <v>614</v>
      </c>
      <c r="AM371" s="227"/>
      <c r="AN371" s="227"/>
      <c r="AO371" s="228"/>
      <c r="AP371" s="229" t="s">
        <v>614</v>
      </c>
      <c r="AQ371" s="229"/>
      <c r="AR371" s="229"/>
      <c r="AS371" s="229"/>
      <c r="AT371" s="229"/>
      <c r="AU371" s="229"/>
      <c r="AV371" s="229"/>
      <c r="AW371" s="229"/>
      <c r="AX371" s="229"/>
      <c r="AY371">
        <f>COUNTA($C$371)</f>
        <v>1</v>
      </c>
    </row>
    <row r="372" spans="1:51" ht="30" customHeight="1" x14ac:dyDescent="0.15">
      <c r="A372" s="230">
        <v>7</v>
      </c>
      <c r="B372" s="230">
        <v>1</v>
      </c>
      <c r="C372" s="252" t="s">
        <v>668</v>
      </c>
      <c r="D372" s="251"/>
      <c r="E372" s="251"/>
      <c r="F372" s="251"/>
      <c r="G372" s="251"/>
      <c r="H372" s="251"/>
      <c r="I372" s="251"/>
      <c r="J372" s="233" t="s">
        <v>614</v>
      </c>
      <c r="K372" s="234"/>
      <c r="L372" s="234"/>
      <c r="M372" s="234"/>
      <c r="N372" s="234"/>
      <c r="O372" s="234"/>
      <c r="P372" s="235" t="s">
        <v>671</v>
      </c>
      <c r="Q372" s="235"/>
      <c r="R372" s="235"/>
      <c r="S372" s="235"/>
      <c r="T372" s="235"/>
      <c r="U372" s="235"/>
      <c r="V372" s="235"/>
      <c r="W372" s="235"/>
      <c r="X372" s="235"/>
      <c r="Y372" s="236">
        <v>0.1</v>
      </c>
      <c r="Z372" s="237"/>
      <c r="AA372" s="237"/>
      <c r="AB372" s="238"/>
      <c r="AC372" s="222" t="s">
        <v>75</v>
      </c>
      <c r="AD372" s="223"/>
      <c r="AE372" s="223"/>
      <c r="AF372" s="223"/>
      <c r="AG372" s="223"/>
      <c r="AH372" s="224" t="s">
        <v>614</v>
      </c>
      <c r="AI372" s="225"/>
      <c r="AJ372" s="225"/>
      <c r="AK372" s="225"/>
      <c r="AL372" s="226" t="s">
        <v>614</v>
      </c>
      <c r="AM372" s="227"/>
      <c r="AN372" s="227"/>
      <c r="AO372" s="228"/>
      <c r="AP372" s="229" t="s">
        <v>614</v>
      </c>
      <c r="AQ372" s="229"/>
      <c r="AR372" s="229"/>
      <c r="AS372" s="229"/>
      <c r="AT372" s="229"/>
      <c r="AU372" s="229"/>
      <c r="AV372" s="229"/>
      <c r="AW372" s="229"/>
      <c r="AX372" s="229"/>
      <c r="AY372">
        <f>COUNTA($C$372)</f>
        <v>1</v>
      </c>
    </row>
    <row r="373" spans="1:51" ht="30" customHeight="1" x14ac:dyDescent="0.15">
      <c r="A373" s="230">
        <v>8</v>
      </c>
      <c r="B373" s="230">
        <v>1</v>
      </c>
      <c r="C373" s="251" t="s">
        <v>669</v>
      </c>
      <c r="D373" s="251"/>
      <c r="E373" s="251"/>
      <c r="F373" s="251"/>
      <c r="G373" s="251"/>
      <c r="H373" s="251"/>
      <c r="I373" s="251"/>
      <c r="J373" s="233" t="s">
        <v>614</v>
      </c>
      <c r="K373" s="234"/>
      <c r="L373" s="234"/>
      <c r="M373" s="234"/>
      <c r="N373" s="234"/>
      <c r="O373" s="234"/>
      <c r="P373" s="235" t="s">
        <v>671</v>
      </c>
      <c r="Q373" s="235"/>
      <c r="R373" s="235"/>
      <c r="S373" s="235"/>
      <c r="T373" s="235"/>
      <c r="U373" s="235"/>
      <c r="V373" s="235"/>
      <c r="W373" s="235"/>
      <c r="X373" s="235"/>
      <c r="Y373" s="236">
        <v>0.1</v>
      </c>
      <c r="Z373" s="237"/>
      <c r="AA373" s="237"/>
      <c r="AB373" s="238"/>
      <c r="AC373" s="222" t="s">
        <v>75</v>
      </c>
      <c r="AD373" s="223"/>
      <c r="AE373" s="223"/>
      <c r="AF373" s="223"/>
      <c r="AG373" s="223"/>
      <c r="AH373" s="224" t="s">
        <v>614</v>
      </c>
      <c r="AI373" s="225"/>
      <c r="AJ373" s="225"/>
      <c r="AK373" s="225"/>
      <c r="AL373" s="226" t="s">
        <v>614</v>
      </c>
      <c r="AM373" s="227"/>
      <c r="AN373" s="227"/>
      <c r="AO373" s="228"/>
      <c r="AP373" s="229" t="s">
        <v>614</v>
      </c>
      <c r="AQ373" s="229"/>
      <c r="AR373" s="229"/>
      <c r="AS373" s="229"/>
      <c r="AT373" s="229"/>
      <c r="AU373" s="229"/>
      <c r="AV373" s="229"/>
      <c r="AW373" s="229"/>
      <c r="AX373" s="229"/>
      <c r="AY373">
        <f>COUNTA($C$373)</f>
        <v>1</v>
      </c>
    </row>
    <row r="374" spans="1:51" ht="30" customHeight="1" x14ac:dyDescent="0.15">
      <c r="A374" s="230">
        <v>9</v>
      </c>
      <c r="B374" s="230">
        <v>1</v>
      </c>
      <c r="C374" s="251" t="s">
        <v>670</v>
      </c>
      <c r="D374" s="251"/>
      <c r="E374" s="251"/>
      <c r="F374" s="251"/>
      <c r="G374" s="251"/>
      <c r="H374" s="251"/>
      <c r="I374" s="251"/>
      <c r="J374" s="233" t="s">
        <v>614</v>
      </c>
      <c r="K374" s="234"/>
      <c r="L374" s="234"/>
      <c r="M374" s="234"/>
      <c r="N374" s="234"/>
      <c r="O374" s="234"/>
      <c r="P374" s="245" t="s">
        <v>671</v>
      </c>
      <c r="Q374" s="235"/>
      <c r="R374" s="235"/>
      <c r="S374" s="235"/>
      <c r="T374" s="235"/>
      <c r="U374" s="235"/>
      <c r="V374" s="235"/>
      <c r="W374" s="235"/>
      <c r="X374" s="235"/>
      <c r="Y374" s="236">
        <v>0.1</v>
      </c>
      <c r="Z374" s="237"/>
      <c r="AA374" s="237"/>
      <c r="AB374" s="238"/>
      <c r="AC374" s="222" t="s">
        <v>75</v>
      </c>
      <c r="AD374" s="223"/>
      <c r="AE374" s="223"/>
      <c r="AF374" s="223"/>
      <c r="AG374" s="223"/>
      <c r="AH374" s="224" t="s">
        <v>614</v>
      </c>
      <c r="AI374" s="225"/>
      <c r="AJ374" s="225"/>
      <c r="AK374" s="225"/>
      <c r="AL374" s="226" t="s">
        <v>614</v>
      </c>
      <c r="AM374" s="227"/>
      <c r="AN374" s="227"/>
      <c r="AO374" s="228"/>
      <c r="AP374" s="229" t="s">
        <v>614</v>
      </c>
      <c r="AQ374" s="229"/>
      <c r="AR374" s="229"/>
      <c r="AS374" s="229"/>
      <c r="AT374" s="229"/>
      <c r="AU374" s="229"/>
      <c r="AV374" s="229"/>
      <c r="AW374" s="229"/>
      <c r="AX374" s="229"/>
      <c r="AY374">
        <f>COUNTA($C$374)</f>
        <v>1</v>
      </c>
    </row>
    <row r="375" spans="1:51" ht="44.45" customHeight="1" x14ac:dyDescent="0.15">
      <c r="A375" s="230">
        <v>10</v>
      </c>
      <c r="B375" s="230">
        <v>1</v>
      </c>
      <c r="C375" s="252" t="s">
        <v>678</v>
      </c>
      <c r="D375" s="251"/>
      <c r="E375" s="251"/>
      <c r="F375" s="251"/>
      <c r="G375" s="251"/>
      <c r="H375" s="251"/>
      <c r="I375" s="251"/>
      <c r="J375" s="233" t="s">
        <v>676</v>
      </c>
      <c r="K375" s="234"/>
      <c r="L375" s="234"/>
      <c r="M375" s="234"/>
      <c r="N375" s="234"/>
      <c r="O375" s="234"/>
      <c r="P375" s="245" t="s">
        <v>679</v>
      </c>
      <c r="Q375" s="235"/>
      <c r="R375" s="235"/>
      <c r="S375" s="235"/>
      <c r="T375" s="235"/>
      <c r="U375" s="235"/>
      <c r="V375" s="235"/>
      <c r="W375" s="235"/>
      <c r="X375" s="235"/>
      <c r="Y375" s="236">
        <v>0.1</v>
      </c>
      <c r="Z375" s="237"/>
      <c r="AA375" s="237"/>
      <c r="AB375" s="238"/>
      <c r="AC375" s="222" t="s">
        <v>75</v>
      </c>
      <c r="AD375" s="223"/>
      <c r="AE375" s="223"/>
      <c r="AF375" s="223"/>
      <c r="AG375" s="223"/>
      <c r="AH375" s="224" t="s">
        <v>676</v>
      </c>
      <c r="AI375" s="225"/>
      <c r="AJ375" s="225"/>
      <c r="AK375" s="225"/>
      <c r="AL375" s="226" t="s">
        <v>676</v>
      </c>
      <c r="AM375" s="227"/>
      <c r="AN375" s="227"/>
      <c r="AO375" s="228"/>
      <c r="AP375" s="229" t="s">
        <v>676</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681</v>
      </c>
      <c r="F631" s="232"/>
      <c r="G631" s="232"/>
      <c r="H631" s="232"/>
      <c r="I631" s="232"/>
      <c r="J631" s="233" t="s">
        <v>681</v>
      </c>
      <c r="K631" s="234"/>
      <c r="L631" s="234"/>
      <c r="M631" s="234"/>
      <c r="N631" s="234"/>
      <c r="O631" s="234"/>
      <c r="P631" s="245" t="s">
        <v>681</v>
      </c>
      <c r="Q631" s="235"/>
      <c r="R631" s="235"/>
      <c r="S631" s="235"/>
      <c r="T631" s="235"/>
      <c r="U631" s="235"/>
      <c r="V631" s="235"/>
      <c r="W631" s="235"/>
      <c r="X631" s="235"/>
      <c r="Y631" s="236" t="s">
        <v>681</v>
      </c>
      <c r="Z631" s="237"/>
      <c r="AA631" s="237"/>
      <c r="AB631" s="238"/>
      <c r="AC631" s="222" t="s">
        <v>681</v>
      </c>
      <c r="AD631" s="223"/>
      <c r="AE631" s="223"/>
      <c r="AF631" s="223"/>
      <c r="AG631" s="223"/>
      <c r="AH631" s="224" t="s">
        <v>681</v>
      </c>
      <c r="AI631" s="225"/>
      <c r="AJ631" s="225"/>
      <c r="AK631" s="225"/>
      <c r="AL631" s="226" t="s">
        <v>681</v>
      </c>
      <c r="AM631" s="227"/>
      <c r="AN631" s="227"/>
      <c r="AO631" s="228"/>
      <c r="AP631" s="229" t="s">
        <v>681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7" priority="909">
      <formula>IF(RIGHT(TEXT(P14,"0.#"),1)=".",FALSE,TRUE)</formula>
    </cfRule>
    <cfRule type="expression" dxfId="806" priority="910">
      <formula>IF(RIGHT(TEXT(P14,"0.#"),1)=".",TRUE,FALSE)</formula>
    </cfRule>
  </conditionalFormatting>
  <conditionalFormatting sqref="P18:AX18">
    <cfRule type="expression" dxfId="805" priority="907">
      <formula>IF(RIGHT(TEXT(P18,"0.#"),1)=".",FALSE,TRUE)</formula>
    </cfRule>
    <cfRule type="expression" dxfId="804" priority="908">
      <formula>IF(RIGHT(TEXT(P18,"0.#"),1)=".",TRUE,FALSE)</formula>
    </cfRule>
  </conditionalFormatting>
  <conditionalFormatting sqref="Y311">
    <cfRule type="expression" dxfId="803" priority="905">
      <formula>IF(RIGHT(TEXT(Y311,"0.#"),1)=".",FALSE,TRUE)</formula>
    </cfRule>
    <cfRule type="expression" dxfId="802" priority="906">
      <formula>IF(RIGHT(TEXT(Y311,"0.#"),1)=".",TRUE,FALSE)</formula>
    </cfRule>
  </conditionalFormatting>
  <conditionalFormatting sqref="Y320">
    <cfRule type="expression" dxfId="801" priority="903">
      <formula>IF(RIGHT(TEXT(Y320,"0.#"),1)=".",FALSE,TRUE)</formula>
    </cfRule>
    <cfRule type="expression" dxfId="800" priority="904">
      <formula>IF(RIGHT(TEXT(Y320,"0.#"),1)=".",TRUE,FALSE)</formula>
    </cfRule>
  </conditionalFormatting>
  <conditionalFormatting sqref="Y351:Y358 Y349 Y338:Y345 Y336 Y325:Y332 Y323">
    <cfRule type="expression" dxfId="799" priority="883">
      <formula>IF(RIGHT(TEXT(Y323,"0.#"),1)=".",FALSE,TRUE)</formula>
    </cfRule>
    <cfRule type="expression" dxfId="798" priority="884">
      <formula>IF(RIGHT(TEXT(Y323,"0.#"),1)=".",TRUE,FALSE)</formula>
    </cfRule>
  </conditionalFormatting>
  <conditionalFormatting sqref="P15:AJ17 P13:AX13 AR15:AX15">
    <cfRule type="expression" dxfId="797" priority="901">
      <formula>IF(RIGHT(TEXT(P13,"0.#"),1)=".",FALSE,TRUE)</formula>
    </cfRule>
    <cfRule type="expression" dxfId="796" priority="902">
      <formula>IF(RIGHT(TEXT(P13,"0.#"),1)=".",TRUE,FALSE)</formula>
    </cfRule>
  </conditionalFormatting>
  <conditionalFormatting sqref="P19:AJ19">
    <cfRule type="expression" dxfId="795" priority="899">
      <formula>IF(RIGHT(TEXT(P19,"0.#"),1)=".",FALSE,TRUE)</formula>
    </cfRule>
    <cfRule type="expression" dxfId="794" priority="900">
      <formula>IF(RIGHT(TEXT(P19,"0.#"),1)=".",TRUE,FALSE)</formula>
    </cfRule>
  </conditionalFormatting>
  <conditionalFormatting sqref="AE32 AQ32">
    <cfRule type="expression" dxfId="793" priority="897">
      <formula>IF(RIGHT(TEXT(AE32,"0.#"),1)=".",FALSE,TRUE)</formula>
    </cfRule>
    <cfRule type="expression" dxfId="792" priority="898">
      <formula>IF(RIGHT(TEXT(AE32,"0.#"),1)=".",TRUE,FALSE)</formula>
    </cfRule>
  </conditionalFormatting>
  <conditionalFormatting sqref="Y312:Y319 Y310">
    <cfRule type="expression" dxfId="791" priority="895">
      <formula>IF(RIGHT(TEXT(Y310,"0.#"),1)=".",FALSE,TRUE)</formula>
    </cfRule>
    <cfRule type="expression" dxfId="790" priority="896">
      <formula>IF(RIGHT(TEXT(Y310,"0.#"),1)=".",TRUE,FALSE)</formula>
    </cfRule>
  </conditionalFormatting>
  <conditionalFormatting sqref="AU311">
    <cfRule type="expression" dxfId="789" priority="893">
      <formula>IF(RIGHT(TEXT(AU311,"0.#"),1)=".",FALSE,TRUE)</formula>
    </cfRule>
    <cfRule type="expression" dxfId="788" priority="894">
      <formula>IF(RIGHT(TEXT(AU311,"0.#"),1)=".",TRUE,FALSE)</formula>
    </cfRule>
  </conditionalFormatting>
  <conditionalFormatting sqref="AU320">
    <cfRule type="expression" dxfId="787" priority="891">
      <formula>IF(RIGHT(TEXT(AU320,"0.#"),1)=".",FALSE,TRUE)</formula>
    </cfRule>
    <cfRule type="expression" dxfId="786" priority="892">
      <formula>IF(RIGHT(TEXT(AU320,"0.#"),1)=".",TRUE,FALSE)</formula>
    </cfRule>
  </conditionalFormatting>
  <conditionalFormatting sqref="AU312:AU319 AU310">
    <cfRule type="expression" dxfId="785" priority="889">
      <formula>IF(RIGHT(TEXT(AU310,"0.#"),1)=".",FALSE,TRUE)</formula>
    </cfRule>
    <cfRule type="expression" dxfId="784" priority="890">
      <formula>IF(RIGHT(TEXT(AU310,"0.#"),1)=".",TRUE,FALSE)</formula>
    </cfRule>
  </conditionalFormatting>
  <conditionalFormatting sqref="Y350 Y337 Y324">
    <cfRule type="expression" dxfId="783" priority="887">
      <formula>IF(RIGHT(TEXT(Y324,"0.#"),1)=".",FALSE,TRUE)</formula>
    </cfRule>
    <cfRule type="expression" dxfId="782" priority="888">
      <formula>IF(RIGHT(TEXT(Y324,"0.#"),1)=".",TRUE,FALSE)</formula>
    </cfRule>
  </conditionalFormatting>
  <conditionalFormatting sqref="Y359 Y346 Y333">
    <cfRule type="expression" dxfId="781" priority="885">
      <formula>IF(RIGHT(TEXT(Y333,"0.#"),1)=".",FALSE,TRUE)</formula>
    </cfRule>
    <cfRule type="expression" dxfId="780" priority="886">
      <formula>IF(RIGHT(TEXT(Y333,"0.#"),1)=".",TRUE,FALSE)</formula>
    </cfRule>
  </conditionalFormatting>
  <conditionalFormatting sqref="AU350 AU337 AU324">
    <cfRule type="expression" dxfId="779" priority="881">
      <formula>IF(RIGHT(TEXT(AU324,"0.#"),1)=".",FALSE,TRUE)</formula>
    </cfRule>
    <cfRule type="expression" dxfId="778" priority="882">
      <formula>IF(RIGHT(TEXT(AU324,"0.#"),1)=".",TRUE,FALSE)</formula>
    </cfRule>
  </conditionalFormatting>
  <conditionalFormatting sqref="AU359 AU346 AU333">
    <cfRule type="expression" dxfId="777" priority="879">
      <formula>IF(RIGHT(TEXT(AU333,"0.#"),1)=".",FALSE,TRUE)</formula>
    </cfRule>
    <cfRule type="expression" dxfId="776" priority="880">
      <formula>IF(RIGHT(TEXT(AU333,"0.#"),1)=".",TRUE,FALSE)</formula>
    </cfRule>
  </conditionalFormatting>
  <conditionalFormatting sqref="AU351:AU358 AU349 AU338:AU345 AU336 AU325:AU332 AU323">
    <cfRule type="expression" dxfId="775" priority="877">
      <formula>IF(RIGHT(TEXT(AU323,"0.#"),1)=".",FALSE,TRUE)</formula>
    </cfRule>
    <cfRule type="expression" dxfId="774" priority="878">
      <formula>IF(RIGHT(TEXT(AU323,"0.#"),1)=".",TRUE,FALSE)</formula>
    </cfRule>
  </conditionalFormatting>
  <conditionalFormatting sqref="AI32">
    <cfRule type="expression" dxfId="773" priority="875">
      <formula>IF(RIGHT(TEXT(AI32,"0.#"),1)=".",FALSE,TRUE)</formula>
    </cfRule>
    <cfRule type="expression" dxfId="772" priority="876">
      <formula>IF(RIGHT(TEXT(AI32,"0.#"),1)=".",TRUE,FALSE)</formula>
    </cfRule>
  </conditionalFormatting>
  <conditionalFormatting sqref="AM32">
    <cfRule type="expression" dxfId="771" priority="873">
      <formula>IF(RIGHT(TEXT(AM32,"0.#"),1)=".",FALSE,TRUE)</formula>
    </cfRule>
    <cfRule type="expression" dxfId="770" priority="874">
      <formula>IF(RIGHT(TEXT(AM32,"0.#"),1)=".",TRUE,FALSE)</formula>
    </cfRule>
  </conditionalFormatting>
  <conditionalFormatting sqref="AE33">
    <cfRule type="expression" dxfId="769" priority="871">
      <formula>IF(RIGHT(TEXT(AE33,"0.#"),1)=".",FALSE,TRUE)</formula>
    </cfRule>
    <cfRule type="expression" dxfId="768" priority="872">
      <formula>IF(RIGHT(TEXT(AE33,"0.#"),1)=".",TRUE,FALSE)</formula>
    </cfRule>
  </conditionalFormatting>
  <conditionalFormatting sqref="AI33">
    <cfRule type="expression" dxfId="767" priority="869">
      <formula>IF(RIGHT(TEXT(AI33,"0.#"),1)=".",FALSE,TRUE)</formula>
    </cfRule>
    <cfRule type="expression" dxfId="766" priority="870">
      <formula>IF(RIGHT(TEXT(AI33,"0.#"),1)=".",TRUE,FALSE)</formula>
    </cfRule>
  </conditionalFormatting>
  <conditionalFormatting sqref="AM33">
    <cfRule type="expression" dxfId="765" priority="867">
      <formula>IF(RIGHT(TEXT(AM33,"0.#"),1)=".",FALSE,TRUE)</formula>
    </cfRule>
    <cfRule type="expression" dxfId="764" priority="868">
      <formula>IF(RIGHT(TEXT(AM33,"0.#"),1)=".",TRUE,FALSE)</formula>
    </cfRule>
  </conditionalFormatting>
  <conditionalFormatting sqref="AQ33">
    <cfRule type="expression" dxfId="763" priority="865">
      <formula>IF(RIGHT(TEXT(AQ33,"0.#"),1)=".",FALSE,TRUE)</formula>
    </cfRule>
    <cfRule type="expression" dxfId="762" priority="866">
      <formula>IF(RIGHT(TEXT(AQ33,"0.#"),1)=".",TRUE,FALSE)</formula>
    </cfRule>
  </conditionalFormatting>
  <conditionalFormatting sqref="AE210">
    <cfRule type="expression" dxfId="761" priority="863">
      <formula>IF(RIGHT(TEXT(AE210,"0.#"),1)=".",FALSE,TRUE)</formula>
    </cfRule>
    <cfRule type="expression" dxfId="760" priority="864">
      <formula>IF(RIGHT(TEXT(AE210,"0.#"),1)=".",TRUE,FALSE)</formula>
    </cfRule>
  </conditionalFormatting>
  <conditionalFormatting sqref="AE211">
    <cfRule type="expression" dxfId="759" priority="861">
      <formula>IF(RIGHT(TEXT(AE211,"0.#"),1)=".",FALSE,TRUE)</formula>
    </cfRule>
    <cfRule type="expression" dxfId="758" priority="862">
      <formula>IF(RIGHT(TEXT(AE211,"0.#"),1)=".",TRUE,FALSE)</formula>
    </cfRule>
  </conditionalFormatting>
  <conditionalFormatting sqref="AE212">
    <cfRule type="expression" dxfId="757" priority="859">
      <formula>IF(RIGHT(TEXT(AE212,"0.#"),1)=".",FALSE,TRUE)</formula>
    </cfRule>
    <cfRule type="expression" dxfId="756" priority="860">
      <formula>IF(RIGHT(TEXT(AE212,"0.#"),1)=".",TRUE,FALSE)</formula>
    </cfRule>
  </conditionalFormatting>
  <conditionalFormatting sqref="AI212">
    <cfRule type="expression" dxfId="755" priority="857">
      <formula>IF(RIGHT(TEXT(AI212,"0.#"),1)=".",FALSE,TRUE)</formula>
    </cfRule>
    <cfRule type="expression" dxfId="754" priority="858">
      <formula>IF(RIGHT(TEXT(AI212,"0.#"),1)=".",TRUE,FALSE)</formula>
    </cfRule>
  </conditionalFormatting>
  <conditionalFormatting sqref="AI211">
    <cfRule type="expression" dxfId="753" priority="855">
      <formula>IF(RIGHT(TEXT(AI211,"0.#"),1)=".",FALSE,TRUE)</formula>
    </cfRule>
    <cfRule type="expression" dxfId="752" priority="856">
      <formula>IF(RIGHT(TEXT(AI211,"0.#"),1)=".",TRUE,FALSE)</formula>
    </cfRule>
  </conditionalFormatting>
  <conditionalFormatting sqref="AI210">
    <cfRule type="expression" dxfId="751" priority="853">
      <formula>IF(RIGHT(TEXT(AI210,"0.#"),1)=".",FALSE,TRUE)</formula>
    </cfRule>
    <cfRule type="expression" dxfId="750" priority="854">
      <formula>IF(RIGHT(TEXT(AI210,"0.#"),1)=".",TRUE,FALSE)</formula>
    </cfRule>
  </conditionalFormatting>
  <conditionalFormatting sqref="AM210">
    <cfRule type="expression" dxfId="749" priority="851">
      <formula>IF(RIGHT(TEXT(AM210,"0.#"),1)=".",FALSE,TRUE)</formula>
    </cfRule>
    <cfRule type="expression" dxfId="748" priority="852">
      <formula>IF(RIGHT(TEXT(AM210,"0.#"),1)=".",TRUE,FALSE)</formula>
    </cfRule>
  </conditionalFormatting>
  <conditionalFormatting sqref="AM211">
    <cfRule type="expression" dxfId="747" priority="849">
      <formula>IF(RIGHT(TEXT(AM211,"0.#"),1)=".",FALSE,TRUE)</formula>
    </cfRule>
    <cfRule type="expression" dxfId="746" priority="850">
      <formula>IF(RIGHT(TEXT(AM211,"0.#"),1)=".",TRUE,FALSE)</formula>
    </cfRule>
  </conditionalFormatting>
  <conditionalFormatting sqref="AM212">
    <cfRule type="expression" dxfId="745" priority="847">
      <formula>IF(RIGHT(TEXT(AM212,"0.#"),1)=".",FALSE,TRUE)</formula>
    </cfRule>
    <cfRule type="expression" dxfId="744" priority="848">
      <formula>IF(RIGHT(TEXT(AM212,"0.#"),1)=".",TRUE,FALSE)</formula>
    </cfRule>
  </conditionalFormatting>
  <conditionalFormatting sqref="AL368:AO395">
    <cfRule type="expression" dxfId="743" priority="843">
      <formula>IF(AND(AL368&gt;=0, RIGHT(TEXT(AL368,"0.#"),1)&lt;&gt;"."),TRUE,FALSE)</formula>
    </cfRule>
    <cfRule type="expression" dxfId="742" priority="844">
      <formula>IF(AND(AL368&gt;=0, RIGHT(TEXT(AL368,"0.#"),1)="."),TRUE,FALSE)</formula>
    </cfRule>
    <cfRule type="expression" dxfId="741" priority="845">
      <formula>IF(AND(AL368&lt;0, RIGHT(TEXT(AL368,"0.#"),1)&lt;&gt;"."),TRUE,FALSE)</formula>
    </cfRule>
    <cfRule type="expression" dxfId="740" priority="846">
      <formula>IF(AND(AL368&lt;0, RIGHT(TEXT(AL368,"0.#"),1)="."),TRUE,FALSE)</formula>
    </cfRule>
  </conditionalFormatting>
  <conditionalFormatting sqref="AQ210:AQ212">
    <cfRule type="expression" dxfId="739" priority="841">
      <formula>IF(RIGHT(TEXT(AQ210,"0.#"),1)=".",FALSE,TRUE)</formula>
    </cfRule>
    <cfRule type="expression" dxfId="738" priority="842">
      <formula>IF(RIGHT(TEXT(AQ210,"0.#"),1)=".",TRUE,FALSE)</formula>
    </cfRule>
  </conditionalFormatting>
  <conditionalFormatting sqref="AU210:AU212">
    <cfRule type="expression" dxfId="737" priority="839">
      <formula>IF(RIGHT(TEXT(AU210,"0.#"),1)=".",FALSE,TRUE)</formula>
    </cfRule>
    <cfRule type="expression" dxfId="736" priority="840">
      <formula>IF(RIGHT(TEXT(AU210,"0.#"),1)=".",TRUE,FALSE)</formula>
    </cfRule>
  </conditionalFormatting>
  <conditionalFormatting sqref="Y368:Y395">
    <cfRule type="expression" dxfId="735" priority="837">
      <formula>IF(RIGHT(TEXT(Y368,"0.#"),1)=".",FALSE,TRUE)</formula>
    </cfRule>
    <cfRule type="expression" dxfId="734" priority="838">
      <formula>IF(RIGHT(TEXT(Y368,"0.#"),1)=".",TRUE,FALSE)</formula>
    </cfRule>
  </conditionalFormatting>
  <conditionalFormatting sqref="AL631:AO660">
    <cfRule type="expression" dxfId="733" priority="833">
      <formula>IF(AND(AL631&gt;=0, RIGHT(TEXT(AL631,"0.#"),1)&lt;&gt;"."),TRUE,FALSE)</formula>
    </cfRule>
    <cfRule type="expression" dxfId="732" priority="834">
      <formula>IF(AND(AL631&gt;=0, RIGHT(TEXT(AL631,"0.#"),1)="."),TRUE,FALSE)</formula>
    </cfRule>
    <cfRule type="expression" dxfId="731" priority="835">
      <formula>IF(AND(AL631&lt;0, RIGHT(TEXT(AL631,"0.#"),1)&lt;&gt;"."),TRUE,FALSE)</formula>
    </cfRule>
    <cfRule type="expression" dxfId="730" priority="836">
      <formula>IF(AND(AL631&lt;0, RIGHT(TEXT(AL631,"0.#"),1)="."),TRUE,FALSE)</formula>
    </cfRule>
  </conditionalFormatting>
  <conditionalFormatting sqref="Y631:Y660">
    <cfRule type="expression" dxfId="729" priority="831">
      <formula>IF(RIGHT(TEXT(Y631,"0.#"),1)=".",FALSE,TRUE)</formula>
    </cfRule>
    <cfRule type="expression" dxfId="728" priority="832">
      <formula>IF(RIGHT(TEXT(Y631,"0.#"),1)=".",TRUE,FALSE)</formula>
    </cfRule>
  </conditionalFormatting>
  <conditionalFormatting sqref="AL366:AO367">
    <cfRule type="expression" dxfId="727" priority="827">
      <formula>IF(AND(AL366&gt;=0, RIGHT(TEXT(AL366,"0.#"),1)&lt;&gt;"."),TRUE,FALSE)</formula>
    </cfRule>
    <cfRule type="expression" dxfId="726" priority="828">
      <formula>IF(AND(AL366&gt;=0, RIGHT(TEXT(AL366,"0.#"),1)="."),TRUE,FALSE)</formula>
    </cfRule>
    <cfRule type="expression" dxfId="725" priority="829">
      <formula>IF(AND(AL366&lt;0, RIGHT(TEXT(AL366,"0.#"),1)&lt;&gt;"."),TRUE,FALSE)</formula>
    </cfRule>
    <cfRule type="expression" dxfId="724" priority="830">
      <formula>IF(AND(AL366&lt;0, RIGHT(TEXT(AL366,"0.#"),1)="."),TRUE,FALSE)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2022-05-25T01:55:03Z</cp:lastPrinted>
  <dcterms:created xsi:type="dcterms:W3CDTF">2012-03-13T00:50:25Z</dcterms:created>
  <dcterms:modified xsi:type="dcterms:W3CDTF">2022-08-29T04:38:35Z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