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8" i="11"/>
  <c r="AY340" i="11"/>
  <c r="AY337"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46" i="11"/>
  <c r="AY150" i="11" s="1"/>
  <c r="AY127" i="11"/>
  <c r="AY130" i="11" s="1"/>
  <c r="AY124" i="11"/>
  <c r="AY123" i="11"/>
  <c r="AY122" i="11"/>
  <c r="AY126" i="11" s="1"/>
  <c r="AY119" i="11"/>
  <c r="AY115" i="11"/>
  <c r="AY112" i="11"/>
  <c r="AY118" i="11" s="1"/>
  <c r="AY101" i="11"/>
  <c r="AY100" i="11"/>
  <c r="AY99" i="11"/>
  <c r="AY98" i="11"/>
  <c r="AY102" i="11"/>
  <c r="AY104" i="11" s="1"/>
  <c r="AY154" i="11" l="1"/>
  <c r="AY163" i="11"/>
  <c r="AY140" i="11"/>
  <c r="AY144" i="11"/>
  <c r="AY134" i="11"/>
  <c r="AY198" i="11"/>
  <c r="AY113" i="11"/>
  <c r="AY117" i="11"/>
  <c r="AY121" i="11"/>
  <c r="AY125" i="11"/>
  <c r="AY129" i="11"/>
  <c r="AY151" i="11"/>
  <c r="AY155" i="11"/>
  <c r="AY164" i="11"/>
  <c r="AY141" i="11"/>
  <c r="AY145" i="11"/>
  <c r="AY177" i="11"/>
  <c r="AY204" i="11"/>
  <c r="AY212" i="11"/>
  <c r="AY131" i="11"/>
  <c r="AY153" i="11"/>
  <c r="AY143" i="11"/>
  <c r="AY116" i="11"/>
  <c r="AY120" i="11"/>
  <c r="AY128"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89" i="11" l="1"/>
  <c r="AY97" i="11"/>
  <c r="AY92" i="11"/>
  <c r="AY82" i="11"/>
  <c r="AY86" i="11"/>
  <c r="AY90" i="11"/>
  <c r="AY94" i="11"/>
  <c r="AY63" i="11"/>
  <c r="AY85"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<sst xmlns="http://schemas.openxmlformats.org/spreadsheetml/2006/main" count="1496" uniqueCount="708">
  <si>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</si>
  <si>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</si>
  <si>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</si>
  <si>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</si>
  <si>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</si>
  <si>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</si>
  <si>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</si>
  <si>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</si>
  <si>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</si>
  <si>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</si>
  <si>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</si>
  <si>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</si>
  <si>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</si>
  <si>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</si>
  <si>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</si>
  <si>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</si>
  <si>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</si>
  <si>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</si>
  <si>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</si>
  <si>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</si>
  <si>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</si>
  <si>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</si>
  <si>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</si>
  <si>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</si>
  <si>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</si>
  <si>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</si>
  <si>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</si>
  <si>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</si>
  <si>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</si>
  <si>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</si>
  <si>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</si>
  <si>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</si>
  <si>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</si>
  <si>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</si>
  <si>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</si>
  <si>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</si>
  <si>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</si>
  <si>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</si>
  <si>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</si>
  <si>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</si>
  <si>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</si>
  <si>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</si>
  <si>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</si>
  <si>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</si>
  <si>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</si>
  <si>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</si>
  <si>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</si>
  <si>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</si>
  <si>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</si>
  <si>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</si>
  <si>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</si>
  <si>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</si>
  <si>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</si>
  <si>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</si>
  <si>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</si>
  <si>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</si>
  <si>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</si>
  <si>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</si>
  <si>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</si>
  <si>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</si>
  <si>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</si>
  <si>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</si>
  <si>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</si>
  <si>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</si>
  <si>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</si>
  <si>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</si>
  <si>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</si>
  <si>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</si>
  <si>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</si>
  <si>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</si>
  <si>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</si>
  <si>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</si>
  <si>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</si>
  <si>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</si>
  <si>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</si>
  <si>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</si>
  <si>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</si>
  <si>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</si>
  <si>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</si>
  <si>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</si>
  <si>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</si>
  <si>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</si>
  <si>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</si>
  <si>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</si>
  <si>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</si>
  <si>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</si>
  <si>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</si>
  <si>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</si>
  <si>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</si>
  <si>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</si>
  <si>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</si>
  <si>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</si>
  <si>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</si>
  <si>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</si>
  <si>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</si>
  <si>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</si>
  <si>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</si>
  <si>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</si>
  <si>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</si>
  <si>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</si>
  <si>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</si>
  <si>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</si>
  <si>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</si>
  <si>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</si>
  <si>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</si>
  <si>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</si>
  <si>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</si>
  <si>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</si>
  <si>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</si>
  <si>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</si>
  <si>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</si>
  <si>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</si>
  <si>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</si>
  <si>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</si>
  <si>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</si>
  <si>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</si>
  <si>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</si>
  <si>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</si>
  <si>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</si>
  <si>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</si>
  <si>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</si>
  <si>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</si>
  <si>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</si>
  <si>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</si>
  <si>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</si>
  <si>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</si>
  <si>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</si>
  <si>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</si>
  <si>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</si>
  <si>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</si>
  <si>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</si>
  <si>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</si>
  <si>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</si>
  <si>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</si>
  <si>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</si>
  <si>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</si>
  <si>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</si>
  <si>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</si>
  <si>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</si>
  <si>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</si>
  <si>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</si>
  <si>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</si>
  <si>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</si>
  <si>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</si>
  <si>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</si>
  <si>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</si>
  <si>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</si>
  <si>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</si>
  <si>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</si>
  <si>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</si>
  <si>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</si>
  <si>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</si>
  <si>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</si>
  <si>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</si>
  <si>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</si>
  <si>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</si>
  <si>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</si>
  <si>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</si>
  <si>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</si>
  <si>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</si>
  <si>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</si>
  <si>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</si>
  <si>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</si>
  <si>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</si>
  <si>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</si>
  <si>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</si>
  <si>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</si>
  <si>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</si>
  <si>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</si>
  <si>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</si>
  <si>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</si>
  <si>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</si>
  <si>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</si>
  <si>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</si>
  <si>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</si>
  <si>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</si>
  <si>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</si>
  <si>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</si>
  <si>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</si>
  <si>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</si>
  <si>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</si>
  <si>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</si>
  <si>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</si>
  <si>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</si>
  <si>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</si>
  <si>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</si>
  <si>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</si>
  <si>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</si>
  <si>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</si>
  <si>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</si>
  <si>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</si>
  <si>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</si>
  <si>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</si>
  <si>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</si>
  <si>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</si>
  <si>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</si>
  <si>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</si>
  <si>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</si>
  <si>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</si>
  <si>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</si>
  <si>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</si>
  <si>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</si>
  <si>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</si>
  <si>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</si>
  <si>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</si>
  <si>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</si>
  <si>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</si>
  <si>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</si>
  <si>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</si>
  <si>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</si>
  <si>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</si>
  <si>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</si>
  <si>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</si>
  <si>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</si>
  <si>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</si>
  <si>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</si>
  <si>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</si>
  <si>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</si>
  <si>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</si>
  <si>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</si>
  <si>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</si>
  <si>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</si>
  <si>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</si>
  <si>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</si>
  <si>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</si>
  <si>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</si>
  <si>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</si>
  <si>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</si>
  <si>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</si>
  <si>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</si>
  <si>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</si>
  <si>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</si>
  <si>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</si>
  <si>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</si>
  <si>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</si>
  <si>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</si>
  <si>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</si>
  <si>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</si>
  <si>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</si>
  <si>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</si>
  <si>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</si>
  <si>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</si>
  <si>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</si>
  <si>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</si>
  <si>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</si>
  <si>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</si>
  <si>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</si>
  <si>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</si>
  <si>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</si>
  <si>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</si>
  <si>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</si>
  <si>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</si>
  <si>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</si>
  <si>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</si>
  <si>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</si>
  <si>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</si>
  <si>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</si>
  <si>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</si>
  <si>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</si>
  <si>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</si>
  <si>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</si>
  <si>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</si>
  <si>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</si>
  <si>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</si>
  <si>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</si>
  <si>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</si>
  <si>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</si>
  <si>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</si>
  <si>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</si>
  <si>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</si>
  <si>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</si>
  <si>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</si>
  <si>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</si>
  <si>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</si>
  <si>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</si>
  <si>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</si>
  <si>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</si>
  <si>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</si>
  <si>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</si>
  <si>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</si>
  <si>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</si>
  <si>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</si>
  <si>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</si>
  <si>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</si>
  <si>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</si>
  <si>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</si>
  <si>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</si>
  <si>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</si>
  <si>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</si>
  <si>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</si>
  <si>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</si>
  <si>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</si>
  <si>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</si>
  <si>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</si>
  <si>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</si>
  <si>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</si>
  <si>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</si>
  <si>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</si>
  <si>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</si>
  <si>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</si>
  <si>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</si>
  <si>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</si>
  <si>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</si>
  <si>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</si>
  <si>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</si>
  <si>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</si>
  <si>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</si>
  <si>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</si>
  <si>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</si>
  <si>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</si>
  <si>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</si>
  <si>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</si>
  <si>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</si>
  <si>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</si>
  <si>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</si>
  <si>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</si>
  <si>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</si>
  <si>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</si>
  <si>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</si>
  <si>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</si>
  <si>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</si>
  <si>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</si>
  <si>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</si>
  <si>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</si>
  <si>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</si>
  <si>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</si>
  <si>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</si>
  <si>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</si>
  <si>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</si>
  <si>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</si>
  <si>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</si>
  <si>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</si>
  <si>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</si>
  <si>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</si>
  <si>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</si>
  <si>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</si>
  <si>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</si>
  <si>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</si>
  <si>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</si>
  <si>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</si>
  <si>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</si>
  <si>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</si>
  <si>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</si>
  <si>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</si>
  <si>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</si>
  <si>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</si>
  <si>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</si>
  <si>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</si>
  <si>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</si>
  <si>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</si>
  <si>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</si>
  <si>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</si>
  <si>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</si>
  <si>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</si>
  <si>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</si>
  <si>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</si>
  <si>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</si>
  <si>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</si>
  <si>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</si>
  <si>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</si>
  <si>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</si>
  <si>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</si>
  <si>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</si>
  <si>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</si>
  <si>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</si>
  <si>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</si>
  <si>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</si>
  <si>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</si>
  <si>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</si>
  <si>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</si>
  <si>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</si>
  <si>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</si>
  <si>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</si>
  <si>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</si>
  <si>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</si>
  <si>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</si>
  <si>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</si>
  <si>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</si>
  <si>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</si>
  <si>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</si>
  <si>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</si>
  <si>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</si>
  <si>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</si>
  <si>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</si>
  <si>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</si>
  <si>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</si>
  <si>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</si>
  <si>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</si>
  <si>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</si>
  <si>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</si>
  <si>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</si>
  <si>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</si>
  <si>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</si>
  <si>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</si>
  <si>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</si>
  <si>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</si>
  <si>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</si>
  <si>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</si>
  <si>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</si>
  <si>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</si>
  <si>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</si>
  <si>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</si>
  <si>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</si>
  <si>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</si>
  <si>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</si>
  <si>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</si>
  <si>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</si>
  <si>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</si>
  <si>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</si>
  <si>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</si>
  <si>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</si>
  <si>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</si>
  <si>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</si>
  <si>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</si>
  <si>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</si>
  <si>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</si>
  <si>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</si>
  <si>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</si>
  <si>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</si>
  <si>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</si>
  <si>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</si>
  <si>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</si>
  <si>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</si>
  <si>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</si>
  <si>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</si>
  <si>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</si>
  <si>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</si>
  <si>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</si>
  <si>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</si>
  <si>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</si>
  <si>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</si>
  <si>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</si>
  <si>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</si>
  <si>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</si>
  <si>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</si>
  <si>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</si>
  <si>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</si>
  <si>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</si>
  <si>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</si>
  <si>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</si>
  <si>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</si>
  <si>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</si>
  <si>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</si>
  <si>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</si>
  <si>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</si>
  <si>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</si>
  <si>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</si>
  <si>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</si>
  <si>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</si>
  <si>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</si>
  <si>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</si>
  <si>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</si>
  <si>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</si>
  <si>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</si>
  <si>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</si>
  <si>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</si>
  <si>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</si>
  <si>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</si>
  <si>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</si>
  <si>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</si>
  <si>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</si>
  <si>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</si>
  <si>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</si>
  <si>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</si>
  <si>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</si>
  <si>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</si>
  <si>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</si>
  <si>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</si>
  <si>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</si>
  <si>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</si>
  <si>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</si>
  <si>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</si>
  <si>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</si>
  <si>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</si>
  <si>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</si>
  <si>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</si>
  <si>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</si>
  <si>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</si>
  <si>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</si>
  <si>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</si>
  <si>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</si>
  <si>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</si>
  <si>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</si>
  <si>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</si>
  <si>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</si>
  <si>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</si>
  <si>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</si>
  <si>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</si>
  <si>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</si>
  <si>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</si>
  <si>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</si>
  <si>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</si>
  <si>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</si>
  <si>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</si>
  <si>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</si>
  <si>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</si>
  <si>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</si>
  <si>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</si>
  <si>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</si>
  <si>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</si>
  <si>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</si>
  <si>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</si>
  <si>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</si>
  <si>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</si>
  <si>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</si>
  <si>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</si>
  <si>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</si>
  <si>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</si>
  <si>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</si>
  <si>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</si>
  <si>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</si>
  <si>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</si>
  <si>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</si>
  <si>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</si>
  <si>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</si>
  <si>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</si>
  <si>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</si>
  <si>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</si>
  <si>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</si>
  <si>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</si>
  <si>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</si>
  <si>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</si>
  <si>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</si>
  <si>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</si>
  <si>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</si>
  <si>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</si>
  <si>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</si>
  <si>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</si>
  <si>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</si>
  <si>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</si>
  <si>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</si>
  <si>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</si>
  <si>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</si>
  <si>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</si>
  <si>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</si>
  <si>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</si>
  <si>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</si>
  <si>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</si>
  <si>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</si>
  <si>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</si>
  <si>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</si>
  <si>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</si>
  <si>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</si>
  <si>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</si>
  <si>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</si>
  <si>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</si>
  <si>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</si>
  <si>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</si>
  <si>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</si>
  <si>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</si>
  <si>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</si>
  <si>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</si>
  <si>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</si>
  <si>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</si>
  <si>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</si>
  <si>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</si>
  <si>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</si>
  <si>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</si>
  <si>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</si>
  <si>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</si>
  <si>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</si>
  <si>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</si>
  <si>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</si>
  <si>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</si>
  <si>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</si>
  <si>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</si>
  <si>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</si>
  <si>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</si>
  <si>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</si>
  <si>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</si>
  <si>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</si>
  <si>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</si>
  <si>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</si>
  <si>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</si>
  <si>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</si>
  <si>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</si>
  <si>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</si>
  <si>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</si>
  <si>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</si>
  <si>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</si>
  <si>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</si>
  <si>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</si>
  <si>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</si>
  <si>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</si>
  <si>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</si>
  <si>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</si>
  <si>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</si>
  <si>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</si>
  <si>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</si>
  <si>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</si>
  <si>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</si>
  <si>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</si>
  <si>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</si>
  <si>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</si>
  <si>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</si>
  <si>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</si>
  <si>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</si>
  <si>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</si>
  <si>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</si>
  <si>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</si>
  <si>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</si>
  <si>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</si>
  <si>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</si>
  <si>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</si>
  <si>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</si>
  <si>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</si>
  <si>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</si>
  <si>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原爆被爆者手当交付金</t>
  </si>
  <si>
    <t>健康局</t>
  </si>
  <si>
    <t>昭和４３年度</t>
  </si>
  <si>
    <t>終了予定なし</t>
  </si>
  <si>
    <t>総務課指導調査室</t>
  </si>
  <si>
    <t>原子爆弾被爆者に対する援護に関する法律
第２４条～第２８条、第４３条第１項</t>
  </si>
  <si>
    <t>-</t>
  </si>
  <si>
    <t>原爆被爆者手当交付金
交付先　：　都道府県、広島市、長崎市
交付率　：　１０／１０　</t>
  </si>
  <si>
    <t>医療特別手当・特別手当・原子爆弾小頭症手当・健康管理手当・保健手当等を支給することにより、被爆者の特別の需要を満たし、生活の安定及び福祉の向上を図ることを目標とする。</t>
  </si>
  <si>
    <t>各手当の支給人数</t>
  </si>
  <si>
    <t>人</t>
  </si>
  <si>
    <t>指導調査室調べ</t>
  </si>
  <si>
    <t>医療特別手当・特別手当・原子爆弾小頭症手当・健康管理手当・保健手当の総支給人数</t>
  </si>
  <si>
    <t>単位当たりコスト ＝ Ｘ ／ Ｙ
Ｘ：「執行額（百万円）」 
Ｙ：「支給件数（件）」　　　　　　　　　　　</t>
    <phoneticPr fontId="5"/>
  </si>
  <si>
    <t>円</t>
  </si>
  <si>
    <t>　Ｘ　/　Ｙ</t>
    <phoneticPr fontId="5"/>
  </si>
  <si>
    <t>65,217/127,485</t>
  </si>
  <si>
    <t>6１,798/119,734</t>
  </si>
  <si>
    <t>／　</t>
    <phoneticPr fontId="5"/>
  </si>
  <si>
    <t>163</t>
  </si>
  <si>
    <t>135</t>
  </si>
  <si>
    <t>160</t>
  </si>
  <si>
    <t>172</t>
  </si>
  <si>
    <t>181</t>
  </si>
  <si>
    <t>184</t>
  </si>
  <si>
    <t>195</t>
  </si>
  <si>
    <t>○</t>
  </si>
  <si>
    <t>総務課指導調査室
比嘉　敏充</t>
    <rPh sb="9" eb="11">
      <t>ヒガ</t>
    </rPh>
    <rPh sb="12" eb="14">
      <t>トシミツ</t>
    </rPh>
    <phoneticPr fontId="5"/>
  </si>
  <si>
    <t>　当交付金は、原子爆弾被爆者に対する援護に関する法律第２４条～２８条に規定する医療特別手当、特別手当、原子爆弾小頭症手当、健康管理手当、保健手当について、同法第４３条第１項の規定に基づき都道府県、広島市及び長崎市が行う同手当及び同手当の支給事業に要する経費の全額を交付することにより、原爆被爆者の健康の保持及び増進を図ることを目的とする。</t>
    <phoneticPr fontId="5"/>
  </si>
  <si>
    <t>-</t>
    <phoneticPr fontId="5"/>
  </si>
  <si>
    <t>Ⅰ-5 感染症など健康を脅かす疾病を予防・防止するとともに、感染者等に必要な医療等を確保すること</t>
  </si>
  <si>
    <t>Ⅰ-5-4 原子爆弾被爆者等を援護すること</t>
    <phoneticPr fontId="5"/>
  </si>
  <si>
    <t>厚労</t>
  </si>
  <si>
    <t>医療特別手当、特別手当、原子爆弾小頭症手当、健康管理手当、保健手当について、都道府県、広島市及び長崎市が行う同手当及び同手当の支給事業に要する経費の全額を交付する。</t>
    <phoneticPr fontId="5"/>
  </si>
  <si>
    <t>原爆被爆者の健康の保持及び増進を図る。</t>
    <phoneticPr fontId="5"/>
  </si>
  <si>
    <t>p1</t>
    <phoneticPr fontId="5"/>
  </si>
  <si>
    <t>https://www.mhlw.go.jp/wp/seisaku/hyouka/dl/r03_jizenbunseki/I-5-4.pdf</t>
  </si>
  <si>
    <t>‐</t>
  </si>
  <si>
    <t>無</t>
  </si>
  <si>
    <t>被爆者援護法第４３条第１項の規定に基づいており、国が実施すべき事業である。</t>
  </si>
  <si>
    <t>被爆者の健康の保持及び増進を図るという政策目的達成に向けて、優先度の高い事業である。</t>
  </si>
  <si>
    <t>被爆者援護法第４３条第１項の規定に基づいており、妥当である。</t>
  </si>
  <si>
    <t>被爆者に対する手当支給に限定されており、適切である。</t>
  </si>
  <si>
    <t>高齢化の進展に伴う被爆者数の減によるものであり、妥当である。</t>
    <rPh sb="24" eb="26">
      <t>ダトウ</t>
    </rPh>
    <phoneticPr fontId="5"/>
  </si>
  <si>
    <t>各種手当の支給件数は集計中であるが、今後も原爆被爆者の健康の保持及び増進を図るために必要な経費であると考える。</t>
    <phoneticPr fontId="5"/>
  </si>
  <si>
    <t>高齢化による被爆者数の減を考慮した予算の見直しを行いつつ、引き続き、適正な予算の確保に努める。</t>
    <phoneticPr fontId="5"/>
  </si>
  <si>
    <t>-</t>
    <phoneticPr fontId="5"/>
  </si>
  <si>
    <t>A.中国四国厚生局（四国厚生支局を除く）</t>
    <phoneticPr fontId="5"/>
  </si>
  <si>
    <t>B.広島市</t>
    <rPh sb="2" eb="5">
      <t>ヒロシマシ</t>
    </rPh>
    <phoneticPr fontId="5"/>
  </si>
  <si>
    <t>交付金</t>
  </si>
  <si>
    <t>各県市へ手当交付金の交付</t>
  </si>
  <si>
    <t>C.個人A</t>
    <rPh sb="2" eb="4">
      <t>コジン</t>
    </rPh>
    <phoneticPr fontId="5"/>
  </si>
  <si>
    <t>手当</t>
  </si>
  <si>
    <t>各手当の受給</t>
  </si>
  <si>
    <t>個人Ａ</t>
  </si>
  <si>
    <t>個人B</t>
  </si>
  <si>
    <t>個人C</t>
  </si>
  <si>
    <t>個人D</t>
  </si>
  <si>
    <t>個人E</t>
  </si>
  <si>
    <t>個人F</t>
  </si>
  <si>
    <t>個人G</t>
  </si>
  <si>
    <t>個人H</t>
  </si>
  <si>
    <t>個人I</t>
  </si>
  <si>
    <t>個人J</t>
  </si>
  <si>
    <t>手当の受給</t>
  </si>
  <si>
    <t>75,469/133,204</t>
    <phoneticPr fontId="5"/>
  </si>
  <si>
    <t>原子爆弾被爆者に対する援護に関する法律第に規定する医療特別手当等について、都道府県等が行う同手当及び同手当の支給事業に要する経費の全額を交付し、原爆被爆者の健康の保持及び増進を図るために必要な事業であり、引き続き、必要な予算額を確保し、適正な執行に努めること。</t>
    <phoneticPr fontId="5"/>
  </si>
  <si>
    <t>点検対象外</t>
    <rPh sb="0" eb="2">
      <t>テンケン</t>
    </rPh>
    <rPh sb="2" eb="5">
      <t>タイショウガイ</t>
    </rPh>
    <phoneticPr fontId="5"/>
  </si>
  <si>
    <t>手当</t>
    <rPh sb="0" eb="2">
      <t>テアテ</t>
    </rPh>
    <phoneticPr fontId="5"/>
  </si>
  <si>
    <t>事務費</t>
    <rPh sb="0" eb="3">
      <t>ジムヒ</t>
    </rPh>
    <phoneticPr fontId="5"/>
  </si>
  <si>
    <t>健康管理手当</t>
  </si>
  <si>
    <t>医療特別手当</t>
  </si>
  <si>
    <t>特別手当</t>
  </si>
  <si>
    <t>保健手当</t>
  </si>
  <si>
    <t>原子爆弾小頭症手当</t>
  </si>
  <si>
    <t>中国四国厚生局（四国厚生支局を除く）</t>
    <rPh sb="0" eb="2">
      <t>チュウゴク</t>
    </rPh>
    <rPh sb="2" eb="4">
      <t>シコク</t>
    </rPh>
    <rPh sb="4" eb="7">
      <t>コウセイキョク</t>
    </rPh>
    <rPh sb="8" eb="10">
      <t>シコク</t>
    </rPh>
    <rPh sb="10" eb="12">
      <t>コウセイ</t>
    </rPh>
    <rPh sb="12" eb="14">
      <t>シキョク</t>
    </rPh>
    <rPh sb="15" eb="16">
      <t>ノゾ</t>
    </rPh>
    <phoneticPr fontId="5"/>
  </si>
  <si>
    <t>九州厚生局</t>
    <rPh sb="0" eb="2">
      <t>キュウシュウ</t>
    </rPh>
    <rPh sb="2" eb="5">
      <t>コウセイキョク</t>
    </rPh>
    <phoneticPr fontId="5"/>
  </si>
  <si>
    <t>関東信越厚生局</t>
    <rPh sb="0" eb="2">
      <t>カントウ</t>
    </rPh>
    <rPh sb="2" eb="4">
      <t>シンエツ</t>
    </rPh>
    <rPh sb="4" eb="6">
      <t>コウセイ</t>
    </rPh>
    <rPh sb="6" eb="7">
      <t>キョク</t>
    </rPh>
    <phoneticPr fontId="5"/>
  </si>
  <si>
    <t>近畿厚生局</t>
    <rPh sb="0" eb="2">
      <t>キンキ</t>
    </rPh>
    <rPh sb="2" eb="4">
      <t>コウセイ</t>
    </rPh>
    <rPh sb="4" eb="5">
      <t>キョク</t>
    </rPh>
    <phoneticPr fontId="5"/>
  </si>
  <si>
    <t>東海北陸厚生局</t>
    <rPh sb="0" eb="2">
      <t>トウカイ</t>
    </rPh>
    <rPh sb="2" eb="4">
      <t>ホクリク</t>
    </rPh>
    <rPh sb="4" eb="6">
      <t>コウセイ</t>
    </rPh>
    <rPh sb="6" eb="7">
      <t>キョク</t>
    </rPh>
    <phoneticPr fontId="5"/>
  </si>
  <si>
    <t>四国厚生支局</t>
    <rPh sb="0" eb="2">
      <t>シコク</t>
    </rPh>
    <rPh sb="2" eb="4">
      <t>コウセイ</t>
    </rPh>
    <rPh sb="4" eb="6">
      <t>シキョク</t>
    </rPh>
    <phoneticPr fontId="5"/>
  </si>
  <si>
    <t>北海道厚生局</t>
  </si>
  <si>
    <t>東北厚生局</t>
  </si>
  <si>
    <t>交付内容の精査及び決定</t>
  </si>
  <si>
    <t>補助金等交付</t>
  </si>
  <si>
    <t>広島市</t>
    <rPh sb="0" eb="3">
      <t>ヒロシマシ</t>
    </rPh>
    <phoneticPr fontId="5"/>
  </si>
  <si>
    <t>長崎市</t>
    <rPh sb="0" eb="3">
      <t>ナガサキシ</t>
    </rPh>
    <phoneticPr fontId="5"/>
  </si>
  <si>
    <t>広島県</t>
    <rPh sb="0" eb="3">
      <t>ヒロシマケン</t>
    </rPh>
    <phoneticPr fontId="5"/>
  </si>
  <si>
    <t>長崎県</t>
    <rPh sb="0" eb="3">
      <t>ナガサキケン</t>
    </rPh>
    <phoneticPr fontId="5"/>
  </si>
  <si>
    <t>福岡県</t>
    <rPh sb="0" eb="3">
      <t>フクオカケン</t>
    </rPh>
    <phoneticPr fontId="5"/>
  </si>
  <si>
    <t>東京都</t>
    <rPh sb="0" eb="3">
      <t>トウキョウト</t>
    </rPh>
    <phoneticPr fontId="5"/>
  </si>
  <si>
    <t>大阪府</t>
    <rPh sb="0" eb="3">
      <t>オオサカフ</t>
    </rPh>
    <phoneticPr fontId="5"/>
  </si>
  <si>
    <t>神奈川県</t>
    <rPh sb="0" eb="4">
      <t>カナガワケン</t>
    </rPh>
    <phoneticPr fontId="5"/>
  </si>
  <si>
    <t>兵庫県</t>
    <rPh sb="0" eb="3">
      <t>ヒョウゴケン</t>
    </rPh>
    <phoneticPr fontId="5"/>
  </si>
  <si>
    <t>山口県</t>
    <rPh sb="0" eb="3">
      <t>ヤマグチケン</t>
    </rPh>
    <phoneticPr fontId="5"/>
  </si>
  <si>
    <t>手当の支払い及び支払いに係る事務手続きの実施</t>
  </si>
  <si>
    <t>58,254/109,385</t>
    <phoneticPr fontId="5"/>
  </si>
  <si>
    <t>対象者の減。</t>
    <phoneticPr fontId="5"/>
  </si>
  <si>
    <t>被爆者援護法第２４条、第２５条、第２６条、第２７条及び第２８条の規定に基づく各種手当の支給について、成果目標を達成している。</t>
    <phoneticPr fontId="5"/>
  </si>
  <si>
    <t>近年の実績は見込みに対し８割以上の活動実績が出ている。</t>
    <rPh sb="14" eb="16">
      <t>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</si>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</sst>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148166</xdr:colOff>
      <xdr:row>269</xdr:row>
      <xdr:rowOff>31750</xdr:rowOff>
    </xdr:from>
    <xdr:to>
      <xdr:col>34</xdr:col>
      <xdr:colOff>190687</xdr:colOff>
      <xdr:row>270</xdr:row>
      <xdr:rowOff>334111</xdr:rowOff>
    </xdr:to>
    <xdr:sp macro="" textlink="">
      <xdr:nvSpPr>
        <xdr:cNvPr id="7" name="正方形/長方形 6"/>
        <xdr:cNvSpPr/>
      </xdr:nvSpPr>
      <xdr:spPr>
        <a:xfrm>
          <a:off x="4748741" y="41979850"/>
          <a:ext cx="2242796" cy="6547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58,254</a:t>
          </a:r>
          <a:r>
            <a:rPr kumimoji="1" lang="ja-JP" altLang="en-US" sz="1100">
              <a:solidFill>
                <a:schemeClr val="tx1"/>
              </a:solidFill>
              <a:latin typeface="+mj-ea"/>
              <a:ea typeface="+mj-ea"/>
            </a:rPr>
            <a:t>百万円</a:t>
          </a:r>
        </a:p>
      </xdr:txBody>
    </xdr:sp>
    <xdr:clientData/>
  </xdr:twoCellAnchor>
  <xdr:twoCellAnchor>
    <xdr:from>
      <xdr:col>23</xdr:col>
      <xdr:colOff>127000</xdr:colOff>
      <xdr:row>271</xdr:row>
      <xdr:rowOff>84666</xdr:rowOff>
    </xdr:from>
    <xdr:to>
      <xdr:col>35</xdr:col>
      <xdr:colOff>225</xdr:colOff>
      <xdr:row>272</xdr:row>
      <xdr:rowOff>281957</xdr:rowOff>
    </xdr:to>
    <xdr:grpSp>
      <xdr:nvGrpSpPr>
        <xdr:cNvPr id="8" name="グループ化 5"/>
        <xdr:cNvGrpSpPr>
          <a:grpSpLocks/>
        </xdr:cNvGrpSpPr>
      </xdr:nvGrpSpPr>
      <xdr:grpSpPr bwMode="auto">
        <a:xfrm>
          <a:off x="4821464" y="34742059"/>
          <a:ext cx="2322511" cy="551077"/>
          <a:chOff x="3776363" y="14769353"/>
          <a:chExt cx="2073106" cy="717176"/>
        </a:xfrm>
      </xdr:grpSpPr>
      <xdr:sp macro="" textlink="">
        <xdr:nvSpPr>
          <xdr:cNvPr id="9" name="右大かっこ 8"/>
          <xdr:cNvSpPr/>
        </xdr:nvSpPr>
        <xdr:spPr>
          <a:xfrm>
            <a:off x="5704623" y="14769353"/>
            <a:ext cx="144846"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左大かっこ 9"/>
          <xdr:cNvSpPr/>
        </xdr:nvSpPr>
        <xdr:spPr>
          <a:xfrm>
            <a:off x="3776363" y="14769353"/>
            <a:ext cx="144846"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24</xdr:col>
      <xdr:colOff>95251</xdr:colOff>
      <xdr:row>271</xdr:row>
      <xdr:rowOff>179915</xdr:rowOff>
    </xdr:from>
    <xdr:to>
      <xdr:col>33</xdr:col>
      <xdr:colOff>95250</xdr:colOff>
      <xdr:row>272</xdr:row>
      <xdr:rowOff>222249</xdr:rowOff>
    </xdr:to>
    <xdr:sp macro="" textlink="">
      <xdr:nvSpPr>
        <xdr:cNvPr id="11" name="テキスト ボックス 10"/>
        <xdr:cNvSpPr txBox="1"/>
      </xdr:nvSpPr>
      <xdr:spPr>
        <a:xfrm>
          <a:off x="4895851" y="42832865"/>
          <a:ext cx="1800224" cy="394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交付額の調整、確認等</a:t>
          </a:r>
        </a:p>
      </xdr:txBody>
    </xdr:sp>
    <xdr:clientData/>
  </xdr:twoCellAnchor>
  <xdr:twoCellAnchor>
    <xdr:from>
      <xdr:col>29</xdr:col>
      <xdr:colOff>95250</xdr:colOff>
      <xdr:row>272</xdr:row>
      <xdr:rowOff>317501</xdr:rowOff>
    </xdr:from>
    <xdr:to>
      <xdr:col>29</xdr:col>
      <xdr:colOff>95250</xdr:colOff>
      <xdr:row>274</xdr:row>
      <xdr:rowOff>52110</xdr:rowOff>
    </xdr:to>
    <xdr:cxnSp macro="">
      <xdr:nvCxnSpPr>
        <xdr:cNvPr id="12" name="直線矢印コネクタ 11"/>
        <xdr:cNvCxnSpPr/>
      </xdr:nvCxnSpPr>
      <xdr:spPr bwMode="auto">
        <a:xfrm rot="5400000">
          <a:off x="5676245" y="43542606"/>
          <a:ext cx="43945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137583</xdr:colOff>
      <xdr:row>274</xdr:row>
      <xdr:rowOff>84667</xdr:rowOff>
    </xdr:from>
    <xdr:to>
      <xdr:col>37</xdr:col>
      <xdr:colOff>171450</xdr:colOff>
      <xdr:row>274</xdr:row>
      <xdr:rowOff>344965</xdr:rowOff>
    </xdr:to>
    <xdr:sp macro="" textlink="">
      <xdr:nvSpPr>
        <xdr:cNvPr id="13" name="テキスト ボックス 12"/>
        <xdr:cNvSpPr txBox="1"/>
      </xdr:nvSpPr>
      <xdr:spPr>
        <a:xfrm>
          <a:off x="5338233" y="43794892"/>
          <a:ext cx="2234142" cy="260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23</xdr:col>
      <xdr:colOff>179916</xdr:colOff>
      <xdr:row>275</xdr:row>
      <xdr:rowOff>21167</xdr:rowOff>
    </xdr:from>
    <xdr:to>
      <xdr:col>35</xdr:col>
      <xdr:colOff>54971</xdr:colOff>
      <xdr:row>276</xdr:row>
      <xdr:rowOff>278592</xdr:rowOff>
    </xdr:to>
    <xdr:sp macro="" textlink="">
      <xdr:nvSpPr>
        <xdr:cNvPr id="14" name="正方形/長方形 13"/>
        <xdr:cNvSpPr/>
      </xdr:nvSpPr>
      <xdr:spPr>
        <a:xfrm>
          <a:off x="4780491" y="44083817"/>
          <a:ext cx="2275355" cy="609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Ａ．地方厚生局（７）</a:t>
          </a:r>
          <a:endParaRPr kumimoji="1" lang="en-US" altLang="ja-JP" sz="1100">
            <a:solidFill>
              <a:schemeClr val="tx1"/>
            </a:solidFill>
            <a:latin typeface="+mj-ea"/>
            <a:ea typeface="+mj-ea"/>
          </a:endParaRPr>
        </a:p>
        <a:p>
          <a:pPr algn="ctr"/>
          <a:r>
            <a:rPr kumimoji="1" lang="en-US" altLang="ja-JP" sz="1100">
              <a:solidFill>
                <a:sysClr val="windowText" lastClr="000000"/>
              </a:solidFill>
              <a:effectLst/>
              <a:latin typeface="+mj-ea"/>
              <a:ea typeface="+mj-ea"/>
              <a:cs typeface="+mn-cs"/>
            </a:rPr>
            <a:t>58,254</a:t>
          </a:r>
          <a:r>
            <a:rPr kumimoji="1" lang="ja-JP" altLang="en-US" sz="1100">
              <a:solidFill>
                <a:sysClr val="windowText" lastClr="000000"/>
              </a:solidFill>
              <a:latin typeface="+mj-ea"/>
              <a:ea typeface="+mj-ea"/>
            </a:rPr>
            <a:t>百万円</a:t>
          </a:r>
        </a:p>
      </xdr:txBody>
    </xdr:sp>
    <xdr:clientData/>
  </xdr:twoCellAnchor>
  <xdr:twoCellAnchor>
    <xdr:from>
      <xdr:col>24</xdr:col>
      <xdr:colOff>116417</xdr:colOff>
      <xdr:row>277</xdr:row>
      <xdr:rowOff>31750</xdr:rowOff>
    </xdr:from>
    <xdr:to>
      <xdr:col>33</xdr:col>
      <xdr:colOff>52917</xdr:colOff>
      <xdr:row>277</xdr:row>
      <xdr:rowOff>296333</xdr:rowOff>
    </xdr:to>
    <xdr:sp macro="" textlink="">
      <xdr:nvSpPr>
        <xdr:cNvPr id="15" name="テキスト ボックス 14"/>
        <xdr:cNvSpPr txBox="1"/>
      </xdr:nvSpPr>
      <xdr:spPr>
        <a:xfrm>
          <a:off x="4917017" y="44799250"/>
          <a:ext cx="1736725" cy="26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交付内容の精査、決定等</a:t>
          </a:r>
        </a:p>
      </xdr:txBody>
    </xdr:sp>
    <xdr:clientData/>
  </xdr:twoCellAnchor>
  <xdr:twoCellAnchor>
    <xdr:from>
      <xdr:col>23</xdr:col>
      <xdr:colOff>116416</xdr:colOff>
      <xdr:row>277</xdr:row>
      <xdr:rowOff>63499</xdr:rowOff>
    </xdr:from>
    <xdr:to>
      <xdr:col>35</xdr:col>
      <xdr:colOff>36480</xdr:colOff>
      <xdr:row>277</xdr:row>
      <xdr:rowOff>310416</xdr:rowOff>
    </xdr:to>
    <xdr:grpSp>
      <xdr:nvGrpSpPr>
        <xdr:cNvPr id="16" name="グループ化 15"/>
        <xdr:cNvGrpSpPr>
          <a:grpSpLocks/>
        </xdr:cNvGrpSpPr>
      </xdr:nvGrpSpPr>
      <xdr:grpSpPr bwMode="auto">
        <a:xfrm>
          <a:off x="4810880" y="36843606"/>
          <a:ext cx="2369350" cy="246917"/>
          <a:chOff x="3776363" y="14769353"/>
          <a:chExt cx="2073106" cy="717176"/>
        </a:xfrm>
      </xdr:grpSpPr>
      <xdr:sp macro="" textlink="">
        <xdr:nvSpPr>
          <xdr:cNvPr id="17" name="右大かっこ 16"/>
          <xdr:cNvSpPr/>
        </xdr:nvSpPr>
        <xdr:spPr>
          <a:xfrm>
            <a:off x="5707718" y="14769353"/>
            <a:ext cx="14175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3776363" y="14769353"/>
            <a:ext cx="14175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29</xdr:col>
      <xdr:colOff>95250</xdr:colOff>
      <xdr:row>278</xdr:row>
      <xdr:rowOff>1</xdr:rowOff>
    </xdr:from>
    <xdr:to>
      <xdr:col>29</xdr:col>
      <xdr:colOff>95250</xdr:colOff>
      <xdr:row>279</xdr:row>
      <xdr:rowOff>85436</xdr:rowOff>
    </xdr:to>
    <xdr:cxnSp macro="">
      <xdr:nvCxnSpPr>
        <xdr:cNvPr id="19" name="直線矢印コネクタ 18"/>
        <xdr:cNvCxnSpPr/>
      </xdr:nvCxnSpPr>
      <xdr:spPr bwMode="auto">
        <a:xfrm rot="5400000">
          <a:off x="5677045" y="45338856"/>
          <a:ext cx="4378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127000</xdr:colOff>
      <xdr:row>284</xdr:row>
      <xdr:rowOff>105837</xdr:rowOff>
    </xdr:from>
    <xdr:to>
      <xdr:col>29</xdr:col>
      <xdr:colOff>127000</xdr:colOff>
      <xdr:row>284</xdr:row>
      <xdr:rowOff>540522</xdr:rowOff>
    </xdr:to>
    <xdr:cxnSp macro="">
      <xdr:nvCxnSpPr>
        <xdr:cNvPr id="20" name="直線矢印コネクタ 19"/>
        <xdr:cNvCxnSpPr/>
      </xdr:nvCxnSpPr>
      <xdr:spPr bwMode="auto">
        <a:xfrm rot="5400000">
          <a:off x="5805632" y="47462405"/>
          <a:ext cx="2441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105832</xdr:colOff>
      <xdr:row>279</xdr:row>
      <xdr:rowOff>127000</xdr:rowOff>
    </xdr:from>
    <xdr:to>
      <xdr:col>33</xdr:col>
      <xdr:colOff>161924</xdr:colOff>
      <xdr:row>280</xdr:row>
      <xdr:rowOff>38048</xdr:rowOff>
    </xdr:to>
    <xdr:sp macro="" textlink="">
      <xdr:nvSpPr>
        <xdr:cNvPr id="21" name="テキスト ボックス 20"/>
        <xdr:cNvSpPr txBox="1"/>
      </xdr:nvSpPr>
      <xdr:spPr>
        <a:xfrm>
          <a:off x="5306482" y="45599350"/>
          <a:ext cx="1456267" cy="26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clientData/>
  </xdr:twoCellAnchor>
  <xdr:twoCellAnchor>
    <xdr:from>
      <xdr:col>22</xdr:col>
      <xdr:colOff>201083</xdr:colOff>
      <xdr:row>280</xdr:row>
      <xdr:rowOff>10583</xdr:rowOff>
    </xdr:from>
    <xdr:to>
      <xdr:col>36</xdr:col>
      <xdr:colOff>52053</xdr:colOff>
      <xdr:row>282</xdr:row>
      <xdr:rowOff>47429</xdr:rowOff>
    </xdr:to>
    <xdr:sp macro="" textlink="">
      <xdr:nvSpPr>
        <xdr:cNvPr id="22" name="正方形/長方形 21"/>
        <xdr:cNvSpPr/>
      </xdr:nvSpPr>
      <xdr:spPr>
        <a:xfrm>
          <a:off x="4601633" y="45835358"/>
          <a:ext cx="2651320" cy="7416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Ｂ．都道府県、広島市、長崎市（４９）</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58,254</a:t>
          </a:r>
          <a:r>
            <a:rPr kumimoji="1" lang="ja-JP" altLang="en-US" sz="1100">
              <a:solidFill>
                <a:schemeClr val="tx1"/>
              </a:solidFill>
              <a:latin typeface="+mj-ea"/>
              <a:ea typeface="+mj-ea"/>
            </a:rPr>
            <a:t>百万円</a:t>
          </a:r>
        </a:p>
      </xdr:txBody>
    </xdr:sp>
    <xdr:clientData/>
  </xdr:twoCellAnchor>
  <xdr:twoCellAnchor>
    <xdr:from>
      <xdr:col>24</xdr:col>
      <xdr:colOff>31750</xdr:colOff>
      <xdr:row>282</xdr:row>
      <xdr:rowOff>201082</xdr:rowOff>
    </xdr:from>
    <xdr:to>
      <xdr:col>35</xdr:col>
      <xdr:colOff>20634</xdr:colOff>
      <xdr:row>284</xdr:row>
      <xdr:rowOff>87214</xdr:rowOff>
    </xdr:to>
    <xdr:sp macro="" textlink="">
      <xdr:nvSpPr>
        <xdr:cNvPr id="23" name="テキスト ボックス 22"/>
        <xdr:cNvSpPr txBox="1"/>
      </xdr:nvSpPr>
      <xdr:spPr>
        <a:xfrm>
          <a:off x="4832350" y="46730707"/>
          <a:ext cx="2189159" cy="590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手当の支払及び支払に係る事務手続きの実施</a:t>
          </a:r>
          <a:endParaRPr kumimoji="1" lang="en-US" altLang="ja-JP" sz="1100"/>
        </a:p>
      </xdr:txBody>
    </xdr:sp>
    <xdr:clientData/>
  </xdr:twoCellAnchor>
  <xdr:twoCellAnchor>
    <xdr:from>
      <xdr:col>23</xdr:col>
      <xdr:colOff>84667</xdr:colOff>
      <xdr:row>282</xdr:row>
      <xdr:rowOff>116417</xdr:rowOff>
    </xdr:from>
    <xdr:to>
      <xdr:col>35</xdr:col>
      <xdr:colOff>90405</xdr:colOff>
      <xdr:row>284</xdr:row>
      <xdr:rowOff>64190</xdr:rowOff>
    </xdr:to>
    <xdr:grpSp>
      <xdr:nvGrpSpPr>
        <xdr:cNvPr id="24" name="グループ化 23"/>
        <xdr:cNvGrpSpPr>
          <a:grpSpLocks/>
        </xdr:cNvGrpSpPr>
      </xdr:nvGrpSpPr>
      <xdr:grpSpPr bwMode="auto">
        <a:xfrm>
          <a:off x="4779131" y="38665453"/>
          <a:ext cx="2455024" cy="655344"/>
          <a:chOff x="3776363" y="14769353"/>
          <a:chExt cx="2073106" cy="717176"/>
        </a:xfrm>
      </xdr:grpSpPr>
      <xdr:sp macro="" textlink="">
        <xdr:nvSpPr>
          <xdr:cNvPr id="25" name="右大かっこ 24"/>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左大かっこ 25"/>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10584</xdr:colOff>
      <xdr:row>285</xdr:row>
      <xdr:rowOff>232834</xdr:rowOff>
    </xdr:from>
    <xdr:to>
      <xdr:col>36</xdr:col>
      <xdr:colOff>39192</xdr:colOff>
      <xdr:row>286</xdr:row>
      <xdr:rowOff>301430</xdr:rowOff>
    </xdr:to>
    <xdr:sp macro="" textlink="">
      <xdr:nvSpPr>
        <xdr:cNvPr id="27" name="正方形/長方形 26"/>
        <xdr:cNvSpPr/>
      </xdr:nvSpPr>
      <xdr:spPr>
        <a:xfrm>
          <a:off x="4611159" y="47819734"/>
          <a:ext cx="2628933" cy="7353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Ｃ．手当受給者  </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58,254</a:t>
          </a:r>
          <a:r>
            <a:rPr kumimoji="1" lang="ja-JP" altLang="en-US" sz="1100">
              <a:solidFill>
                <a:schemeClr val="tx1"/>
              </a:solidFill>
              <a:latin typeface="+mj-ea"/>
              <a:ea typeface="+mj-ea"/>
            </a:rPr>
            <a:t>百万円</a:t>
          </a:r>
        </a:p>
      </xdr:txBody>
    </xdr:sp>
    <xdr:clientData/>
  </xdr:twoCellAnchor>
  <xdr:twoCellAnchor>
    <xdr:from>
      <xdr:col>23</xdr:col>
      <xdr:colOff>105833</xdr:colOff>
      <xdr:row>287</xdr:row>
      <xdr:rowOff>1</xdr:rowOff>
    </xdr:from>
    <xdr:to>
      <xdr:col>35</xdr:col>
      <xdr:colOff>180975</xdr:colOff>
      <xdr:row>287</xdr:row>
      <xdr:rowOff>205946</xdr:rowOff>
    </xdr:to>
    <xdr:grpSp>
      <xdr:nvGrpSpPr>
        <xdr:cNvPr id="28" name="グループ化 27"/>
        <xdr:cNvGrpSpPr>
          <a:grpSpLocks/>
        </xdr:cNvGrpSpPr>
      </xdr:nvGrpSpPr>
      <xdr:grpSpPr bwMode="auto">
        <a:xfrm>
          <a:off x="4800297" y="40943894"/>
          <a:ext cx="2524428" cy="205945"/>
          <a:chOff x="3776363" y="14769353"/>
          <a:chExt cx="2073106" cy="717176"/>
        </a:xfrm>
      </xdr:grpSpPr>
      <xdr:sp macro="" textlink="">
        <xdr:nvSpPr>
          <xdr:cNvPr id="29" name="右大かっこ 28"/>
          <xdr:cNvSpPr/>
        </xdr:nvSpPr>
        <xdr:spPr>
          <a:xfrm>
            <a:off x="5703838" y="14769353"/>
            <a:ext cx="14563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左大かっこ 29"/>
          <xdr:cNvSpPr/>
        </xdr:nvSpPr>
        <xdr:spPr>
          <a:xfrm>
            <a:off x="3776363" y="14769353"/>
            <a:ext cx="14563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3530</xdr:colOff>
      <xdr:row>286</xdr:row>
      <xdr:rowOff>658638</xdr:rowOff>
    </xdr:from>
    <xdr:to>
      <xdr:col>32</xdr:col>
      <xdr:colOff>113595</xdr:colOff>
      <xdr:row>287</xdr:row>
      <xdr:rowOff>352778</xdr:rowOff>
    </xdr:to>
    <xdr:sp macro="" textlink="">
      <xdr:nvSpPr>
        <xdr:cNvPr id="31" name="テキスト ボックス 30"/>
        <xdr:cNvSpPr txBox="1"/>
      </xdr:nvSpPr>
      <xdr:spPr>
        <a:xfrm>
          <a:off x="5404205" y="48912288"/>
          <a:ext cx="1110190" cy="360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手当の受給</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9" zoomScale="70" zoomScaleNormal="75" zoomScaleSheetLayoutView="70" zoomScalePageLayoutView="85" workbookViewId="0">
      <selection activeCell="BJ40" sqref="BJ4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283</v>
      </c>
      <c r="AJ2" s="173" t="s">
        <v>639</v>
      </c>
      <c r="AK2" s="173"/>
      <c r="AL2" s="173"/>
      <c r="AM2" s="173"/>
      <c r="AN2" s="75" t="s">
        <v>283</v>
      </c>
      <c r="AO2" s="173">
        <v>21</v>
      </c>
      <c r="AP2" s="173"/>
      <c r="AQ2" s="173"/>
      <c r="AR2" s="76" t="s">
        <v>283</v>
      </c>
      <c r="AS2" s="174">
        <v>268</v>
      </c>
      <c r="AT2" s="174"/>
      <c r="AU2" s="174"/>
      <c r="AV2" s="75" t="str">
        <f>IF(AW2="","","-")</f>
        <v/>
      </c>
      <c r="AW2" s="175"/>
      <c r="AX2" s="175"/>
    </row>
    <row r="3" spans="1:50" ht="21" customHeight="1" thickBot="1" x14ac:dyDescent="0.2">
      <c r="A3" s="176" t="s">
        <v>596</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606</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607</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608</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609</v>
      </c>
      <c r="H5" s="164"/>
      <c r="I5" s="164"/>
      <c r="J5" s="164"/>
      <c r="K5" s="164"/>
      <c r="L5" s="164"/>
      <c r="M5" s="165" t="s">
        <v>61</v>
      </c>
      <c r="N5" s="166"/>
      <c r="O5" s="166"/>
      <c r="P5" s="166"/>
      <c r="Q5" s="166"/>
      <c r="R5" s="167"/>
      <c r="S5" s="168" t="s">
        <v>610</v>
      </c>
      <c r="T5" s="164"/>
      <c r="U5" s="164"/>
      <c r="V5" s="164"/>
      <c r="W5" s="164"/>
      <c r="X5" s="169"/>
      <c r="Y5" s="170" t="s">
        <v>3</v>
      </c>
      <c r="Z5" s="171"/>
      <c r="AA5" s="171"/>
      <c r="AB5" s="171"/>
      <c r="AC5" s="171"/>
      <c r="AD5" s="172"/>
      <c r="AE5" s="195" t="s">
        <v>611</v>
      </c>
      <c r="AF5" s="195"/>
      <c r="AG5" s="195"/>
      <c r="AH5" s="195"/>
      <c r="AI5" s="195"/>
      <c r="AJ5" s="195"/>
      <c r="AK5" s="195"/>
      <c r="AL5" s="195"/>
      <c r="AM5" s="195"/>
      <c r="AN5" s="195"/>
      <c r="AO5" s="195"/>
      <c r="AP5" s="196"/>
      <c r="AQ5" s="197" t="s">
        <v>634</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612</v>
      </c>
      <c r="H7" s="206"/>
      <c r="I7" s="206"/>
      <c r="J7" s="206"/>
      <c r="K7" s="206"/>
      <c r="L7" s="206"/>
      <c r="M7" s="206"/>
      <c r="N7" s="206"/>
      <c r="O7" s="206"/>
      <c r="P7" s="206"/>
      <c r="Q7" s="206"/>
      <c r="R7" s="206"/>
      <c r="S7" s="206"/>
      <c r="T7" s="206"/>
      <c r="U7" s="206"/>
      <c r="V7" s="206"/>
      <c r="W7" s="206"/>
      <c r="X7" s="207"/>
      <c r="Y7" s="208" t="s">
        <v>268</v>
      </c>
      <c r="Z7" s="209"/>
      <c r="AA7" s="209"/>
      <c r="AB7" s="209"/>
      <c r="AC7" s="209"/>
      <c r="AD7" s="210"/>
      <c r="AE7" s="211" t="s">
        <v>613</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635</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614</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415</v>
      </c>
      <c r="Q12" s="224"/>
      <c r="R12" s="224"/>
      <c r="S12" s="224"/>
      <c r="T12" s="224"/>
      <c r="U12" s="224"/>
      <c r="V12" s="253"/>
      <c r="W12" s="223" t="s">
        <v>567</v>
      </c>
      <c r="X12" s="224"/>
      <c r="Y12" s="224"/>
      <c r="Z12" s="224"/>
      <c r="AA12" s="224"/>
      <c r="AB12" s="224"/>
      <c r="AC12" s="253"/>
      <c r="AD12" s="223" t="s">
        <v>569</v>
      </c>
      <c r="AE12" s="224"/>
      <c r="AF12" s="224"/>
      <c r="AG12" s="224"/>
      <c r="AH12" s="224"/>
      <c r="AI12" s="224"/>
      <c r="AJ12" s="253"/>
      <c r="AK12" s="223" t="s">
        <v>587</v>
      </c>
      <c r="AL12" s="224"/>
      <c r="AM12" s="224"/>
      <c r="AN12" s="224"/>
      <c r="AO12" s="224"/>
      <c r="AP12" s="224"/>
      <c r="AQ12" s="253"/>
      <c r="AR12" s="223" t="s">
        <v>588</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79802</v>
      </c>
      <c r="Q13" s="218"/>
      <c r="R13" s="218"/>
      <c r="S13" s="218"/>
      <c r="T13" s="218"/>
      <c r="U13" s="218"/>
      <c r="V13" s="219"/>
      <c r="W13" s="217">
        <v>76399</v>
      </c>
      <c r="X13" s="218"/>
      <c r="Y13" s="218"/>
      <c r="Z13" s="218"/>
      <c r="AA13" s="218"/>
      <c r="AB13" s="218"/>
      <c r="AC13" s="219"/>
      <c r="AD13" s="217">
        <v>73208</v>
      </c>
      <c r="AE13" s="218"/>
      <c r="AF13" s="218"/>
      <c r="AG13" s="218"/>
      <c r="AH13" s="218"/>
      <c r="AI13" s="218"/>
      <c r="AJ13" s="219"/>
      <c r="AK13" s="217">
        <v>75469</v>
      </c>
      <c r="AL13" s="218"/>
      <c r="AM13" s="218"/>
      <c r="AN13" s="218"/>
      <c r="AO13" s="218"/>
      <c r="AP13" s="218"/>
      <c r="AQ13" s="219"/>
      <c r="AR13" s="229">
        <v>75453</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613</v>
      </c>
      <c r="Q14" s="218"/>
      <c r="R14" s="218"/>
      <c r="S14" s="218"/>
      <c r="T14" s="218"/>
      <c r="U14" s="218"/>
      <c r="V14" s="219"/>
      <c r="W14" s="217" t="s">
        <v>613</v>
      </c>
      <c r="X14" s="218"/>
      <c r="Y14" s="218"/>
      <c r="Z14" s="218"/>
      <c r="AA14" s="218"/>
      <c r="AB14" s="218"/>
      <c r="AC14" s="219"/>
      <c r="AD14" s="217" t="s">
        <v>613</v>
      </c>
      <c r="AE14" s="218"/>
      <c r="AF14" s="218"/>
      <c r="AG14" s="218"/>
      <c r="AH14" s="218"/>
      <c r="AI14" s="218"/>
      <c r="AJ14" s="219"/>
      <c r="AK14" s="217" t="s">
        <v>613</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613</v>
      </c>
      <c r="Q15" s="218"/>
      <c r="R15" s="218"/>
      <c r="S15" s="218"/>
      <c r="T15" s="218"/>
      <c r="U15" s="218"/>
      <c r="V15" s="219"/>
      <c r="W15" s="217" t="s">
        <v>613</v>
      </c>
      <c r="X15" s="218"/>
      <c r="Y15" s="218"/>
      <c r="Z15" s="218"/>
      <c r="AA15" s="218"/>
      <c r="AB15" s="218"/>
      <c r="AC15" s="219"/>
      <c r="AD15" s="217" t="s">
        <v>613</v>
      </c>
      <c r="AE15" s="218"/>
      <c r="AF15" s="218"/>
      <c r="AG15" s="218"/>
      <c r="AH15" s="218"/>
      <c r="AI15" s="218"/>
      <c r="AJ15" s="219"/>
      <c r="AK15" s="217" t="s">
        <v>613</v>
      </c>
      <c r="AL15" s="218"/>
      <c r="AM15" s="218"/>
      <c r="AN15" s="218"/>
      <c r="AO15" s="218"/>
      <c r="AP15" s="218"/>
      <c r="AQ15" s="219"/>
      <c r="AR15" s="217" t="s">
        <v>613</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613</v>
      </c>
      <c r="Q16" s="218"/>
      <c r="R16" s="218"/>
      <c r="S16" s="218"/>
      <c r="T16" s="218"/>
      <c r="U16" s="218"/>
      <c r="V16" s="219"/>
      <c r="W16" s="217" t="s">
        <v>613</v>
      </c>
      <c r="X16" s="218"/>
      <c r="Y16" s="218"/>
      <c r="Z16" s="218"/>
      <c r="AA16" s="218"/>
      <c r="AB16" s="218"/>
      <c r="AC16" s="219"/>
      <c r="AD16" s="217" t="s">
        <v>613</v>
      </c>
      <c r="AE16" s="218"/>
      <c r="AF16" s="218"/>
      <c r="AG16" s="218"/>
      <c r="AH16" s="218"/>
      <c r="AI16" s="218"/>
      <c r="AJ16" s="219"/>
      <c r="AK16" s="217" t="s">
        <v>613</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613</v>
      </c>
      <c r="Q17" s="218"/>
      <c r="R17" s="218"/>
      <c r="S17" s="218"/>
      <c r="T17" s="218"/>
      <c r="U17" s="218"/>
      <c r="V17" s="219"/>
      <c r="W17" s="217" t="s">
        <v>613</v>
      </c>
      <c r="X17" s="218"/>
      <c r="Y17" s="218"/>
      <c r="Z17" s="218"/>
      <c r="AA17" s="218"/>
      <c r="AB17" s="218"/>
      <c r="AC17" s="219"/>
      <c r="AD17" s="217" t="s">
        <v>613</v>
      </c>
      <c r="AE17" s="218"/>
      <c r="AF17" s="218"/>
      <c r="AG17" s="218"/>
      <c r="AH17" s="218"/>
      <c r="AI17" s="218"/>
      <c r="AJ17" s="219"/>
      <c r="AK17" s="217" t="s">
        <v>613</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79802</v>
      </c>
      <c r="Q18" s="262"/>
      <c r="R18" s="262"/>
      <c r="S18" s="262"/>
      <c r="T18" s="262"/>
      <c r="U18" s="262"/>
      <c r="V18" s="263"/>
      <c r="W18" s="261">
        <f>SUM(W13:AC17)</f>
        <v>76399</v>
      </c>
      <c r="X18" s="262"/>
      <c r="Y18" s="262"/>
      <c r="Z18" s="262"/>
      <c r="AA18" s="262"/>
      <c r="AB18" s="262"/>
      <c r="AC18" s="263"/>
      <c r="AD18" s="261">
        <f>SUM(AD13:AJ17)</f>
        <v>73208</v>
      </c>
      <c r="AE18" s="262"/>
      <c r="AF18" s="262"/>
      <c r="AG18" s="262"/>
      <c r="AH18" s="262"/>
      <c r="AI18" s="262"/>
      <c r="AJ18" s="263"/>
      <c r="AK18" s="261">
        <f>SUM(AK13:AQ17)</f>
        <v>75469</v>
      </c>
      <c r="AL18" s="262"/>
      <c r="AM18" s="262"/>
      <c r="AN18" s="262"/>
      <c r="AO18" s="262"/>
      <c r="AP18" s="262"/>
      <c r="AQ18" s="263"/>
      <c r="AR18" s="261">
        <f>SUM(AR13:AX17)</f>
        <v>75453</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65217</v>
      </c>
      <c r="Q19" s="218"/>
      <c r="R19" s="218"/>
      <c r="S19" s="218"/>
      <c r="T19" s="218"/>
      <c r="U19" s="218"/>
      <c r="V19" s="219"/>
      <c r="W19" s="217">
        <v>61798</v>
      </c>
      <c r="X19" s="218"/>
      <c r="Y19" s="218"/>
      <c r="Z19" s="218"/>
      <c r="AA19" s="218"/>
      <c r="AB19" s="218"/>
      <c r="AC19" s="219"/>
      <c r="AD19" s="217">
        <v>58254</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0.81723515701360872</v>
      </c>
      <c r="Q20" s="293"/>
      <c r="R20" s="293"/>
      <c r="S20" s="293"/>
      <c r="T20" s="293"/>
      <c r="U20" s="293"/>
      <c r="V20" s="293"/>
      <c r="W20" s="293">
        <f>IF(W18=0, "-", SUM(W19)/W18)</f>
        <v>0.80888493304886189</v>
      </c>
      <c r="X20" s="293"/>
      <c r="Y20" s="293"/>
      <c r="Z20" s="293"/>
      <c r="AA20" s="293"/>
      <c r="AB20" s="293"/>
      <c r="AC20" s="293"/>
      <c r="AD20" s="293">
        <f>IF(AD18=0, "-", SUM(AD19)/AD18)</f>
        <v>0.79573270680799912</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238</v>
      </c>
      <c r="H21" s="292"/>
      <c r="I21" s="292"/>
      <c r="J21" s="292"/>
      <c r="K21" s="292"/>
      <c r="L21" s="292"/>
      <c r="M21" s="292"/>
      <c r="N21" s="292"/>
      <c r="O21" s="292"/>
      <c r="P21" s="293">
        <f>IF(P19=0, "-", SUM(P19)/SUM(P13,P14))</f>
        <v>0.81723515701360872</v>
      </c>
      <c r="Q21" s="293"/>
      <c r="R21" s="293"/>
      <c r="S21" s="293"/>
      <c r="T21" s="293"/>
      <c r="U21" s="293"/>
      <c r="V21" s="293"/>
      <c r="W21" s="293">
        <f>IF(W19=0, "-", SUM(W19)/SUM(W13,W14))</f>
        <v>0.80888493304886189</v>
      </c>
      <c r="X21" s="293"/>
      <c r="Y21" s="293"/>
      <c r="Z21" s="293"/>
      <c r="AA21" s="293"/>
      <c r="AB21" s="293"/>
      <c r="AC21" s="293"/>
      <c r="AD21" s="293">
        <f>IF(AD19=0, "-", SUM(AD19)/SUM(AD13,AD14))</f>
        <v>0.79573270680799912</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591</v>
      </c>
      <c r="B22" s="302"/>
      <c r="C22" s="302"/>
      <c r="D22" s="302"/>
      <c r="E22" s="302"/>
      <c r="F22" s="303"/>
      <c r="G22" s="307" t="s">
        <v>228</v>
      </c>
      <c r="H22" s="276"/>
      <c r="I22" s="276"/>
      <c r="J22" s="276"/>
      <c r="K22" s="276"/>
      <c r="L22" s="276"/>
      <c r="M22" s="276"/>
      <c r="N22" s="276"/>
      <c r="O22" s="308"/>
      <c r="P22" s="275" t="s">
        <v>589</v>
      </c>
      <c r="Q22" s="276"/>
      <c r="R22" s="276"/>
      <c r="S22" s="276"/>
      <c r="T22" s="276"/>
      <c r="U22" s="276"/>
      <c r="V22" s="308"/>
      <c r="W22" s="275" t="s">
        <v>590</v>
      </c>
      <c r="X22" s="276"/>
      <c r="Y22" s="276"/>
      <c r="Z22" s="276"/>
      <c r="AA22" s="276"/>
      <c r="AB22" s="276"/>
      <c r="AC22" s="308"/>
      <c r="AD22" s="275" t="s">
        <v>227</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607</v>
      </c>
      <c r="H23" s="279"/>
      <c r="I23" s="279"/>
      <c r="J23" s="279"/>
      <c r="K23" s="279"/>
      <c r="L23" s="279"/>
      <c r="M23" s="279"/>
      <c r="N23" s="279"/>
      <c r="O23" s="280"/>
      <c r="P23" s="229">
        <v>75469</v>
      </c>
      <c r="Q23" s="230"/>
      <c r="R23" s="230"/>
      <c r="S23" s="230"/>
      <c r="T23" s="230"/>
      <c r="U23" s="230"/>
      <c r="V23" s="281"/>
      <c r="W23" s="229">
        <v>75453</v>
      </c>
      <c r="X23" s="230"/>
      <c r="Y23" s="230"/>
      <c r="Z23" s="230"/>
      <c r="AA23" s="230"/>
      <c r="AB23" s="230"/>
      <c r="AC23" s="281"/>
      <c r="AD23" s="282" t="s">
        <v>704</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hidden="1" customHeight="1" x14ac:dyDescent="0.15">
      <c r="A24" s="304"/>
      <c r="B24" s="305"/>
      <c r="C24" s="305"/>
      <c r="D24" s="305"/>
      <c r="E24" s="305"/>
      <c r="F24" s="306"/>
      <c r="G24" s="288"/>
      <c r="H24" s="289"/>
      <c r="I24" s="289"/>
      <c r="J24" s="289"/>
      <c r="K24" s="289"/>
      <c r="L24" s="289"/>
      <c r="M24" s="289"/>
      <c r="N24" s="289"/>
      <c r="O24" s="290"/>
      <c r="P24" s="217"/>
      <c r="Q24" s="218"/>
      <c r="R24" s="218"/>
      <c r="S24" s="218"/>
      <c r="T24" s="218"/>
      <c r="U24" s="218"/>
      <c r="V24" s="219"/>
      <c r="W24" s="217"/>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1">
        <f>AK13</f>
        <v>75469</v>
      </c>
      <c r="Q29" s="332"/>
      <c r="R29" s="332"/>
      <c r="S29" s="332"/>
      <c r="T29" s="332"/>
      <c r="U29" s="332"/>
      <c r="V29" s="333"/>
      <c r="W29" s="334">
        <f>AR13</f>
        <v>75453</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7" t="s">
        <v>578</v>
      </c>
      <c r="B30" s="338"/>
      <c r="C30" s="338"/>
      <c r="D30" s="338"/>
      <c r="E30" s="338"/>
      <c r="F30" s="339"/>
      <c r="G30" s="340" t="s">
        <v>640</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579</v>
      </c>
      <c r="B31" s="318"/>
      <c r="C31" s="318"/>
      <c r="D31" s="318"/>
      <c r="E31" s="318"/>
      <c r="F31" s="319"/>
      <c r="G31" s="351" t="s">
        <v>571</v>
      </c>
      <c r="H31" s="352"/>
      <c r="I31" s="352"/>
      <c r="J31" s="352"/>
      <c r="K31" s="352"/>
      <c r="L31" s="352"/>
      <c r="M31" s="352"/>
      <c r="N31" s="352"/>
      <c r="O31" s="352"/>
      <c r="P31" s="353" t="s">
        <v>570</v>
      </c>
      <c r="Q31" s="352"/>
      <c r="R31" s="352"/>
      <c r="S31" s="352"/>
      <c r="T31" s="352"/>
      <c r="U31" s="352"/>
      <c r="V31" s="352"/>
      <c r="W31" s="352"/>
      <c r="X31" s="354"/>
      <c r="Y31" s="355"/>
      <c r="Z31" s="356"/>
      <c r="AA31" s="357"/>
      <c r="AB31" s="402" t="s">
        <v>11</v>
      </c>
      <c r="AC31" s="402"/>
      <c r="AD31" s="402"/>
      <c r="AE31" s="403" t="s">
        <v>415</v>
      </c>
      <c r="AF31" s="404"/>
      <c r="AG31" s="404"/>
      <c r="AH31" s="405"/>
      <c r="AI31" s="403" t="s">
        <v>567</v>
      </c>
      <c r="AJ31" s="404"/>
      <c r="AK31" s="404"/>
      <c r="AL31" s="405"/>
      <c r="AM31" s="403" t="s">
        <v>383</v>
      </c>
      <c r="AN31" s="404"/>
      <c r="AO31" s="404"/>
      <c r="AP31" s="405"/>
      <c r="AQ31" s="411" t="s">
        <v>414</v>
      </c>
      <c r="AR31" s="412"/>
      <c r="AS31" s="412"/>
      <c r="AT31" s="413"/>
      <c r="AU31" s="411" t="s">
        <v>592</v>
      </c>
      <c r="AV31" s="412"/>
      <c r="AW31" s="412"/>
      <c r="AX31" s="414"/>
    </row>
    <row r="32" spans="1:50" ht="30" customHeight="1" x14ac:dyDescent="0.15">
      <c r="A32" s="349"/>
      <c r="B32" s="318"/>
      <c r="C32" s="318"/>
      <c r="D32" s="318"/>
      <c r="E32" s="318"/>
      <c r="F32" s="319"/>
      <c r="G32" s="358" t="s">
        <v>641</v>
      </c>
      <c r="H32" s="359"/>
      <c r="I32" s="359"/>
      <c r="J32" s="359"/>
      <c r="K32" s="359"/>
      <c r="L32" s="359"/>
      <c r="M32" s="359"/>
      <c r="N32" s="359"/>
      <c r="O32" s="359"/>
      <c r="P32" s="362" t="s">
        <v>619</v>
      </c>
      <c r="Q32" s="363"/>
      <c r="R32" s="363"/>
      <c r="S32" s="363"/>
      <c r="T32" s="363"/>
      <c r="U32" s="363"/>
      <c r="V32" s="363"/>
      <c r="W32" s="363"/>
      <c r="X32" s="364"/>
      <c r="Y32" s="368" t="s">
        <v>51</v>
      </c>
      <c r="Z32" s="369"/>
      <c r="AA32" s="370"/>
      <c r="AB32" s="371" t="s">
        <v>617</v>
      </c>
      <c r="AC32" s="371"/>
      <c r="AD32" s="371"/>
      <c r="AE32" s="372">
        <v>127485</v>
      </c>
      <c r="AF32" s="372"/>
      <c r="AG32" s="372"/>
      <c r="AH32" s="372"/>
      <c r="AI32" s="372">
        <v>119734</v>
      </c>
      <c r="AJ32" s="372"/>
      <c r="AK32" s="372"/>
      <c r="AL32" s="372"/>
      <c r="AM32" s="372">
        <v>109385</v>
      </c>
      <c r="AN32" s="372"/>
      <c r="AO32" s="372"/>
      <c r="AP32" s="372"/>
      <c r="AQ32" s="398" t="s">
        <v>636</v>
      </c>
      <c r="AR32" s="372"/>
      <c r="AS32" s="372"/>
      <c r="AT32" s="372"/>
      <c r="AU32" s="388" t="s">
        <v>636</v>
      </c>
      <c r="AV32" s="406"/>
      <c r="AW32" s="406"/>
      <c r="AX32" s="407"/>
    </row>
    <row r="33" spans="1:51" ht="30"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617</v>
      </c>
      <c r="AC33" s="371"/>
      <c r="AD33" s="371"/>
      <c r="AE33" s="372">
        <v>146088</v>
      </c>
      <c r="AF33" s="372"/>
      <c r="AG33" s="372"/>
      <c r="AH33" s="372"/>
      <c r="AI33" s="372">
        <v>135667</v>
      </c>
      <c r="AJ33" s="372"/>
      <c r="AK33" s="372"/>
      <c r="AL33" s="372"/>
      <c r="AM33" s="372">
        <v>127717</v>
      </c>
      <c r="AN33" s="372"/>
      <c r="AO33" s="372"/>
      <c r="AP33" s="372"/>
      <c r="AQ33" s="372">
        <v>133204</v>
      </c>
      <c r="AR33" s="372"/>
      <c r="AS33" s="372"/>
      <c r="AT33" s="372"/>
      <c r="AU33" s="388">
        <v>129197</v>
      </c>
      <c r="AV33" s="406"/>
      <c r="AW33" s="406"/>
      <c r="AX33" s="407"/>
    </row>
    <row r="34" spans="1:51" ht="23.25" customHeight="1" x14ac:dyDescent="0.15">
      <c r="A34" s="437" t="s">
        <v>580</v>
      </c>
      <c r="B34" s="438"/>
      <c r="C34" s="438"/>
      <c r="D34" s="438"/>
      <c r="E34" s="438"/>
      <c r="F34" s="439"/>
      <c r="G34" s="224" t="s">
        <v>581</v>
      </c>
      <c r="H34" s="224"/>
      <c r="I34" s="224"/>
      <c r="J34" s="224"/>
      <c r="K34" s="224"/>
      <c r="L34" s="224"/>
      <c r="M34" s="224"/>
      <c r="N34" s="224"/>
      <c r="O34" s="224"/>
      <c r="P34" s="224"/>
      <c r="Q34" s="224"/>
      <c r="R34" s="224"/>
      <c r="S34" s="224"/>
      <c r="T34" s="224"/>
      <c r="U34" s="224"/>
      <c r="V34" s="224"/>
      <c r="W34" s="224"/>
      <c r="X34" s="253"/>
      <c r="Y34" s="445"/>
      <c r="Z34" s="446"/>
      <c r="AA34" s="447"/>
      <c r="AB34" s="223" t="s">
        <v>11</v>
      </c>
      <c r="AC34" s="224"/>
      <c r="AD34" s="253"/>
      <c r="AE34" s="223" t="s">
        <v>415</v>
      </c>
      <c r="AF34" s="224"/>
      <c r="AG34" s="224"/>
      <c r="AH34" s="253"/>
      <c r="AI34" s="223" t="s">
        <v>567</v>
      </c>
      <c r="AJ34" s="224"/>
      <c r="AK34" s="224"/>
      <c r="AL34" s="253"/>
      <c r="AM34" s="223" t="s">
        <v>383</v>
      </c>
      <c r="AN34" s="224"/>
      <c r="AO34" s="224"/>
      <c r="AP34" s="253"/>
      <c r="AQ34" s="417" t="s">
        <v>593</v>
      </c>
      <c r="AR34" s="418"/>
      <c r="AS34" s="418"/>
      <c r="AT34" s="418"/>
      <c r="AU34" s="418"/>
      <c r="AV34" s="418"/>
      <c r="AW34" s="418"/>
      <c r="AX34" s="419"/>
    </row>
    <row r="35" spans="1:51" ht="23.25" customHeight="1" x14ac:dyDescent="0.15">
      <c r="A35" s="440"/>
      <c r="B35" s="441"/>
      <c r="C35" s="441"/>
      <c r="D35" s="441"/>
      <c r="E35" s="441"/>
      <c r="F35" s="442"/>
      <c r="G35" s="394" t="s">
        <v>620</v>
      </c>
      <c r="H35" s="395"/>
      <c r="I35" s="395"/>
      <c r="J35" s="395"/>
      <c r="K35" s="395"/>
      <c r="L35" s="395"/>
      <c r="M35" s="395"/>
      <c r="N35" s="395"/>
      <c r="O35" s="395"/>
      <c r="P35" s="395"/>
      <c r="Q35" s="395"/>
      <c r="R35" s="395"/>
      <c r="S35" s="395"/>
      <c r="T35" s="395"/>
      <c r="U35" s="395"/>
      <c r="V35" s="395"/>
      <c r="W35" s="395"/>
      <c r="X35" s="395"/>
      <c r="Y35" s="420" t="s">
        <v>580</v>
      </c>
      <c r="Z35" s="421"/>
      <c r="AA35" s="422"/>
      <c r="AB35" s="423" t="s">
        <v>621</v>
      </c>
      <c r="AC35" s="424"/>
      <c r="AD35" s="425"/>
      <c r="AE35" s="398">
        <v>511566</v>
      </c>
      <c r="AF35" s="398"/>
      <c r="AG35" s="398"/>
      <c r="AH35" s="398"/>
      <c r="AI35" s="398">
        <v>516127</v>
      </c>
      <c r="AJ35" s="398"/>
      <c r="AK35" s="398"/>
      <c r="AL35" s="398"/>
      <c r="AM35" s="398">
        <v>53256</v>
      </c>
      <c r="AN35" s="398"/>
      <c r="AO35" s="398"/>
      <c r="AP35" s="398"/>
      <c r="AQ35" s="388">
        <v>566567</v>
      </c>
      <c r="AR35" s="389"/>
      <c r="AS35" s="389"/>
      <c r="AT35" s="389"/>
      <c r="AU35" s="389"/>
      <c r="AV35" s="389"/>
      <c r="AW35" s="389"/>
      <c r="AX35" s="399"/>
    </row>
    <row r="36" spans="1:51" ht="46.5" customHeight="1" x14ac:dyDescent="0.15">
      <c r="A36" s="443"/>
      <c r="B36" s="209"/>
      <c r="C36" s="209"/>
      <c r="D36" s="209"/>
      <c r="E36" s="209"/>
      <c r="F36" s="444"/>
      <c r="G36" s="396"/>
      <c r="H36" s="397"/>
      <c r="I36" s="397"/>
      <c r="J36" s="397"/>
      <c r="K36" s="397"/>
      <c r="L36" s="397"/>
      <c r="M36" s="397"/>
      <c r="N36" s="397"/>
      <c r="O36" s="397"/>
      <c r="P36" s="397"/>
      <c r="Q36" s="397"/>
      <c r="R36" s="397"/>
      <c r="S36" s="397"/>
      <c r="T36" s="397"/>
      <c r="U36" s="397"/>
      <c r="V36" s="397"/>
      <c r="W36" s="397"/>
      <c r="X36" s="397"/>
      <c r="Y36" s="384" t="s">
        <v>583</v>
      </c>
      <c r="Z36" s="400"/>
      <c r="AA36" s="401"/>
      <c r="AB36" s="426" t="s">
        <v>622</v>
      </c>
      <c r="AC36" s="427"/>
      <c r="AD36" s="428"/>
      <c r="AE36" s="429" t="s">
        <v>623</v>
      </c>
      <c r="AF36" s="429"/>
      <c r="AG36" s="429"/>
      <c r="AH36" s="429"/>
      <c r="AI36" s="429" t="s">
        <v>624</v>
      </c>
      <c r="AJ36" s="429"/>
      <c r="AK36" s="429"/>
      <c r="AL36" s="429"/>
      <c r="AM36" s="429" t="s">
        <v>703</v>
      </c>
      <c r="AN36" s="429"/>
      <c r="AO36" s="429"/>
      <c r="AP36" s="429"/>
      <c r="AQ36" s="429" t="s">
        <v>672</v>
      </c>
      <c r="AR36" s="429"/>
      <c r="AS36" s="429"/>
      <c r="AT36" s="429"/>
      <c r="AU36" s="429"/>
      <c r="AV36" s="429"/>
      <c r="AW36" s="429"/>
      <c r="AX36" s="431"/>
    </row>
    <row r="37" spans="1:51" ht="18.75" customHeight="1" x14ac:dyDescent="0.15">
      <c r="A37" s="467" t="s">
        <v>235</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415</v>
      </c>
      <c r="AF37" s="485"/>
      <c r="AG37" s="485"/>
      <c r="AH37" s="486"/>
      <c r="AI37" s="489" t="s">
        <v>567</v>
      </c>
      <c r="AJ37" s="489"/>
      <c r="AK37" s="489"/>
      <c r="AL37" s="484"/>
      <c r="AM37" s="489" t="s">
        <v>383</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4"/>
      <c r="H38" s="325"/>
      <c r="I38" s="325"/>
      <c r="J38" s="325"/>
      <c r="K38" s="325"/>
      <c r="L38" s="325"/>
      <c r="M38" s="325"/>
      <c r="N38" s="325"/>
      <c r="O38" s="326"/>
      <c r="P38" s="329"/>
      <c r="Q38" s="325"/>
      <c r="R38" s="325"/>
      <c r="S38" s="325"/>
      <c r="T38" s="325"/>
      <c r="U38" s="325"/>
      <c r="V38" s="325"/>
      <c r="W38" s="325"/>
      <c r="X38" s="326"/>
      <c r="Y38" s="481"/>
      <c r="Z38" s="482"/>
      <c r="AA38" s="483"/>
      <c r="AB38" s="403"/>
      <c r="AC38" s="487"/>
      <c r="AD38" s="488"/>
      <c r="AE38" s="403"/>
      <c r="AF38" s="487"/>
      <c r="AG38" s="487"/>
      <c r="AH38" s="488"/>
      <c r="AI38" s="490"/>
      <c r="AJ38" s="490"/>
      <c r="AK38" s="490"/>
      <c r="AL38" s="403"/>
      <c r="AM38" s="490"/>
      <c r="AN38" s="490"/>
      <c r="AO38" s="490"/>
      <c r="AP38" s="403"/>
      <c r="AQ38" s="432" t="s">
        <v>613</v>
      </c>
      <c r="AR38" s="433"/>
      <c r="AS38" s="434" t="s">
        <v>175</v>
      </c>
      <c r="AT38" s="435"/>
      <c r="AU38" s="436">
        <v>4</v>
      </c>
      <c r="AV38" s="436"/>
      <c r="AW38" s="325" t="s">
        <v>166</v>
      </c>
      <c r="AX38" s="330"/>
    </row>
    <row r="39" spans="1:51" ht="39.950000000000003" customHeight="1" x14ac:dyDescent="0.15">
      <c r="A39" s="473"/>
      <c r="B39" s="471"/>
      <c r="C39" s="471"/>
      <c r="D39" s="471"/>
      <c r="E39" s="471"/>
      <c r="F39" s="472"/>
      <c r="G39" s="373" t="s">
        <v>615</v>
      </c>
      <c r="H39" s="374"/>
      <c r="I39" s="374"/>
      <c r="J39" s="374"/>
      <c r="K39" s="374"/>
      <c r="L39" s="374"/>
      <c r="M39" s="374"/>
      <c r="N39" s="374"/>
      <c r="O39" s="375"/>
      <c r="P39" s="140" t="s">
        <v>616</v>
      </c>
      <c r="Q39" s="140"/>
      <c r="R39" s="140"/>
      <c r="S39" s="140"/>
      <c r="T39" s="140"/>
      <c r="U39" s="140"/>
      <c r="V39" s="140"/>
      <c r="W39" s="140"/>
      <c r="X39" s="141"/>
      <c r="Y39" s="384" t="s">
        <v>12</v>
      </c>
      <c r="Z39" s="385"/>
      <c r="AA39" s="386"/>
      <c r="AB39" s="387" t="s">
        <v>617</v>
      </c>
      <c r="AC39" s="387"/>
      <c r="AD39" s="387"/>
      <c r="AE39" s="388">
        <v>127485</v>
      </c>
      <c r="AF39" s="389"/>
      <c r="AG39" s="389"/>
      <c r="AH39" s="389"/>
      <c r="AI39" s="388">
        <v>119734</v>
      </c>
      <c r="AJ39" s="389"/>
      <c r="AK39" s="389"/>
      <c r="AL39" s="389"/>
      <c r="AM39" s="388">
        <v>109385</v>
      </c>
      <c r="AN39" s="389"/>
      <c r="AO39" s="389"/>
      <c r="AP39" s="389"/>
      <c r="AQ39" s="391" t="s">
        <v>613</v>
      </c>
      <c r="AR39" s="392"/>
      <c r="AS39" s="392"/>
      <c r="AT39" s="393"/>
      <c r="AU39" s="389" t="s">
        <v>613</v>
      </c>
      <c r="AV39" s="389"/>
      <c r="AW39" s="389"/>
      <c r="AX39" s="399"/>
    </row>
    <row r="40" spans="1:51" ht="39.950000000000003" customHeight="1" x14ac:dyDescent="0.15">
      <c r="A40" s="474"/>
      <c r="B40" s="475"/>
      <c r="C40" s="475"/>
      <c r="D40" s="475"/>
      <c r="E40" s="475"/>
      <c r="F40" s="476"/>
      <c r="G40" s="376"/>
      <c r="H40" s="377"/>
      <c r="I40" s="377"/>
      <c r="J40" s="377"/>
      <c r="K40" s="377"/>
      <c r="L40" s="377"/>
      <c r="M40" s="377"/>
      <c r="N40" s="377"/>
      <c r="O40" s="378"/>
      <c r="P40" s="382"/>
      <c r="Q40" s="382"/>
      <c r="R40" s="382"/>
      <c r="S40" s="382"/>
      <c r="T40" s="382"/>
      <c r="U40" s="382"/>
      <c r="V40" s="382"/>
      <c r="W40" s="382"/>
      <c r="X40" s="383"/>
      <c r="Y40" s="223" t="s">
        <v>50</v>
      </c>
      <c r="Z40" s="224"/>
      <c r="AA40" s="253"/>
      <c r="AB40" s="448" t="s">
        <v>617</v>
      </c>
      <c r="AC40" s="448"/>
      <c r="AD40" s="448"/>
      <c r="AE40" s="388">
        <v>146088</v>
      </c>
      <c r="AF40" s="389"/>
      <c r="AG40" s="389"/>
      <c r="AH40" s="389"/>
      <c r="AI40" s="388">
        <v>135667</v>
      </c>
      <c r="AJ40" s="389"/>
      <c r="AK40" s="389"/>
      <c r="AL40" s="389"/>
      <c r="AM40" s="388">
        <v>127717</v>
      </c>
      <c r="AN40" s="389"/>
      <c r="AO40" s="389"/>
      <c r="AP40" s="389"/>
      <c r="AQ40" s="391" t="s">
        <v>613</v>
      </c>
      <c r="AR40" s="392"/>
      <c r="AS40" s="392"/>
      <c r="AT40" s="393"/>
      <c r="AU40" s="372">
        <v>133204</v>
      </c>
      <c r="AV40" s="372"/>
      <c r="AW40" s="372"/>
      <c r="AX40" s="372"/>
    </row>
    <row r="41" spans="1:51" ht="39.950000000000003" customHeight="1" x14ac:dyDescent="0.15">
      <c r="A41" s="473"/>
      <c r="B41" s="471"/>
      <c r="C41" s="471"/>
      <c r="D41" s="471"/>
      <c r="E41" s="471"/>
      <c r="F41" s="472"/>
      <c r="G41" s="379"/>
      <c r="H41" s="380"/>
      <c r="I41" s="380"/>
      <c r="J41" s="380"/>
      <c r="K41" s="380"/>
      <c r="L41" s="380"/>
      <c r="M41" s="380"/>
      <c r="N41" s="380"/>
      <c r="O41" s="381"/>
      <c r="P41" s="143"/>
      <c r="Q41" s="143"/>
      <c r="R41" s="143"/>
      <c r="S41" s="143"/>
      <c r="T41" s="143"/>
      <c r="U41" s="143"/>
      <c r="V41" s="143"/>
      <c r="W41" s="143"/>
      <c r="X41" s="144"/>
      <c r="Y41" s="223" t="s">
        <v>13</v>
      </c>
      <c r="Z41" s="224"/>
      <c r="AA41" s="253"/>
      <c r="AB41" s="390" t="s">
        <v>14</v>
      </c>
      <c r="AC41" s="390"/>
      <c r="AD41" s="390"/>
      <c r="AE41" s="388">
        <v>87</v>
      </c>
      <c r="AF41" s="389"/>
      <c r="AG41" s="389"/>
      <c r="AH41" s="389"/>
      <c r="AI41" s="388">
        <v>88</v>
      </c>
      <c r="AJ41" s="389"/>
      <c r="AK41" s="389"/>
      <c r="AL41" s="389"/>
      <c r="AM41" s="388">
        <v>86</v>
      </c>
      <c r="AN41" s="389"/>
      <c r="AO41" s="389"/>
      <c r="AP41" s="389"/>
      <c r="AQ41" s="391" t="s">
        <v>613</v>
      </c>
      <c r="AR41" s="392"/>
      <c r="AS41" s="392"/>
      <c r="AT41" s="393"/>
      <c r="AU41" s="389" t="s">
        <v>613</v>
      </c>
      <c r="AV41" s="389"/>
      <c r="AW41" s="389"/>
      <c r="AX41" s="399"/>
    </row>
    <row r="42" spans="1:51" ht="23.25" customHeight="1" x14ac:dyDescent="0.15">
      <c r="A42" s="461" t="s">
        <v>259</v>
      </c>
      <c r="B42" s="456"/>
      <c r="C42" s="456"/>
      <c r="D42" s="456"/>
      <c r="E42" s="456"/>
      <c r="F42" s="457"/>
      <c r="G42" s="497" t="s">
        <v>618</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50"/>
      <c r="B43" s="321"/>
      <c r="C43" s="321"/>
      <c r="D43" s="321"/>
      <c r="E43" s="321"/>
      <c r="F43" s="322"/>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9" t="s">
        <v>572</v>
      </c>
      <c r="B44" s="317" t="s">
        <v>573</v>
      </c>
      <c r="C44" s="318"/>
      <c r="D44" s="318"/>
      <c r="E44" s="318"/>
      <c r="F44" s="319"/>
      <c r="G44" s="323" t="s">
        <v>574</v>
      </c>
      <c r="H44" s="323"/>
      <c r="I44" s="323"/>
      <c r="J44" s="323"/>
      <c r="K44" s="323"/>
      <c r="L44" s="323"/>
      <c r="M44" s="323"/>
      <c r="N44" s="323"/>
      <c r="O44" s="323"/>
      <c r="P44" s="323"/>
      <c r="Q44" s="323"/>
      <c r="R44" s="323"/>
      <c r="S44" s="323"/>
      <c r="T44" s="323"/>
      <c r="U44" s="323"/>
      <c r="V44" s="323"/>
      <c r="W44" s="323"/>
      <c r="X44" s="323"/>
      <c r="Y44" s="323"/>
      <c r="Z44" s="323"/>
      <c r="AA44" s="324"/>
      <c r="AB44" s="327" t="s">
        <v>594</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5"/>
      <c r="B47" s="317"/>
      <c r="C47" s="318"/>
      <c r="D47" s="318"/>
      <c r="E47" s="318"/>
      <c r="F47" s="319"/>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5"/>
      <c r="B48" s="320"/>
      <c r="C48" s="321"/>
      <c r="D48" s="321"/>
      <c r="E48" s="321"/>
      <c r="F48" s="322"/>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5"/>
      <c r="B49" s="455" t="s">
        <v>138</v>
      </c>
      <c r="C49" s="456"/>
      <c r="D49" s="456"/>
      <c r="E49" s="456"/>
      <c r="F49" s="457"/>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86" t="s">
        <v>11</v>
      </c>
      <c r="AC49" s="887"/>
      <c r="AD49" s="888"/>
      <c r="AE49" s="416" t="s">
        <v>415</v>
      </c>
      <c r="AF49" s="416"/>
      <c r="AG49" s="416"/>
      <c r="AH49" s="416"/>
      <c r="AI49" s="416" t="s">
        <v>567</v>
      </c>
      <c r="AJ49" s="416"/>
      <c r="AK49" s="416"/>
      <c r="AL49" s="416"/>
      <c r="AM49" s="416" t="s">
        <v>383</v>
      </c>
      <c r="AN49" s="416"/>
      <c r="AO49" s="416"/>
      <c r="AP49" s="416"/>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7"/>
      <c r="AD50" s="488"/>
      <c r="AE50" s="416"/>
      <c r="AF50" s="416"/>
      <c r="AG50" s="416"/>
      <c r="AH50" s="416"/>
      <c r="AI50" s="416"/>
      <c r="AJ50" s="416"/>
      <c r="AK50" s="416"/>
      <c r="AL50" s="416"/>
      <c r="AM50" s="416"/>
      <c r="AN50" s="416"/>
      <c r="AO50" s="416"/>
      <c r="AP50" s="416"/>
      <c r="AQ50" s="496"/>
      <c r="AR50" s="436"/>
      <c r="AS50" s="434" t="s">
        <v>175</v>
      </c>
      <c r="AT50" s="435"/>
      <c r="AU50" s="436"/>
      <c r="AV50" s="436"/>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9"/>
      <c r="H51" s="140"/>
      <c r="I51" s="140"/>
      <c r="J51" s="140"/>
      <c r="K51" s="140"/>
      <c r="L51" s="140"/>
      <c r="M51" s="140"/>
      <c r="N51" s="140"/>
      <c r="O51" s="141"/>
      <c r="P51" s="140"/>
      <c r="Q51" s="449"/>
      <c r="R51" s="449"/>
      <c r="S51" s="449"/>
      <c r="T51" s="449"/>
      <c r="U51" s="449"/>
      <c r="V51" s="449"/>
      <c r="W51" s="449"/>
      <c r="X51" s="450"/>
      <c r="Y51" s="890" t="s">
        <v>57</v>
      </c>
      <c r="Z51" s="891"/>
      <c r="AA51" s="892"/>
      <c r="AB51" s="387"/>
      <c r="AC51" s="387"/>
      <c r="AD51" s="387"/>
      <c r="AE51" s="388"/>
      <c r="AF51" s="389"/>
      <c r="AG51" s="389"/>
      <c r="AH51" s="389"/>
      <c r="AI51" s="388"/>
      <c r="AJ51" s="389"/>
      <c r="AK51" s="389"/>
      <c r="AL51" s="389"/>
      <c r="AM51" s="388"/>
      <c r="AN51" s="389"/>
      <c r="AO51" s="389"/>
      <c r="AP51" s="389"/>
      <c r="AQ51" s="391"/>
      <c r="AR51" s="392"/>
      <c r="AS51" s="392"/>
      <c r="AT51" s="393"/>
      <c r="AU51" s="389"/>
      <c r="AV51" s="389"/>
      <c r="AW51" s="389"/>
      <c r="AX51" s="399"/>
      <c r="AY51">
        <f t="shared" si="0"/>
        <v>0</v>
      </c>
    </row>
    <row r="52" spans="1:60" ht="23.25" hidden="1" customHeight="1" x14ac:dyDescent="0.15">
      <c r="A52" s="315"/>
      <c r="B52" s="317"/>
      <c r="C52" s="318"/>
      <c r="D52" s="318"/>
      <c r="E52" s="318"/>
      <c r="F52" s="319"/>
      <c r="G52" s="893"/>
      <c r="H52" s="382"/>
      <c r="I52" s="382"/>
      <c r="J52" s="382"/>
      <c r="K52" s="382"/>
      <c r="L52" s="382"/>
      <c r="M52" s="382"/>
      <c r="N52" s="382"/>
      <c r="O52" s="383"/>
      <c r="P52" s="451"/>
      <c r="Q52" s="451"/>
      <c r="R52" s="451"/>
      <c r="S52" s="451"/>
      <c r="T52" s="451"/>
      <c r="U52" s="451"/>
      <c r="V52" s="451"/>
      <c r="W52" s="451"/>
      <c r="X52" s="452"/>
      <c r="Y52" s="894" t="s">
        <v>50</v>
      </c>
      <c r="Z52" s="786"/>
      <c r="AA52" s="787"/>
      <c r="AB52" s="448"/>
      <c r="AC52" s="448"/>
      <c r="AD52" s="448"/>
      <c r="AE52" s="388"/>
      <c r="AF52" s="389"/>
      <c r="AG52" s="389"/>
      <c r="AH52" s="389"/>
      <c r="AI52" s="388"/>
      <c r="AJ52" s="389"/>
      <c r="AK52" s="389"/>
      <c r="AL52" s="389"/>
      <c r="AM52" s="388"/>
      <c r="AN52" s="389"/>
      <c r="AO52" s="389"/>
      <c r="AP52" s="389"/>
      <c r="AQ52" s="391"/>
      <c r="AR52" s="392"/>
      <c r="AS52" s="392"/>
      <c r="AT52" s="393"/>
      <c r="AU52" s="389"/>
      <c r="AV52" s="389"/>
      <c r="AW52" s="389"/>
      <c r="AX52" s="399"/>
      <c r="AY52">
        <f t="shared" si="0"/>
        <v>0</v>
      </c>
      <c r="AZ52" s="10"/>
      <c r="BA52" s="10"/>
      <c r="BB52" s="10"/>
      <c r="BC52" s="10"/>
    </row>
    <row r="53" spans="1:60" ht="23.25" hidden="1" customHeight="1" x14ac:dyDescent="0.15">
      <c r="A53" s="315"/>
      <c r="B53" s="317"/>
      <c r="C53" s="318"/>
      <c r="D53" s="318"/>
      <c r="E53" s="318"/>
      <c r="F53" s="319"/>
      <c r="G53" s="142"/>
      <c r="H53" s="143"/>
      <c r="I53" s="143"/>
      <c r="J53" s="143"/>
      <c r="K53" s="143"/>
      <c r="L53" s="143"/>
      <c r="M53" s="143"/>
      <c r="N53" s="143"/>
      <c r="O53" s="144"/>
      <c r="P53" s="453"/>
      <c r="Q53" s="453"/>
      <c r="R53" s="453"/>
      <c r="S53" s="453"/>
      <c r="T53" s="453"/>
      <c r="U53" s="453"/>
      <c r="V53" s="453"/>
      <c r="W53" s="453"/>
      <c r="X53" s="454"/>
      <c r="Y53" s="894" t="s">
        <v>13</v>
      </c>
      <c r="Z53" s="786"/>
      <c r="AA53" s="787"/>
      <c r="AB53" s="895" t="s">
        <v>14</v>
      </c>
      <c r="AC53" s="895"/>
      <c r="AD53" s="895"/>
      <c r="AE53" s="564"/>
      <c r="AF53" s="565"/>
      <c r="AG53" s="565"/>
      <c r="AH53" s="565"/>
      <c r="AI53" s="564"/>
      <c r="AJ53" s="565"/>
      <c r="AK53" s="565"/>
      <c r="AL53" s="565"/>
      <c r="AM53" s="564"/>
      <c r="AN53" s="565"/>
      <c r="AO53" s="565"/>
      <c r="AP53" s="565"/>
      <c r="AQ53" s="391"/>
      <c r="AR53" s="392"/>
      <c r="AS53" s="392"/>
      <c r="AT53" s="393"/>
      <c r="AU53" s="389"/>
      <c r="AV53" s="389"/>
      <c r="AW53" s="389"/>
      <c r="AX53" s="399"/>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86" t="s">
        <v>11</v>
      </c>
      <c r="AC54" s="887"/>
      <c r="AD54" s="888"/>
      <c r="AE54" s="416" t="s">
        <v>415</v>
      </c>
      <c r="AF54" s="416"/>
      <c r="AG54" s="416"/>
      <c r="AH54" s="416"/>
      <c r="AI54" s="416" t="s">
        <v>567</v>
      </c>
      <c r="AJ54" s="416"/>
      <c r="AK54" s="416"/>
      <c r="AL54" s="416"/>
      <c r="AM54" s="416" t="s">
        <v>383</v>
      </c>
      <c r="AN54" s="416"/>
      <c r="AO54" s="416"/>
      <c r="AP54" s="416"/>
      <c r="AQ54" s="491" t="s">
        <v>174</v>
      </c>
      <c r="AR54" s="492"/>
      <c r="AS54" s="492"/>
      <c r="AT54" s="493"/>
      <c r="AU54" s="494" t="s">
        <v>128</v>
      </c>
      <c r="AV54" s="494"/>
      <c r="AW54" s="494"/>
      <c r="AX54" s="495"/>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7"/>
      <c r="AD55" s="488"/>
      <c r="AE55" s="416"/>
      <c r="AF55" s="416"/>
      <c r="AG55" s="416"/>
      <c r="AH55" s="416"/>
      <c r="AI55" s="416"/>
      <c r="AJ55" s="416"/>
      <c r="AK55" s="416"/>
      <c r="AL55" s="416"/>
      <c r="AM55" s="416"/>
      <c r="AN55" s="416"/>
      <c r="AO55" s="416"/>
      <c r="AP55" s="416"/>
      <c r="AQ55" s="496"/>
      <c r="AR55" s="436"/>
      <c r="AS55" s="434" t="s">
        <v>175</v>
      </c>
      <c r="AT55" s="435"/>
      <c r="AU55" s="436"/>
      <c r="AV55" s="436"/>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49"/>
      <c r="R56" s="449"/>
      <c r="S56" s="449"/>
      <c r="T56" s="449"/>
      <c r="U56" s="449"/>
      <c r="V56" s="449"/>
      <c r="W56" s="449"/>
      <c r="X56" s="450"/>
      <c r="Y56" s="890" t="s">
        <v>57</v>
      </c>
      <c r="Z56" s="891"/>
      <c r="AA56" s="892"/>
      <c r="AB56" s="387"/>
      <c r="AC56" s="387"/>
      <c r="AD56" s="387"/>
      <c r="AE56" s="388"/>
      <c r="AF56" s="389"/>
      <c r="AG56" s="389"/>
      <c r="AH56" s="389"/>
      <c r="AI56" s="388"/>
      <c r="AJ56" s="389"/>
      <c r="AK56" s="389"/>
      <c r="AL56" s="389"/>
      <c r="AM56" s="388"/>
      <c r="AN56" s="389"/>
      <c r="AO56" s="389"/>
      <c r="AP56" s="389"/>
      <c r="AQ56" s="391"/>
      <c r="AR56" s="392"/>
      <c r="AS56" s="392"/>
      <c r="AT56" s="393"/>
      <c r="AU56" s="389"/>
      <c r="AV56" s="389"/>
      <c r="AW56" s="389"/>
      <c r="AX56" s="399"/>
      <c r="AY56">
        <f>$AY$54</f>
        <v>0</v>
      </c>
    </row>
    <row r="57" spans="1:60" ht="23.25" hidden="1" customHeight="1" x14ac:dyDescent="0.15">
      <c r="A57" s="315"/>
      <c r="B57" s="317"/>
      <c r="C57" s="318"/>
      <c r="D57" s="318"/>
      <c r="E57" s="318"/>
      <c r="F57" s="319"/>
      <c r="G57" s="893"/>
      <c r="H57" s="382"/>
      <c r="I57" s="382"/>
      <c r="J57" s="382"/>
      <c r="K57" s="382"/>
      <c r="L57" s="382"/>
      <c r="M57" s="382"/>
      <c r="N57" s="382"/>
      <c r="O57" s="383"/>
      <c r="P57" s="451"/>
      <c r="Q57" s="451"/>
      <c r="R57" s="451"/>
      <c r="S57" s="451"/>
      <c r="T57" s="451"/>
      <c r="U57" s="451"/>
      <c r="V57" s="451"/>
      <c r="W57" s="451"/>
      <c r="X57" s="452"/>
      <c r="Y57" s="894" t="s">
        <v>50</v>
      </c>
      <c r="Z57" s="786"/>
      <c r="AA57" s="787"/>
      <c r="AB57" s="448"/>
      <c r="AC57" s="448"/>
      <c r="AD57" s="448"/>
      <c r="AE57" s="388"/>
      <c r="AF57" s="389"/>
      <c r="AG57" s="389"/>
      <c r="AH57" s="389"/>
      <c r="AI57" s="388"/>
      <c r="AJ57" s="389"/>
      <c r="AK57" s="389"/>
      <c r="AL57" s="389"/>
      <c r="AM57" s="388"/>
      <c r="AN57" s="389"/>
      <c r="AO57" s="389"/>
      <c r="AP57" s="389"/>
      <c r="AQ57" s="391"/>
      <c r="AR57" s="392"/>
      <c r="AS57" s="392"/>
      <c r="AT57" s="393"/>
      <c r="AU57" s="389"/>
      <c r="AV57" s="389"/>
      <c r="AW57" s="389"/>
      <c r="AX57" s="399"/>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3"/>
      <c r="Q58" s="453"/>
      <c r="R58" s="453"/>
      <c r="S58" s="453"/>
      <c r="T58" s="453"/>
      <c r="U58" s="453"/>
      <c r="V58" s="453"/>
      <c r="W58" s="453"/>
      <c r="X58" s="454"/>
      <c r="Y58" s="894" t="s">
        <v>13</v>
      </c>
      <c r="Z58" s="786"/>
      <c r="AA58" s="787"/>
      <c r="AB58" s="895" t="s">
        <v>14</v>
      </c>
      <c r="AC58" s="895"/>
      <c r="AD58" s="895"/>
      <c r="AE58" s="564"/>
      <c r="AF58" s="565"/>
      <c r="AG58" s="565"/>
      <c r="AH58" s="565"/>
      <c r="AI58" s="564"/>
      <c r="AJ58" s="565"/>
      <c r="AK58" s="565"/>
      <c r="AL58" s="565"/>
      <c r="AM58" s="564"/>
      <c r="AN58" s="565"/>
      <c r="AO58" s="565"/>
      <c r="AP58" s="565"/>
      <c r="AQ58" s="391"/>
      <c r="AR58" s="392"/>
      <c r="AS58" s="392"/>
      <c r="AT58" s="393"/>
      <c r="AU58" s="389"/>
      <c r="AV58" s="389"/>
      <c r="AW58" s="389"/>
      <c r="AX58" s="399"/>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86" t="s">
        <v>11</v>
      </c>
      <c r="AC59" s="887"/>
      <c r="AD59" s="888"/>
      <c r="AE59" s="416" t="s">
        <v>415</v>
      </c>
      <c r="AF59" s="416"/>
      <c r="AG59" s="416"/>
      <c r="AH59" s="416"/>
      <c r="AI59" s="416" t="s">
        <v>567</v>
      </c>
      <c r="AJ59" s="416"/>
      <c r="AK59" s="416"/>
      <c r="AL59" s="416"/>
      <c r="AM59" s="416" t="s">
        <v>383</v>
      </c>
      <c r="AN59" s="416"/>
      <c r="AO59" s="416"/>
      <c r="AP59" s="416"/>
      <c r="AQ59" s="491" t="s">
        <v>174</v>
      </c>
      <c r="AR59" s="492"/>
      <c r="AS59" s="492"/>
      <c r="AT59" s="493"/>
      <c r="AU59" s="494" t="s">
        <v>128</v>
      </c>
      <c r="AV59" s="494"/>
      <c r="AW59" s="494"/>
      <c r="AX59" s="495"/>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7"/>
      <c r="AD60" s="488"/>
      <c r="AE60" s="416"/>
      <c r="AF60" s="416"/>
      <c r="AG60" s="416"/>
      <c r="AH60" s="416"/>
      <c r="AI60" s="416"/>
      <c r="AJ60" s="416"/>
      <c r="AK60" s="416"/>
      <c r="AL60" s="416"/>
      <c r="AM60" s="416"/>
      <c r="AN60" s="416"/>
      <c r="AO60" s="416"/>
      <c r="AP60" s="416"/>
      <c r="AQ60" s="496"/>
      <c r="AR60" s="436"/>
      <c r="AS60" s="434" t="s">
        <v>175</v>
      </c>
      <c r="AT60" s="435"/>
      <c r="AU60" s="436"/>
      <c r="AV60" s="436"/>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49"/>
      <c r="R61" s="449"/>
      <c r="S61" s="449"/>
      <c r="T61" s="449"/>
      <c r="U61" s="449"/>
      <c r="V61" s="449"/>
      <c r="W61" s="449"/>
      <c r="X61" s="450"/>
      <c r="Y61" s="890" t="s">
        <v>57</v>
      </c>
      <c r="Z61" s="891"/>
      <c r="AA61" s="892"/>
      <c r="AB61" s="387"/>
      <c r="AC61" s="387"/>
      <c r="AD61" s="387"/>
      <c r="AE61" s="388"/>
      <c r="AF61" s="389"/>
      <c r="AG61" s="389"/>
      <c r="AH61" s="389"/>
      <c r="AI61" s="388"/>
      <c r="AJ61" s="389"/>
      <c r="AK61" s="389"/>
      <c r="AL61" s="389"/>
      <c r="AM61" s="388"/>
      <c r="AN61" s="389"/>
      <c r="AO61" s="389"/>
      <c r="AP61" s="389"/>
      <c r="AQ61" s="391"/>
      <c r="AR61" s="392"/>
      <c r="AS61" s="392"/>
      <c r="AT61" s="393"/>
      <c r="AU61" s="389"/>
      <c r="AV61" s="389"/>
      <c r="AW61" s="389"/>
      <c r="AX61" s="399"/>
      <c r="AY61">
        <f>$AY$59</f>
        <v>0</v>
      </c>
    </row>
    <row r="62" spans="1:60" ht="23.25" hidden="1" customHeight="1" x14ac:dyDescent="0.15">
      <c r="A62" s="315"/>
      <c r="B62" s="317"/>
      <c r="C62" s="318"/>
      <c r="D62" s="318"/>
      <c r="E62" s="318"/>
      <c r="F62" s="319"/>
      <c r="G62" s="893"/>
      <c r="H62" s="382"/>
      <c r="I62" s="382"/>
      <c r="J62" s="382"/>
      <c r="K62" s="382"/>
      <c r="L62" s="382"/>
      <c r="M62" s="382"/>
      <c r="N62" s="382"/>
      <c r="O62" s="383"/>
      <c r="P62" s="451"/>
      <c r="Q62" s="451"/>
      <c r="R62" s="451"/>
      <c r="S62" s="451"/>
      <c r="T62" s="451"/>
      <c r="U62" s="451"/>
      <c r="V62" s="451"/>
      <c r="W62" s="451"/>
      <c r="X62" s="452"/>
      <c r="Y62" s="894" t="s">
        <v>50</v>
      </c>
      <c r="Z62" s="786"/>
      <c r="AA62" s="787"/>
      <c r="AB62" s="448"/>
      <c r="AC62" s="448"/>
      <c r="AD62" s="448"/>
      <c r="AE62" s="388"/>
      <c r="AF62" s="389"/>
      <c r="AG62" s="389"/>
      <c r="AH62" s="389"/>
      <c r="AI62" s="388"/>
      <c r="AJ62" s="389"/>
      <c r="AK62" s="389"/>
      <c r="AL62" s="389"/>
      <c r="AM62" s="388"/>
      <c r="AN62" s="389"/>
      <c r="AO62" s="389"/>
      <c r="AP62" s="389"/>
      <c r="AQ62" s="391"/>
      <c r="AR62" s="392"/>
      <c r="AS62" s="392"/>
      <c r="AT62" s="393"/>
      <c r="AU62" s="389"/>
      <c r="AV62" s="389"/>
      <c r="AW62" s="389"/>
      <c r="AX62" s="399"/>
      <c r="AY62">
        <f>$AY$59</f>
        <v>0</v>
      </c>
      <c r="AZ62" s="10"/>
      <c r="BA62" s="10"/>
      <c r="BB62" s="10"/>
      <c r="BC62" s="10"/>
    </row>
    <row r="63" spans="1:60" ht="23.25" hidden="1" customHeight="1" thickBot="1" x14ac:dyDescent="0.2">
      <c r="A63" s="316"/>
      <c r="B63" s="883"/>
      <c r="C63" s="884"/>
      <c r="D63" s="884"/>
      <c r="E63" s="884"/>
      <c r="F63" s="885"/>
      <c r="G63" s="142"/>
      <c r="H63" s="143"/>
      <c r="I63" s="143"/>
      <c r="J63" s="143"/>
      <c r="K63" s="143"/>
      <c r="L63" s="143"/>
      <c r="M63" s="143"/>
      <c r="N63" s="143"/>
      <c r="O63" s="144"/>
      <c r="P63" s="453"/>
      <c r="Q63" s="453"/>
      <c r="R63" s="453"/>
      <c r="S63" s="453"/>
      <c r="T63" s="453"/>
      <c r="U63" s="453"/>
      <c r="V63" s="453"/>
      <c r="W63" s="453"/>
      <c r="X63" s="454"/>
      <c r="Y63" s="894" t="s">
        <v>13</v>
      </c>
      <c r="Z63" s="786"/>
      <c r="AA63" s="787"/>
      <c r="AB63" s="895" t="s">
        <v>14</v>
      </c>
      <c r="AC63" s="895"/>
      <c r="AD63" s="895"/>
      <c r="AE63" s="564"/>
      <c r="AF63" s="565"/>
      <c r="AG63" s="565"/>
      <c r="AH63" s="565"/>
      <c r="AI63" s="564"/>
      <c r="AJ63" s="565"/>
      <c r="AK63" s="565"/>
      <c r="AL63" s="565"/>
      <c r="AM63" s="564"/>
      <c r="AN63" s="565"/>
      <c r="AO63" s="565"/>
      <c r="AP63" s="565"/>
      <c r="AQ63" s="391"/>
      <c r="AR63" s="392"/>
      <c r="AS63" s="392"/>
      <c r="AT63" s="393"/>
      <c r="AU63" s="389"/>
      <c r="AV63" s="389"/>
      <c r="AW63" s="389"/>
      <c r="AX63" s="399"/>
      <c r="AY63">
        <f>$AY$59</f>
        <v>0</v>
      </c>
      <c r="AZ63" s="10"/>
      <c r="BA63" s="10"/>
      <c r="BB63" s="10"/>
      <c r="BC63" s="10"/>
      <c r="BD63" s="10"/>
      <c r="BE63" s="10"/>
      <c r="BF63" s="10"/>
      <c r="BG63" s="10"/>
      <c r="BH63" s="10"/>
    </row>
    <row r="64" spans="1:60" ht="47.25" hidden="1" customHeight="1" x14ac:dyDescent="0.15">
      <c r="A64" s="337" t="s">
        <v>578</v>
      </c>
      <c r="B64" s="338"/>
      <c r="C64" s="338"/>
      <c r="D64" s="338"/>
      <c r="E64" s="338"/>
      <c r="F64" s="339"/>
      <c r="G64" s="312"/>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49" t="s">
        <v>579</v>
      </c>
      <c r="B65" s="318"/>
      <c r="C65" s="318"/>
      <c r="D65" s="318"/>
      <c r="E65" s="318"/>
      <c r="F65" s="319"/>
      <c r="G65" s="351" t="s">
        <v>571</v>
      </c>
      <c r="H65" s="352"/>
      <c r="I65" s="352"/>
      <c r="J65" s="352"/>
      <c r="K65" s="352"/>
      <c r="L65" s="352"/>
      <c r="M65" s="352"/>
      <c r="N65" s="352"/>
      <c r="O65" s="352"/>
      <c r="P65" s="353" t="s">
        <v>570</v>
      </c>
      <c r="Q65" s="352"/>
      <c r="R65" s="352"/>
      <c r="S65" s="352"/>
      <c r="T65" s="352"/>
      <c r="U65" s="352"/>
      <c r="V65" s="352"/>
      <c r="W65" s="352"/>
      <c r="X65" s="354"/>
      <c r="Y65" s="355"/>
      <c r="Z65" s="356"/>
      <c r="AA65" s="357"/>
      <c r="AB65" s="402" t="s">
        <v>11</v>
      </c>
      <c r="AC65" s="402"/>
      <c r="AD65" s="402"/>
      <c r="AE65" s="403" t="s">
        <v>415</v>
      </c>
      <c r="AF65" s="404"/>
      <c r="AG65" s="404"/>
      <c r="AH65" s="405"/>
      <c r="AI65" s="403" t="s">
        <v>567</v>
      </c>
      <c r="AJ65" s="404"/>
      <c r="AK65" s="404"/>
      <c r="AL65" s="405"/>
      <c r="AM65" s="403" t="s">
        <v>383</v>
      </c>
      <c r="AN65" s="404"/>
      <c r="AO65" s="404"/>
      <c r="AP65" s="405"/>
      <c r="AQ65" s="411" t="s">
        <v>414</v>
      </c>
      <c r="AR65" s="412"/>
      <c r="AS65" s="412"/>
      <c r="AT65" s="413"/>
      <c r="AU65" s="411" t="s">
        <v>592</v>
      </c>
      <c r="AV65" s="412"/>
      <c r="AW65" s="412"/>
      <c r="AX65" s="414"/>
      <c r="AY65">
        <f>COUNTA($G$66)</f>
        <v>0</v>
      </c>
    </row>
    <row r="66" spans="1:51" ht="23.25" hidden="1" customHeight="1" x14ac:dyDescent="0.15">
      <c r="A66" s="349"/>
      <c r="B66" s="318"/>
      <c r="C66" s="318"/>
      <c r="D66" s="318"/>
      <c r="E66" s="318"/>
      <c r="F66" s="319"/>
      <c r="G66" s="430"/>
      <c r="H66" s="359"/>
      <c r="I66" s="359"/>
      <c r="J66" s="359"/>
      <c r="K66" s="359"/>
      <c r="L66" s="359"/>
      <c r="M66" s="359"/>
      <c r="N66" s="359"/>
      <c r="O66" s="359"/>
      <c r="P66" s="362"/>
      <c r="Q66" s="363"/>
      <c r="R66" s="363"/>
      <c r="S66" s="363"/>
      <c r="T66" s="363"/>
      <c r="U66" s="363"/>
      <c r="V66" s="363"/>
      <c r="W66" s="363"/>
      <c r="X66" s="364"/>
      <c r="Y66" s="368" t="s">
        <v>51</v>
      </c>
      <c r="Z66" s="369"/>
      <c r="AA66" s="370"/>
      <c r="AB66" s="371"/>
      <c r="AC66" s="371"/>
      <c r="AD66" s="371"/>
      <c r="AE66" s="372"/>
      <c r="AF66" s="372"/>
      <c r="AG66" s="372"/>
      <c r="AH66" s="372"/>
      <c r="AI66" s="372"/>
      <c r="AJ66" s="372"/>
      <c r="AK66" s="372"/>
      <c r="AL66" s="372"/>
      <c r="AM66" s="372"/>
      <c r="AN66" s="372"/>
      <c r="AO66" s="372"/>
      <c r="AP66" s="372"/>
      <c r="AQ66" s="372"/>
      <c r="AR66" s="372"/>
      <c r="AS66" s="372"/>
      <c r="AT66" s="372"/>
      <c r="AU66" s="415"/>
      <c r="AV66" s="406"/>
      <c r="AW66" s="406"/>
      <c r="AX66" s="407"/>
      <c r="AY66">
        <f>$AY$65</f>
        <v>0</v>
      </c>
    </row>
    <row r="67" spans="1:51" ht="23.25" hidden="1"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8" t="s">
        <v>52</v>
      </c>
      <c r="Z67" s="409"/>
      <c r="AA67" s="410"/>
      <c r="AB67" s="371"/>
      <c r="AC67" s="371"/>
      <c r="AD67" s="371"/>
      <c r="AE67" s="372"/>
      <c r="AF67" s="372"/>
      <c r="AG67" s="372"/>
      <c r="AH67" s="372"/>
      <c r="AI67" s="372"/>
      <c r="AJ67" s="372"/>
      <c r="AK67" s="372"/>
      <c r="AL67" s="372"/>
      <c r="AM67" s="372"/>
      <c r="AN67" s="372"/>
      <c r="AO67" s="372"/>
      <c r="AP67" s="372"/>
      <c r="AQ67" s="372"/>
      <c r="AR67" s="372"/>
      <c r="AS67" s="372"/>
      <c r="AT67" s="372"/>
      <c r="AU67" s="415"/>
      <c r="AV67" s="406"/>
      <c r="AW67" s="406"/>
      <c r="AX67" s="407"/>
      <c r="AY67">
        <f>$AY$65</f>
        <v>0</v>
      </c>
    </row>
    <row r="68" spans="1:51" ht="23.25" hidden="1" customHeight="1" x14ac:dyDescent="0.15">
      <c r="A68" s="437" t="s">
        <v>580</v>
      </c>
      <c r="B68" s="438"/>
      <c r="C68" s="438"/>
      <c r="D68" s="438"/>
      <c r="E68" s="438"/>
      <c r="F68" s="439"/>
      <c r="G68" s="224" t="s">
        <v>581</v>
      </c>
      <c r="H68" s="224"/>
      <c r="I68" s="224"/>
      <c r="J68" s="224"/>
      <c r="K68" s="224"/>
      <c r="L68" s="224"/>
      <c r="M68" s="224"/>
      <c r="N68" s="224"/>
      <c r="O68" s="224"/>
      <c r="P68" s="224"/>
      <c r="Q68" s="224"/>
      <c r="R68" s="224"/>
      <c r="S68" s="224"/>
      <c r="T68" s="224"/>
      <c r="U68" s="224"/>
      <c r="V68" s="224"/>
      <c r="W68" s="224"/>
      <c r="X68" s="253"/>
      <c r="Y68" s="445"/>
      <c r="Z68" s="446"/>
      <c r="AA68" s="447"/>
      <c r="AB68" s="223" t="s">
        <v>11</v>
      </c>
      <c r="AC68" s="224"/>
      <c r="AD68" s="253"/>
      <c r="AE68" s="416" t="s">
        <v>415</v>
      </c>
      <c r="AF68" s="416"/>
      <c r="AG68" s="416"/>
      <c r="AH68" s="416"/>
      <c r="AI68" s="416" t="s">
        <v>567</v>
      </c>
      <c r="AJ68" s="416"/>
      <c r="AK68" s="416"/>
      <c r="AL68" s="416"/>
      <c r="AM68" s="416" t="s">
        <v>383</v>
      </c>
      <c r="AN68" s="416"/>
      <c r="AO68" s="416"/>
      <c r="AP68" s="416"/>
      <c r="AQ68" s="417" t="s">
        <v>593</v>
      </c>
      <c r="AR68" s="418"/>
      <c r="AS68" s="418"/>
      <c r="AT68" s="418"/>
      <c r="AU68" s="418"/>
      <c r="AV68" s="418"/>
      <c r="AW68" s="418"/>
      <c r="AX68" s="419"/>
      <c r="AY68">
        <f>IF(SUBSTITUTE(SUBSTITUTE($G$69,"／",""),"　","")="",0,1)</f>
        <v>0</v>
      </c>
    </row>
    <row r="69" spans="1:51" ht="23.25" hidden="1" customHeight="1" x14ac:dyDescent="0.15">
      <c r="A69" s="440"/>
      <c r="B69" s="441"/>
      <c r="C69" s="441"/>
      <c r="D69" s="441"/>
      <c r="E69" s="441"/>
      <c r="F69" s="442"/>
      <c r="G69" s="394" t="s">
        <v>625</v>
      </c>
      <c r="H69" s="395"/>
      <c r="I69" s="395"/>
      <c r="J69" s="395"/>
      <c r="K69" s="395"/>
      <c r="L69" s="395"/>
      <c r="M69" s="395"/>
      <c r="N69" s="395"/>
      <c r="O69" s="395"/>
      <c r="P69" s="395"/>
      <c r="Q69" s="395"/>
      <c r="R69" s="395"/>
      <c r="S69" s="395"/>
      <c r="T69" s="395"/>
      <c r="U69" s="395"/>
      <c r="V69" s="395"/>
      <c r="W69" s="395"/>
      <c r="X69" s="395"/>
      <c r="Y69" s="420" t="s">
        <v>580</v>
      </c>
      <c r="Z69" s="421"/>
      <c r="AA69" s="422"/>
      <c r="AB69" s="423"/>
      <c r="AC69" s="424"/>
      <c r="AD69" s="425"/>
      <c r="AE69" s="398"/>
      <c r="AF69" s="398"/>
      <c r="AG69" s="398"/>
      <c r="AH69" s="398"/>
      <c r="AI69" s="398"/>
      <c r="AJ69" s="398"/>
      <c r="AK69" s="398"/>
      <c r="AL69" s="398"/>
      <c r="AM69" s="398"/>
      <c r="AN69" s="398"/>
      <c r="AO69" s="398"/>
      <c r="AP69" s="398"/>
      <c r="AQ69" s="388"/>
      <c r="AR69" s="389"/>
      <c r="AS69" s="389"/>
      <c r="AT69" s="389"/>
      <c r="AU69" s="389"/>
      <c r="AV69" s="389"/>
      <c r="AW69" s="389"/>
      <c r="AX69" s="399"/>
      <c r="AY69">
        <f>$AY$68</f>
        <v>0</v>
      </c>
    </row>
    <row r="70" spans="1:51" ht="46.5" hidden="1" customHeight="1" x14ac:dyDescent="0.15">
      <c r="A70" s="443"/>
      <c r="B70" s="209"/>
      <c r="C70" s="209"/>
      <c r="D70" s="209"/>
      <c r="E70" s="209"/>
      <c r="F70" s="444"/>
      <c r="G70" s="396"/>
      <c r="H70" s="397"/>
      <c r="I70" s="397"/>
      <c r="J70" s="397"/>
      <c r="K70" s="397"/>
      <c r="L70" s="397"/>
      <c r="M70" s="397"/>
      <c r="N70" s="397"/>
      <c r="O70" s="397"/>
      <c r="P70" s="397"/>
      <c r="Q70" s="397"/>
      <c r="R70" s="397"/>
      <c r="S70" s="397"/>
      <c r="T70" s="397"/>
      <c r="U70" s="397"/>
      <c r="V70" s="397"/>
      <c r="W70" s="397"/>
      <c r="X70" s="397"/>
      <c r="Y70" s="384" t="s">
        <v>583</v>
      </c>
      <c r="Z70" s="400"/>
      <c r="AA70" s="401"/>
      <c r="AB70" s="426" t="s">
        <v>584</v>
      </c>
      <c r="AC70" s="427"/>
      <c r="AD70" s="428"/>
      <c r="AE70" s="429"/>
      <c r="AF70" s="429"/>
      <c r="AG70" s="429"/>
      <c r="AH70" s="429"/>
      <c r="AI70" s="429"/>
      <c r="AJ70" s="429"/>
      <c r="AK70" s="429"/>
      <c r="AL70" s="429"/>
      <c r="AM70" s="429"/>
      <c r="AN70" s="429"/>
      <c r="AO70" s="429"/>
      <c r="AP70" s="429"/>
      <c r="AQ70" s="429"/>
      <c r="AR70" s="429"/>
      <c r="AS70" s="429"/>
      <c r="AT70" s="429"/>
      <c r="AU70" s="429"/>
      <c r="AV70" s="429"/>
      <c r="AW70" s="429"/>
      <c r="AX70" s="431"/>
      <c r="AY70">
        <f>$AY$68</f>
        <v>0</v>
      </c>
    </row>
    <row r="71" spans="1:51" ht="18.75" hidden="1" customHeight="1" x14ac:dyDescent="0.15">
      <c r="A71" s="503" t="s">
        <v>235</v>
      </c>
      <c r="B71" s="504"/>
      <c r="C71" s="504"/>
      <c r="D71" s="504"/>
      <c r="E71" s="504"/>
      <c r="F71" s="505"/>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6" t="s">
        <v>415</v>
      </c>
      <c r="AF71" s="416"/>
      <c r="AG71" s="416"/>
      <c r="AH71" s="416"/>
      <c r="AI71" s="416" t="s">
        <v>567</v>
      </c>
      <c r="AJ71" s="416"/>
      <c r="AK71" s="416"/>
      <c r="AL71" s="416"/>
      <c r="AM71" s="416" t="s">
        <v>383</v>
      </c>
      <c r="AN71" s="416"/>
      <c r="AO71" s="416"/>
      <c r="AP71" s="416"/>
      <c r="AQ71" s="458" t="s">
        <v>174</v>
      </c>
      <c r="AR71" s="459"/>
      <c r="AS71" s="459"/>
      <c r="AT71" s="460"/>
      <c r="AU71" s="323" t="s">
        <v>128</v>
      </c>
      <c r="AV71" s="323"/>
      <c r="AW71" s="323"/>
      <c r="AX71" s="328"/>
      <c r="AY71">
        <f>COUNTA($G$73)</f>
        <v>0</v>
      </c>
    </row>
    <row r="72" spans="1:51" ht="18.75" hidden="1" customHeight="1" x14ac:dyDescent="0.15">
      <c r="A72" s="506"/>
      <c r="B72" s="507"/>
      <c r="C72" s="507"/>
      <c r="D72" s="507"/>
      <c r="E72" s="507"/>
      <c r="F72" s="508"/>
      <c r="G72" s="344"/>
      <c r="H72" s="325"/>
      <c r="I72" s="325"/>
      <c r="J72" s="325"/>
      <c r="K72" s="325"/>
      <c r="L72" s="325"/>
      <c r="M72" s="325"/>
      <c r="N72" s="325"/>
      <c r="O72" s="326"/>
      <c r="P72" s="329"/>
      <c r="Q72" s="325"/>
      <c r="R72" s="325"/>
      <c r="S72" s="325"/>
      <c r="T72" s="325"/>
      <c r="U72" s="325"/>
      <c r="V72" s="325"/>
      <c r="W72" s="325"/>
      <c r="X72" s="326"/>
      <c r="Y72" s="481"/>
      <c r="Z72" s="482"/>
      <c r="AA72" s="483"/>
      <c r="AB72" s="403"/>
      <c r="AC72" s="487"/>
      <c r="AD72" s="488"/>
      <c r="AE72" s="416"/>
      <c r="AF72" s="416"/>
      <c r="AG72" s="416"/>
      <c r="AH72" s="416"/>
      <c r="AI72" s="416"/>
      <c r="AJ72" s="416"/>
      <c r="AK72" s="416"/>
      <c r="AL72" s="416"/>
      <c r="AM72" s="416"/>
      <c r="AN72" s="416"/>
      <c r="AO72" s="416"/>
      <c r="AP72" s="416"/>
      <c r="AQ72" s="432"/>
      <c r="AR72" s="433"/>
      <c r="AS72" s="434" t="s">
        <v>175</v>
      </c>
      <c r="AT72" s="435"/>
      <c r="AU72" s="436"/>
      <c r="AV72" s="436"/>
      <c r="AW72" s="325" t="s">
        <v>166</v>
      </c>
      <c r="AX72" s="330"/>
      <c r="AY72">
        <f t="shared" ref="AY72:AY77" si="1">$AY$71</f>
        <v>0</v>
      </c>
    </row>
    <row r="73" spans="1:51" ht="23.25" hidden="1" customHeight="1" x14ac:dyDescent="0.15">
      <c r="A73" s="509"/>
      <c r="B73" s="507"/>
      <c r="C73" s="507"/>
      <c r="D73" s="507"/>
      <c r="E73" s="507"/>
      <c r="F73" s="508"/>
      <c r="G73" s="373"/>
      <c r="H73" s="374"/>
      <c r="I73" s="374"/>
      <c r="J73" s="374"/>
      <c r="K73" s="374"/>
      <c r="L73" s="374"/>
      <c r="M73" s="374"/>
      <c r="N73" s="374"/>
      <c r="O73" s="375"/>
      <c r="P73" s="140"/>
      <c r="Q73" s="140"/>
      <c r="R73" s="140"/>
      <c r="S73" s="140"/>
      <c r="T73" s="140"/>
      <c r="U73" s="140"/>
      <c r="V73" s="140"/>
      <c r="W73" s="140"/>
      <c r="X73" s="141"/>
      <c r="Y73" s="384" t="s">
        <v>12</v>
      </c>
      <c r="Z73" s="385"/>
      <c r="AA73" s="386"/>
      <c r="AB73" s="387"/>
      <c r="AC73" s="387"/>
      <c r="AD73" s="387"/>
      <c r="AE73" s="388"/>
      <c r="AF73" s="389"/>
      <c r="AG73" s="389"/>
      <c r="AH73" s="389"/>
      <c r="AI73" s="388"/>
      <c r="AJ73" s="389"/>
      <c r="AK73" s="389"/>
      <c r="AL73" s="389"/>
      <c r="AM73" s="388"/>
      <c r="AN73" s="389"/>
      <c r="AO73" s="389"/>
      <c r="AP73" s="389"/>
      <c r="AQ73" s="391"/>
      <c r="AR73" s="392"/>
      <c r="AS73" s="392"/>
      <c r="AT73" s="393"/>
      <c r="AU73" s="389"/>
      <c r="AV73" s="389"/>
      <c r="AW73" s="389"/>
      <c r="AX73" s="399"/>
      <c r="AY73">
        <f t="shared" si="1"/>
        <v>0</v>
      </c>
    </row>
    <row r="74" spans="1:51" ht="23.25" hidden="1" customHeight="1" x14ac:dyDescent="0.15">
      <c r="A74" s="510"/>
      <c r="B74" s="511"/>
      <c r="C74" s="511"/>
      <c r="D74" s="511"/>
      <c r="E74" s="511"/>
      <c r="F74" s="512"/>
      <c r="G74" s="376"/>
      <c r="H74" s="377"/>
      <c r="I74" s="377"/>
      <c r="J74" s="377"/>
      <c r="K74" s="377"/>
      <c r="L74" s="377"/>
      <c r="M74" s="377"/>
      <c r="N74" s="377"/>
      <c r="O74" s="378"/>
      <c r="P74" s="382"/>
      <c r="Q74" s="382"/>
      <c r="R74" s="382"/>
      <c r="S74" s="382"/>
      <c r="T74" s="382"/>
      <c r="U74" s="382"/>
      <c r="V74" s="382"/>
      <c r="W74" s="382"/>
      <c r="X74" s="383"/>
      <c r="Y74" s="223" t="s">
        <v>50</v>
      </c>
      <c r="Z74" s="224"/>
      <c r="AA74" s="253"/>
      <c r="AB74" s="448"/>
      <c r="AC74" s="448"/>
      <c r="AD74" s="448"/>
      <c r="AE74" s="388"/>
      <c r="AF74" s="389"/>
      <c r="AG74" s="389"/>
      <c r="AH74" s="389"/>
      <c r="AI74" s="388"/>
      <c r="AJ74" s="389"/>
      <c r="AK74" s="389"/>
      <c r="AL74" s="389"/>
      <c r="AM74" s="388"/>
      <c r="AN74" s="389"/>
      <c r="AO74" s="389"/>
      <c r="AP74" s="389"/>
      <c r="AQ74" s="391"/>
      <c r="AR74" s="392"/>
      <c r="AS74" s="392"/>
      <c r="AT74" s="393"/>
      <c r="AU74" s="389"/>
      <c r="AV74" s="389"/>
      <c r="AW74" s="389"/>
      <c r="AX74" s="399"/>
      <c r="AY74">
        <f t="shared" si="1"/>
        <v>0</v>
      </c>
    </row>
    <row r="75" spans="1:51" ht="23.25" hidden="1" customHeight="1" x14ac:dyDescent="0.15">
      <c r="A75" s="509"/>
      <c r="B75" s="507"/>
      <c r="C75" s="507"/>
      <c r="D75" s="507"/>
      <c r="E75" s="507"/>
      <c r="F75" s="508"/>
      <c r="G75" s="379"/>
      <c r="H75" s="380"/>
      <c r="I75" s="380"/>
      <c r="J75" s="380"/>
      <c r="K75" s="380"/>
      <c r="L75" s="380"/>
      <c r="M75" s="380"/>
      <c r="N75" s="380"/>
      <c r="O75" s="381"/>
      <c r="P75" s="143"/>
      <c r="Q75" s="143"/>
      <c r="R75" s="143"/>
      <c r="S75" s="143"/>
      <c r="T75" s="143"/>
      <c r="U75" s="143"/>
      <c r="V75" s="143"/>
      <c r="W75" s="143"/>
      <c r="X75" s="144"/>
      <c r="Y75" s="223" t="s">
        <v>13</v>
      </c>
      <c r="Z75" s="224"/>
      <c r="AA75" s="253"/>
      <c r="AB75" s="390" t="s">
        <v>14</v>
      </c>
      <c r="AC75" s="390"/>
      <c r="AD75" s="390"/>
      <c r="AE75" s="388"/>
      <c r="AF75" s="389"/>
      <c r="AG75" s="389"/>
      <c r="AH75" s="389"/>
      <c r="AI75" s="388"/>
      <c r="AJ75" s="389"/>
      <c r="AK75" s="389"/>
      <c r="AL75" s="389"/>
      <c r="AM75" s="388"/>
      <c r="AN75" s="389"/>
      <c r="AO75" s="389"/>
      <c r="AP75" s="389"/>
      <c r="AQ75" s="391"/>
      <c r="AR75" s="392"/>
      <c r="AS75" s="392"/>
      <c r="AT75" s="393"/>
      <c r="AU75" s="389"/>
      <c r="AV75" s="389"/>
      <c r="AW75" s="389"/>
      <c r="AX75" s="399"/>
      <c r="AY75">
        <f t="shared" si="1"/>
        <v>0</v>
      </c>
    </row>
    <row r="76" spans="1:51" ht="23.25" hidden="1" customHeight="1" x14ac:dyDescent="0.15">
      <c r="A76" s="461" t="s">
        <v>259</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50"/>
      <c r="B77" s="321"/>
      <c r="C77" s="321"/>
      <c r="D77" s="321"/>
      <c r="E77" s="321"/>
      <c r="F77" s="322"/>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5" t="s">
        <v>572</v>
      </c>
      <c r="B78" s="317" t="s">
        <v>573</v>
      </c>
      <c r="C78" s="318"/>
      <c r="D78" s="318"/>
      <c r="E78" s="318"/>
      <c r="F78" s="319"/>
      <c r="G78" s="323" t="s">
        <v>574</v>
      </c>
      <c r="H78" s="323"/>
      <c r="I78" s="323"/>
      <c r="J78" s="323"/>
      <c r="K78" s="323"/>
      <c r="L78" s="323"/>
      <c r="M78" s="323"/>
      <c r="N78" s="323"/>
      <c r="O78" s="323"/>
      <c r="P78" s="323"/>
      <c r="Q78" s="323"/>
      <c r="R78" s="323"/>
      <c r="S78" s="323"/>
      <c r="T78" s="323"/>
      <c r="U78" s="323"/>
      <c r="V78" s="323"/>
      <c r="W78" s="323"/>
      <c r="X78" s="323"/>
      <c r="Y78" s="323"/>
      <c r="Z78" s="323"/>
      <c r="AA78" s="324"/>
      <c r="AB78" s="327" t="s">
        <v>594</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5"/>
      <c r="B81" s="317"/>
      <c r="C81" s="318"/>
      <c r="D81" s="318"/>
      <c r="E81" s="318"/>
      <c r="F81" s="319"/>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5"/>
      <c r="B82" s="320"/>
      <c r="C82" s="321"/>
      <c r="D82" s="321"/>
      <c r="E82" s="321"/>
      <c r="F82" s="322"/>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5"/>
      <c r="B83" s="455" t="s">
        <v>138</v>
      </c>
      <c r="C83" s="456"/>
      <c r="D83" s="456"/>
      <c r="E83" s="456"/>
      <c r="F83" s="457"/>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86" t="s">
        <v>11</v>
      </c>
      <c r="AC83" s="887"/>
      <c r="AD83" s="888"/>
      <c r="AE83" s="416" t="s">
        <v>415</v>
      </c>
      <c r="AF83" s="416"/>
      <c r="AG83" s="416"/>
      <c r="AH83" s="416"/>
      <c r="AI83" s="416" t="s">
        <v>567</v>
      </c>
      <c r="AJ83" s="416"/>
      <c r="AK83" s="416"/>
      <c r="AL83" s="416"/>
      <c r="AM83" s="416" t="s">
        <v>383</v>
      </c>
      <c r="AN83" s="416"/>
      <c r="AO83" s="416"/>
      <c r="AP83" s="416"/>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7"/>
      <c r="AD84" s="488"/>
      <c r="AE84" s="416"/>
      <c r="AF84" s="416"/>
      <c r="AG84" s="416"/>
      <c r="AH84" s="416"/>
      <c r="AI84" s="416"/>
      <c r="AJ84" s="416"/>
      <c r="AK84" s="416"/>
      <c r="AL84" s="416"/>
      <c r="AM84" s="416"/>
      <c r="AN84" s="416"/>
      <c r="AO84" s="416"/>
      <c r="AP84" s="416"/>
      <c r="AQ84" s="496"/>
      <c r="AR84" s="436"/>
      <c r="AS84" s="434" t="s">
        <v>175</v>
      </c>
      <c r="AT84" s="435"/>
      <c r="AU84" s="436"/>
      <c r="AV84" s="436"/>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9"/>
      <c r="H85" s="140"/>
      <c r="I85" s="140"/>
      <c r="J85" s="140"/>
      <c r="K85" s="140"/>
      <c r="L85" s="140"/>
      <c r="M85" s="140"/>
      <c r="N85" s="140"/>
      <c r="O85" s="141"/>
      <c r="P85" s="140"/>
      <c r="Q85" s="449"/>
      <c r="R85" s="449"/>
      <c r="S85" s="449"/>
      <c r="T85" s="449"/>
      <c r="U85" s="449"/>
      <c r="V85" s="449"/>
      <c r="W85" s="449"/>
      <c r="X85" s="450"/>
      <c r="Y85" s="890" t="s">
        <v>57</v>
      </c>
      <c r="Z85" s="891"/>
      <c r="AA85" s="892"/>
      <c r="AB85" s="387"/>
      <c r="AC85" s="387"/>
      <c r="AD85" s="387"/>
      <c r="AE85" s="388"/>
      <c r="AF85" s="389"/>
      <c r="AG85" s="389"/>
      <c r="AH85" s="389"/>
      <c r="AI85" s="388"/>
      <c r="AJ85" s="389"/>
      <c r="AK85" s="389"/>
      <c r="AL85" s="389"/>
      <c r="AM85" s="388"/>
      <c r="AN85" s="389"/>
      <c r="AO85" s="389"/>
      <c r="AP85" s="389"/>
      <c r="AQ85" s="391"/>
      <c r="AR85" s="392"/>
      <c r="AS85" s="392"/>
      <c r="AT85" s="393"/>
      <c r="AU85" s="389"/>
      <c r="AV85" s="389"/>
      <c r="AW85" s="389"/>
      <c r="AX85" s="399"/>
      <c r="AY85">
        <f t="shared" si="2"/>
        <v>0</v>
      </c>
    </row>
    <row r="86" spans="1:60" ht="23.25" hidden="1" customHeight="1" x14ac:dyDescent="0.15">
      <c r="A86" s="315"/>
      <c r="B86" s="317"/>
      <c r="C86" s="318"/>
      <c r="D86" s="318"/>
      <c r="E86" s="318"/>
      <c r="F86" s="319"/>
      <c r="G86" s="893"/>
      <c r="H86" s="382"/>
      <c r="I86" s="382"/>
      <c r="J86" s="382"/>
      <c r="K86" s="382"/>
      <c r="L86" s="382"/>
      <c r="M86" s="382"/>
      <c r="N86" s="382"/>
      <c r="O86" s="383"/>
      <c r="P86" s="451"/>
      <c r="Q86" s="451"/>
      <c r="R86" s="451"/>
      <c r="S86" s="451"/>
      <c r="T86" s="451"/>
      <c r="U86" s="451"/>
      <c r="V86" s="451"/>
      <c r="W86" s="451"/>
      <c r="X86" s="452"/>
      <c r="Y86" s="894" t="s">
        <v>50</v>
      </c>
      <c r="Z86" s="786"/>
      <c r="AA86" s="787"/>
      <c r="AB86" s="448"/>
      <c r="AC86" s="448"/>
      <c r="AD86" s="448"/>
      <c r="AE86" s="388"/>
      <c r="AF86" s="389"/>
      <c r="AG86" s="389"/>
      <c r="AH86" s="389"/>
      <c r="AI86" s="388"/>
      <c r="AJ86" s="389"/>
      <c r="AK86" s="389"/>
      <c r="AL86" s="389"/>
      <c r="AM86" s="388"/>
      <c r="AN86" s="389"/>
      <c r="AO86" s="389"/>
      <c r="AP86" s="389"/>
      <c r="AQ86" s="391"/>
      <c r="AR86" s="392"/>
      <c r="AS86" s="392"/>
      <c r="AT86" s="393"/>
      <c r="AU86" s="389"/>
      <c r="AV86" s="389"/>
      <c r="AW86" s="389"/>
      <c r="AX86" s="399"/>
      <c r="AY86">
        <f t="shared" si="2"/>
        <v>0</v>
      </c>
      <c r="AZ86" s="10"/>
      <c r="BA86" s="10"/>
      <c r="BB86" s="10"/>
      <c r="BC86" s="10"/>
    </row>
    <row r="87" spans="1:60" ht="23.25" hidden="1" customHeight="1" x14ac:dyDescent="0.15">
      <c r="A87" s="315"/>
      <c r="B87" s="317"/>
      <c r="C87" s="318"/>
      <c r="D87" s="318"/>
      <c r="E87" s="318"/>
      <c r="F87" s="319"/>
      <c r="G87" s="142"/>
      <c r="H87" s="143"/>
      <c r="I87" s="143"/>
      <c r="J87" s="143"/>
      <c r="K87" s="143"/>
      <c r="L87" s="143"/>
      <c r="M87" s="143"/>
      <c r="N87" s="143"/>
      <c r="O87" s="144"/>
      <c r="P87" s="453"/>
      <c r="Q87" s="453"/>
      <c r="R87" s="453"/>
      <c r="S87" s="453"/>
      <c r="T87" s="453"/>
      <c r="U87" s="453"/>
      <c r="V87" s="453"/>
      <c r="W87" s="453"/>
      <c r="X87" s="454"/>
      <c r="Y87" s="894" t="s">
        <v>13</v>
      </c>
      <c r="Z87" s="786"/>
      <c r="AA87" s="787"/>
      <c r="AB87" s="895" t="s">
        <v>14</v>
      </c>
      <c r="AC87" s="895"/>
      <c r="AD87" s="895"/>
      <c r="AE87" s="564"/>
      <c r="AF87" s="565"/>
      <c r="AG87" s="565"/>
      <c r="AH87" s="565"/>
      <c r="AI87" s="564"/>
      <c r="AJ87" s="565"/>
      <c r="AK87" s="565"/>
      <c r="AL87" s="565"/>
      <c r="AM87" s="564"/>
      <c r="AN87" s="565"/>
      <c r="AO87" s="565"/>
      <c r="AP87" s="565"/>
      <c r="AQ87" s="391"/>
      <c r="AR87" s="392"/>
      <c r="AS87" s="392"/>
      <c r="AT87" s="393"/>
      <c r="AU87" s="389"/>
      <c r="AV87" s="389"/>
      <c r="AW87" s="389"/>
      <c r="AX87" s="399"/>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86" t="s">
        <v>11</v>
      </c>
      <c r="AC88" s="887"/>
      <c r="AD88" s="888"/>
      <c r="AE88" s="416" t="s">
        <v>415</v>
      </c>
      <c r="AF88" s="416"/>
      <c r="AG88" s="416"/>
      <c r="AH88" s="416"/>
      <c r="AI88" s="416" t="s">
        <v>567</v>
      </c>
      <c r="AJ88" s="416"/>
      <c r="AK88" s="416"/>
      <c r="AL88" s="416"/>
      <c r="AM88" s="416" t="s">
        <v>383</v>
      </c>
      <c r="AN88" s="416"/>
      <c r="AO88" s="416"/>
      <c r="AP88" s="416"/>
      <c r="AQ88" s="491" t="s">
        <v>174</v>
      </c>
      <c r="AR88" s="492"/>
      <c r="AS88" s="492"/>
      <c r="AT88" s="493"/>
      <c r="AU88" s="494" t="s">
        <v>128</v>
      </c>
      <c r="AV88" s="494"/>
      <c r="AW88" s="494"/>
      <c r="AX88" s="495"/>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7"/>
      <c r="AD89" s="488"/>
      <c r="AE89" s="416"/>
      <c r="AF89" s="416"/>
      <c r="AG89" s="416"/>
      <c r="AH89" s="416"/>
      <c r="AI89" s="416"/>
      <c r="AJ89" s="416"/>
      <c r="AK89" s="416"/>
      <c r="AL89" s="416"/>
      <c r="AM89" s="416"/>
      <c r="AN89" s="416"/>
      <c r="AO89" s="416"/>
      <c r="AP89" s="416"/>
      <c r="AQ89" s="496"/>
      <c r="AR89" s="436"/>
      <c r="AS89" s="434" t="s">
        <v>175</v>
      </c>
      <c r="AT89" s="435"/>
      <c r="AU89" s="436"/>
      <c r="AV89" s="436"/>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49"/>
      <c r="R90" s="449"/>
      <c r="S90" s="449"/>
      <c r="T90" s="449"/>
      <c r="U90" s="449"/>
      <c r="V90" s="449"/>
      <c r="W90" s="449"/>
      <c r="X90" s="450"/>
      <c r="Y90" s="890" t="s">
        <v>57</v>
      </c>
      <c r="Z90" s="891"/>
      <c r="AA90" s="892"/>
      <c r="AB90" s="387"/>
      <c r="AC90" s="387"/>
      <c r="AD90" s="387"/>
      <c r="AE90" s="388"/>
      <c r="AF90" s="389"/>
      <c r="AG90" s="389"/>
      <c r="AH90" s="389"/>
      <c r="AI90" s="388"/>
      <c r="AJ90" s="389"/>
      <c r="AK90" s="389"/>
      <c r="AL90" s="389"/>
      <c r="AM90" s="388"/>
      <c r="AN90" s="389"/>
      <c r="AO90" s="389"/>
      <c r="AP90" s="389"/>
      <c r="AQ90" s="391"/>
      <c r="AR90" s="392"/>
      <c r="AS90" s="392"/>
      <c r="AT90" s="393"/>
      <c r="AU90" s="389"/>
      <c r="AV90" s="389"/>
      <c r="AW90" s="389"/>
      <c r="AX90" s="399"/>
      <c r="AY90">
        <f>$AY$88</f>
        <v>0</v>
      </c>
    </row>
    <row r="91" spans="1:60" ht="23.25" hidden="1" customHeight="1" x14ac:dyDescent="0.15">
      <c r="A91" s="315"/>
      <c r="B91" s="317"/>
      <c r="C91" s="318"/>
      <c r="D91" s="318"/>
      <c r="E91" s="318"/>
      <c r="F91" s="319"/>
      <c r="G91" s="893"/>
      <c r="H91" s="382"/>
      <c r="I91" s="382"/>
      <c r="J91" s="382"/>
      <c r="K91" s="382"/>
      <c r="L91" s="382"/>
      <c r="M91" s="382"/>
      <c r="N91" s="382"/>
      <c r="O91" s="383"/>
      <c r="P91" s="451"/>
      <c r="Q91" s="451"/>
      <c r="R91" s="451"/>
      <c r="S91" s="451"/>
      <c r="T91" s="451"/>
      <c r="U91" s="451"/>
      <c r="V91" s="451"/>
      <c r="W91" s="451"/>
      <c r="X91" s="452"/>
      <c r="Y91" s="894" t="s">
        <v>50</v>
      </c>
      <c r="Z91" s="786"/>
      <c r="AA91" s="787"/>
      <c r="AB91" s="448"/>
      <c r="AC91" s="448"/>
      <c r="AD91" s="448"/>
      <c r="AE91" s="388"/>
      <c r="AF91" s="389"/>
      <c r="AG91" s="389"/>
      <c r="AH91" s="389"/>
      <c r="AI91" s="388"/>
      <c r="AJ91" s="389"/>
      <c r="AK91" s="389"/>
      <c r="AL91" s="389"/>
      <c r="AM91" s="388"/>
      <c r="AN91" s="389"/>
      <c r="AO91" s="389"/>
      <c r="AP91" s="389"/>
      <c r="AQ91" s="391"/>
      <c r="AR91" s="392"/>
      <c r="AS91" s="392"/>
      <c r="AT91" s="393"/>
      <c r="AU91" s="389"/>
      <c r="AV91" s="389"/>
      <c r="AW91" s="389"/>
      <c r="AX91" s="399"/>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3"/>
      <c r="Q92" s="453"/>
      <c r="R92" s="453"/>
      <c r="S92" s="453"/>
      <c r="T92" s="453"/>
      <c r="U92" s="453"/>
      <c r="V92" s="453"/>
      <c r="W92" s="453"/>
      <c r="X92" s="454"/>
      <c r="Y92" s="894" t="s">
        <v>13</v>
      </c>
      <c r="Z92" s="786"/>
      <c r="AA92" s="787"/>
      <c r="AB92" s="895" t="s">
        <v>14</v>
      </c>
      <c r="AC92" s="895"/>
      <c r="AD92" s="895"/>
      <c r="AE92" s="564"/>
      <c r="AF92" s="565"/>
      <c r="AG92" s="565"/>
      <c r="AH92" s="565"/>
      <c r="AI92" s="564"/>
      <c r="AJ92" s="565"/>
      <c r="AK92" s="565"/>
      <c r="AL92" s="565"/>
      <c r="AM92" s="564"/>
      <c r="AN92" s="565"/>
      <c r="AO92" s="565"/>
      <c r="AP92" s="565"/>
      <c r="AQ92" s="391"/>
      <c r="AR92" s="392"/>
      <c r="AS92" s="392"/>
      <c r="AT92" s="393"/>
      <c r="AU92" s="389"/>
      <c r="AV92" s="389"/>
      <c r="AW92" s="389"/>
      <c r="AX92" s="399"/>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86" t="s">
        <v>11</v>
      </c>
      <c r="AC93" s="887"/>
      <c r="AD93" s="888"/>
      <c r="AE93" s="416" t="s">
        <v>415</v>
      </c>
      <c r="AF93" s="416"/>
      <c r="AG93" s="416"/>
      <c r="AH93" s="416"/>
      <c r="AI93" s="416" t="s">
        <v>567</v>
      </c>
      <c r="AJ93" s="416"/>
      <c r="AK93" s="416"/>
      <c r="AL93" s="416"/>
      <c r="AM93" s="416" t="s">
        <v>383</v>
      </c>
      <c r="AN93" s="416"/>
      <c r="AO93" s="416"/>
      <c r="AP93" s="416"/>
      <c r="AQ93" s="491" t="s">
        <v>174</v>
      </c>
      <c r="AR93" s="492"/>
      <c r="AS93" s="492"/>
      <c r="AT93" s="493"/>
      <c r="AU93" s="494" t="s">
        <v>128</v>
      </c>
      <c r="AV93" s="494"/>
      <c r="AW93" s="494"/>
      <c r="AX93" s="495"/>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7"/>
      <c r="AD94" s="488"/>
      <c r="AE94" s="416"/>
      <c r="AF94" s="416"/>
      <c r="AG94" s="416"/>
      <c r="AH94" s="416"/>
      <c r="AI94" s="416"/>
      <c r="AJ94" s="416"/>
      <c r="AK94" s="416"/>
      <c r="AL94" s="416"/>
      <c r="AM94" s="416"/>
      <c r="AN94" s="416"/>
      <c r="AO94" s="416"/>
      <c r="AP94" s="416"/>
      <c r="AQ94" s="496"/>
      <c r="AR94" s="436"/>
      <c r="AS94" s="434" t="s">
        <v>175</v>
      </c>
      <c r="AT94" s="435"/>
      <c r="AU94" s="436"/>
      <c r="AV94" s="436"/>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49"/>
      <c r="R95" s="449"/>
      <c r="S95" s="449"/>
      <c r="T95" s="449"/>
      <c r="U95" s="449"/>
      <c r="V95" s="449"/>
      <c r="W95" s="449"/>
      <c r="X95" s="450"/>
      <c r="Y95" s="890" t="s">
        <v>57</v>
      </c>
      <c r="Z95" s="891"/>
      <c r="AA95" s="892"/>
      <c r="AB95" s="387"/>
      <c r="AC95" s="387"/>
      <c r="AD95" s="387"/>
      <c r="AE95" s="388"/>
      <c r="AF95" s="389"/>
      <c r="AG95" s="389"/>
      <c r="AH95" s="389"/>
      <c r="AI95" s="388"/>
      <c r="AJ95" s="389"/>
      <c r="AK95" s="389"/>
      <c r="AL95" s="389"/>
      <c r="AM95" s="388"/>
      <c r="AN95" s="389"/>
      <c r="AO95" s="389"/>
      <c r="AP95" s="389"/>
      <c r="AQ95" s="391"/>
      <c r="AR95" s="392"/>
      <c r="AS95" s="392"/>
      <c r="AT95" s="393"/>
      <c r="AU95" s="389"/>
      <c r="AV95" s="389"/>
      <c r="AW95" s="389"/>
      <c r="AX95" s="399"/>
      <c r="AY95">
        <f>$AY$93</f>
        <v>0</v>
      </c>
    </row>
    <row r="96" spans="1:60" ht="23.25" hidden="1" customHeight="1" x14ac:dyDescent="0.15">
      <c r="A96" s="315"/>
      <c r="B96" s="317"/>
      <c r="C96" s="318"/>
      <c r="D96" s="318"/>
      <c r="E96" s="318"/>
      <c r="F96" s="319"/>
      <c r="G96" s="893"/>
      <c r="H96" s="382"/>
      <c r="I96" s="382"/>
      <c r="J96" s="382"/>
      <c r="K96" s="382"/>
      <c r="L96" s="382"/>
      <c r="M96" s="382"/>
      <c r="N96" s="382"/>
      <c r="O96" s="383"/>
      <c r="P96" s="451"/>
      <c r="Q96" s="451"/>
      <c r="R96" s="451"/>
      <c r="S96" s="451"/>
      <c r="T96" s="451"/>
      <c r="U96" s="451"/>
      <c r="V96" s="451"/>
      <c r="W96" s="451"/>
      <c r="X96" s="452"/>
      <c r="Y96" s="894" t="s">
        <v>50</v>
      </c>
      <c r="Z96" s="786"/>
      <c r="AA96" s="787"/>
      <c r="AB96" s="448"/>
      <c r="AC96" s="448"/>
      <c r="AD96" s="448"/>
      <c r="AE96" s="388"/>
      <c r="AF96" s="389"/>
      <c r="AG96" s="389"/>
      <c r="AH96" s="389"/>
      <c r="AI96" s="388"/>
      <c r="AJ96" s="389"/>
      <c r="AK96" s="389"/>
      <c r="AL96" s="389"/>
      <c r="AM96" s="388"/>
      <c r="AN96" s="389"/>
      <c r="AO96" s="389"/>
      <c r="AP96" s="389"/>
      <c r="AQ96" s="391"/>
      <c r="AR96" s="392"/>
      <c r="AS96" s="392"/>
      <c r="AT96" s="393"/>
      <c r="AU96" s="389"/>
      <c r="AV96" s="389"/>
      <c r="AW96" s="389"/>
      <c r="AX96" s="399"/>
      <c r="AY96">
        <f>$AY$93</f>
        <v>0</v>
      </c>
      <c r="AZ96" s="10"/>
      <c r="BA96" s="10"/>
      <c r="BB96" s="10"/>
      <c r="BC96" s="10"/>
    </row>
    <row r="97" spans="1:60" ht="23.25" hidden="1" customHeight="1" thickBot="1" x14ac:dyDescent="0.2">
      <c r="A97" s="316"/>
      <c r="B97" s="883"/>
      <c r="C97" s="884"/>
      <c r="D97" s="884"/>
      <c r="E97" s="884"/>
      <c r="F97" s="885"/>
      <c r="G97" s="142"/>
      <c r="H97" s="143"/>
      <c r="I97" s="143"/>
      <c r="J97" s="143"/>
      <c r="K97" s="143"/>
      <c r="L97" s="143"/>
      <c r="M97" s="143"/>
      <c r="N97" s="143"/>
      <c r="O97" s="144"/>
      <c r="P97" s="453"/>
      <c r="Q97" s="453"/>
      <c r="R97" s="453"/>
      <c r="S97" s="453"/>
      <c r="T97" s="453"/>
      <c r="U97" s="453"/>
      <c r="V97" s="453"/>
      <c r="W97" s="453"/>
      <c r="X97" s="454"/>
      <c r="Y97" s="894" t="s">
        <v>13</v>
      </c>
      <c r="Z97" s="786"/>
      <c r="AA97" s="787"/>
      <c r="AB97" s="895" t="s">
        <v>14</v>
      </c>
      <c r="AC97" s="895"/>
      <c r="AD97" s="895"/>
      <c r="AE97" s="564"/>
      <c r="AF97" s="565"/>
      <c r="AG97" s="565"/>
      <c r="AH97" s="565"/>
      <c r="AI97" s="564"/>
      <c r="AJ97" s="565"/>
      <c r="AK97" s="565"/>
      <c r="AL97" s="565"/>
      <c r="AM97" s="564"/>
      <c r="AN97" s="565"/>
      <c r="AO97" s="565"/>
      <c r="AP97" s="565"/>
      <c r="AQ97" s="391"/>
      <c r="AR97" s="392"/>
      <c r="AS97" s="392"/>
      <c r="AT97" s="393"/>
      <c r="AU97" s="389"/>
      <c r="AV97" s="389"/>
      <c r="AW97" s="389"/>
      <c r="AX97" s="399"/>
      <c r="AY97">
        <f>$AY$93</f>
        <v>0</v>
      </c>
      <c r="AZ97" s="10"/>
      <c r="BA97" s="10"/>
      <c r="BB97" s="10"/>
      <c r="BC97" s="10"/>
      <c r="BD97" s="10"/>
      <c r="BE97" s="10"/>
      <c r="BF97" s="10"/>
      <c r="BG97" s="10"/>
      <c r="BH97" s="10"/>
    </row>
    <row r="98" spans="1:60" ht="47.25" hidden="1" customHeight="1" x14ac:dyDescent="0.15">
      <c r="A98" s="309" t="s">
        <v>578</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579</v>
      </c>
      <c r="B99" s="318"/>
      <c r="C99" s="318"/>
      <c r="D99" s="318"/>
      <c r="E99" s="318"/>
      <c r="F99" s="319"/>
      <c r="G99" s="351" t="s">
        <v>571</v>
      </c>
      <c r="H99" s="352"/>
      <c r="I99" s="352"/>
      <c r="J99" s="352"/>
      <c r="K99" s="352"/>
      <c r="L99" s="352"/>
      <c r="M99" s="352"/>
      <c r="N99" s="352"/>
      <c r="O99" s="352"/>
      <c r="P99" s="353" t="s">
        <v>570</v>
      </c>
      <c r="Q99" s="352"/>
      <c r="R99" s="352"/>
      <c r="S99" s="352"/>
      <c r="T99" s="352"/>
      <c r="U99" s="352"/>
      <c r="V99" s="352"/>
      <c r="W99" s="352"/>
      <c r="X99" s="354"/>
      <c r="Y99" s="355"/>
      <c r="Z99" s="356"/>
      <c r="AA99" s="357"/>
      <c r="AB99" s="402" t="s">
        <v>11</v>
      </c>
      <c r="AC99" s="402"/>
      <c r="AD99" s="402"/>
      <c r="AE99" s="416" t="s">
        <v>415</v>
      </c>
      <c r="AF99" s="416"/>
      <c r="AG99" s="416"/>
      <c r="AH99" s="416"/>
      <c r="AI99" s="416" t="s">
        <v>567</v>
      </c>
      <c r="AJ99" s="416"/>
      <c r="AK99" s="416"/>
      <c r="AL99" s="416"/>
      <c r="AM99" s="416" t="s">
        <v>383</v>
      </c>
      <c r="AN99" s="416"/>
      <c r="AO99" s="416"/>
      <c r="AP99" s="416"/>
      <c r="AQ99" s="411" t="s">
        <v>414</v>
      </c>
      <c r="AR99" s="412"/>
      <c r="AS99" s="412"/>
      <c r="AT99" s="413"/>
      <c r="AU99" s="411" t="s">
        <v>592</v>
      </c>
      <c r="AV99" s="412"/>
      <c r="AW99" s="412"/>
      <c r="AX99" s="414"/>
      <c r="AY99">
        <f>COUNTA($G$100)</f>
        <v>0</v>
      </c>
    </row>
    <row r="100" spans="1:60" ht="23.25" hidden="1" customHeight="1" x14ac:dyDescent="0.15">
      <c r="A100" s="349"/>
      <c r="B100" s="318"/>
      <c r="C100" s="318"/>
      <c r="D100" s="318"/>
      <c r="E100" s="318"/>
      <c r="F100" s="319"/>
      <c r="G100" s="430"/>
      <c r="H100" s="359"/>
      <c r="I100" s="359"/>
      <c r="J100" s="359"/>
      <c r="K100" s="359"/>
      <c r="L100" s="359"/>
      <c r="M100" s="359"/>
      <c r="N100" s="359"/>
      <c r="O100" s="359"/>
      <c r="P100" s="362"/>
      <c r="Q100" s="363"/>
      <c r="R100" s="363"/>
      <c r="S100" s="363"/>
      <c r="T100" s="363"/>
      <c r="U100" s="363"/>
      <c r="V100" s="363"/>
      <c r="W100" s="363"/>
      <c r="X100" s="364"/>
      <c r="Y100" s="368" t="s">
        <v>51</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15"/>
      <c r="AV100" s="406"/>
      <c r="AW100" s="406"/>
      <c r="AX100" s="407"/>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1"/>
      <c r="AC101" s="371"/>
      <c r="AD101" s="371"/>
      <c r="AE101" s="372"/>
      <c r="AF101" s="372"/>
      <c r="AG101" s="372"/>
      <c r="AH101" s="372"/>
      <c r="AI101" s="372"/>
      <c r="AJ101" s="372"/>
      <c r="AK101" s="372"/>
      <c r="AL101" s="372"/>
      <c r="AM101" s="372"/>
      <c r="AN101" s="372"/>
      <c r="AO101" s="372"/>
      <c r="AP101" s="372"/>
      <c r="AQ101" s="372"/>
      <c r="AR101" s="372"/>
      <c r="AS101" s="372"/>
      <c r="AT101" s="372"/>
      <c r="AU101" s="415"/>
      <c r="AV101" s="406"/>
      <c r="AW101" s="406"/>
      <c r="AX101" s="407"/>
      <c r="AY101">
        <f>$AY$99</f>
        <v>0</v>
      </c>
    </row>
    <row r="102" spans="1:60" ht="23.25" hidden="1" customHeight="1" x14ac:dyDescent="0.15">
      <c r="A102" s="461" t="s">
        <v>580</v>
      </c>
      <c r="B102" s="342"/>
      <c r="C102" s="342"/>
      <c r="D102" s="342"/>
      <c r="E102" s="342"/>
      <c r="F102" s="462"/>
      <c r="G102" s="224" t="s">
        <v>581</v>
      </c>
      <c r="H102" s="224"/>
      <c r="I102" s="224"/>
      <c r="J102" s="224"/>
      <c r="K102" s="224"/>
      <c r="L102" s="224"/>
      <c r="M102" s="224"/>
      <c r="N102" s="224"/>
      <c r="O102" s="224"/>
      <c r="P102" s="224"/>
      <c r="Q102" s="224"/>
      <c r="R102" s="224"/>
      <c r="S102" s="224"/>
      <c r="T102" s="224"/>
      <c r="U102" s="224"/>
      <c r="V102" s="224"/>
      <c r="W102" s="224"/>
      <c r="X102" s="253"/>
      <c r="Y102" s="445"/>
      <c r="Z102" s="446"/>
      <c r="AA102" s="447"/>
      <c r="AB102" s="223" t="s">
        <v>11</v>
      </c>
      <c r="AC102" s="224"/>
      <c r="AD102" s="253"/>
      <c r="AE102" s="416" t="s">
        <v>415</v>
      </c>
      <c r="AF102" s="416"/>
      <c r="AG102" s="416"/>
      <c r="AH102" s="416"/>
      <c r="AI102" s="416" t="s">
        <v>567</v>
      </c>
      <c r="AJ102" s="416"/>
      <c r="AK102" s="416"/>
      <c r="AL102" s="416"/>
      <c r="AM102" s="416" t="s">
        <v>383</v>
      </c>
      <c r="AN102" s="416"/>
      <c r="AO102" s="416"/>
      <c r="AP102" s="416"/>
      <c r="AQ102" s="417" t="s">
        <v>593</v>
      </c>
      <c r="AR102" s="418"/>
      <c r="AS102" s="418"/>
      <c r="AT102" s="418"/>
      <c r="AU102" s="418"/>
      <c r="AV102" s="418"/>
      <c r="AW102" s="418"/>
      <c r="AX102" s="419"/>
      <c r="AY102">
        <f>IF(SUBSTITUTE(SUBSTITUTE($G$103,"／",""),"　","")="",0,1)</f>
        <v>0</v>
      </c>
    </row>
    <row r="103" spans="1:60" ht="23.25" hidden="1" customHeight="1" x14ac:dyDescent="0.15">
      <c r="A103" s="463"/>
      <c r="B103" s="323"/>
      <c r="C103" s="323"/>
      <c r="D103" s="323"/>
      <c r="E103" s="323"/>
      <c r="F103" s="464"/>
      <c r="G103" s="394" t="s">
        <v>582</v>
      </c>
      <c r="H103" s="395"/>
      <c r="I103" s="395"/>
      <c r="J103" s="395"/>
      <c r="K103" s="395"/>
      <c r="L103" s="395"/>
      <c r="M103" s="395"/>
      <c r="N103" s="395"/>
      <c r="O103" s="395"/>
      <c r="P103" s="395"/>
      <c r="Q103" s="395"/>
      <c r="R103" s="395"/>
      <c r="S103" s="395"/>
      <c r="T103" s="395"/>
      <c r="U103" s="395"/>
      <c r="V103" s="395"/>
      <c r="W103" s="395"/>
      <c r="X103" s="395"/>
      <c r="Y103" s="420" t="s">
        <v>580</v>
      </c>
      <c r="Z103" s="421"/>
      <c r="AA103" s="422"/>
      <c r="AB103" s="423"/>
      <c r="AC103" s="424"/>
      <c r="AD103" s="425"/>
      <c r="AE103" s="398"/>
      <c r="AF103" s="398"/>
      <c r="AG103" s="398"/>
      <c r="AH103" s="398"/>
      <c r="AI103" s="398"/>
      <c r="AJ103" s="398"/>
      <c r="AK103" s="398"/>
      <c r="AL103" s="398"/>
      <c r="AM103" s="398"/>
      <c r="AN103" s="398"/>
      <c r="AO103" s="398"/>
      <c r="AP103" s="398"/>
      <c r="AQ103" s="388"/>
      <c r="AR103" s="389"/>
      <c r="AS103" s="389"/>
      <c r="AT103" s="389"/>
      <c r="AU103" s="389"/>
      <c r="AV103" s="389"/>
      <c r="AW103" s="389"/>
      <c r="AX103" s="399"/>
      <c r="AY103">
        <f>$AY$102</f>
        <v>0</v>
      </c>
    </row>
    <row r="104" spans="1:60" ht="46.5" hidden="1" customHeight="1" x14ac:dyDescent="0.15">
      <c r="A104" s="465"/>
      <c r="B104" s="325"/>
      <c r="C104" s="325"/>
      <c r="D104" s="325"/>
      <c r="E104" s="325"/>
      <c r="F104" s="466"/>
      <c r="G104" s="396"/>
      <c r="H104" s="397"/>
      <c r="I104" s="397"/>
      <c r="J104" s="397"/>
      <c r="K104" s="397"/>
      <c r="L104" s="397"/>
      <c r="M104" s="397"/>
      <c r="N104" s="397"/>
      <c r="O104" s="397"/>
      <c r="P104" s="397"/>
      <c r="Q104" s="397"/>
      <c r="R104" s="397"/>
      <c r="S104" s="397"/>
      <c r="T104" s="397"/>
      <c r="U104" s="397"/>
      <c r="V104" s="397"/>
      <c r="W104" s="397"/>
      <c r="X104" s="397"/>
      <c r="Y104" s="384" t="s">
        <v>583</v>
      </c>
      <c r="Z104" s="400"/>
      <c r="AA104" s="401"/>
      <c r="AB104" s="426" t="s">
        <v>584</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1"/>
      <c r="AY104">
        <f>$AY$102</f>
        <v>0</v>
      </c>
    </row>
    <row r="105" spans="1:60" ht="18.75" hidden="1" customHeight="1" x14ac:dyDescent="0.15">
      <c r="A105" s="503" t="s">
        <v>235</v>
      </c>
      <c r="B105" s="504"/>
      <c r="C105" s="504"/>
      <c r="D105" s="504"/>
      <c r="E105" s="504"/>
      <c r="F105" s="505"/>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6" t="s">
        <v>415</v>
      </c>
      <c r="AF105" s="416"/>
      <c r="AG105" s="416"/>
      <c r="AH105" s="416"/>
      <c r="AI105" s="416" t="s">
        <v>567</v>
      </c>
      <c r="AJ105" s="416"/>
      <c r="AK105" s="416"/>
      <c r="AL105" s="416"/>
      <c r="AM105" s="416" t="s">
        <v>383</v>
      </c>
      <c r="AN105" s="416"/>
      <c r="AO105" s="416"/>
      <c r="AP105" s="416"/>
      <c r="AQ105" s="458" t="s">
        <v>174</v>
      </c>
      <c r="AR105" s="459"/>
      <c r="AS105" s="459"/>
      <c r="AT105" s="460"/>
      <c r="AU105" s="323" t="s">
        <v>128</v>
      </c>
      <c r="AV105" s="323"/>
      <c r="AW105" s="323"/>
      <c r="AX105" s="328"/>
      <c r="AY105">
        <f>COUNTA($G$107)</f>
        <v>0</v>
      </c>
    </row>
    <row r="106" spans="1:60" ht="18.75" hidden="1" customHeight="1" x14ac:dyDescent="0.15">
      <c r="A106" s="506"/>
      <c r="B106" s="507"/>
      <c r="C106" s="507"/>
      <c r="D106" s="507"/>
      <c r="E106" s="507"/>
      <c r="F106" s="508"/>
      <c r="G106" s="344"/>
      <c r="H106" s="325"/>
      <c r="I106" s="325"/>
      <c r="J106" s="325"/>
      <c r="K106" s="325"/>
      <c r="L106" s="325"/>
      <c r="M106" s="325"/>
      <c r="N106" s="325"/>
      <c r="O106" s="326"/>
      <c r="P106" s="329"/>
      <c r="Q106" s="325"/>
      <c r="R106" s="325"/>
      <c r="S106" s="325"/>
      <c r="T106" s="325"/>
      <c r="U106" s="325"/>
      <c r="V106" s="325"/>
      <c r="W106" s="325"/>
      <c r="X106" s="326"/>
      <c r="Y106" s="481"/>
      <c r="Z106" s="482"/>
      <c r="AA106" s="483"/>
      <c r="AB106" s="403"/>
      <c r="AC106" s="487"/>
      <c r="AD106" s="488"/>
      <c r="AE106" s="416"/>
      <c r="AF106" s="416"/>
      <c r="AG106" s="416"/>
      <c r="AH106" s="416"/>
      <c r="AI106" s="416"/>
      <c r="AJ106" s="416"/>
      <c r="AK106" s="416"/>
      <c r="AL106" s="416"/>
      <c r="AM106" s="416"/>
      <c r="AN106" s="416"/>
      <c r="AO106" s="416"/>
      <c r="AP106" s="416"/>
      <c r="AQ106" s="432"/>
      <c r="AR106" s="433"/>
      <c r="AS106" s="434" t="s">
        <v>175</v>
      </c>
      <c r="AT106" s="435"/>
      <c r="AU106" s="436"/>
      <c r="AV106" s="436"/>
      <c r="AW106" s="325" t="s">
        <v>166</v>
      </c>
      <c r="AX106" s="330"/>
      <c r="AY106">
        <f t="shared" ref="AY106:AY111" si="3">$AY$105</f>
        <v>0</v>
      </c>
    </row>
    <row r="107" spans="1:60" ht="23.25" hidden="1" customHeight="1" x14ac:dyDescent="0.15">
      <c r="A107" s="509"/>
      <c r="B107" s="507"/>
      <c r="C107" s="507"/>
      <c r="D107" s="507"/>
      <c r="E107" s="507"/>
      <c r="F107" s="508"/>
      <c r="G107" s="373"/>
      <c r="H107" s="374"/>
      <c r="I107" s="374"/>
      <c r="J107" s="374"/>
      <c r="K107" s="374"/>
      <c r="L107" s="374"/>
      <c r="M107" s="374"/>
      <c r="N107" s="374"/>
      <c r="O107" s="375"/>
      <c r="P107" s="140"/>
      <c r="Q107" s="140"/>
      <c r="R107" s="140"/>
      <c r="S107" s="140"/>
      <c r="T107" s="140"/>
      <c r="U107" s="140"/>
      <c r="V107" s="140"/>
      <c r="W107" s="140"/>
      <c r="X107" s="141"/>
      <c r="Y107" s="384" t="s">
        <v>12</v>
      </c>
      <c r="Z107" s="385"/>
      <c r="AA107" s="386"/>
      <c r="AB107" s="387"/>
      <c r="AC107" s="387"/>
      <c r="AD107" s="387"/>
      <c r="AE107" s="388"/>
      <c r="AF107" s="389"/>
      <c r="AG107" s="389"/>
      <c r="AH107" s="389"/>
      <c r="AI107" s="388"/>
      <c r="AJ107" s="389"/>
      <c r="AK107" s="389"/>
      <c r="AL107" s="389"/>
      <c r="AM107" s="388"/>
      <c r="AN107" s="389"/>
      <c r="AO107" s="389"/>
      <c r="AP107" s="389"/>
      <c r="AQ107" s="391"/>
      <c r="AR107" s="392"/>
      <c r="AS107" s="392"/>
      <c r="AT107" s="393"/>
      <c r="AU107" s="389"/>
      <c r="AV107" s="389"/>
      <c r="AW107" s="389"/>
      <c r="AX107" s="399"/>
      <c r="AY107">
        <f t="shared" si="3"/>
        <v>0</v>
      </c>
    </row>
    <row r="108" spans="1:60" ht="23.25" hidden="1" customHeight="1" x14ac:dyDescent="0.15">
      <c r="A108" s="510"/>
      <c r="B108" s="511"/>
      <c r="C108" s="511"/>
      <c r="D108" s="511"/>
      <c r="E108" s="511"/>
      <c r="F108" s="512"/>
      <c r="G108" s="376"/>
      <c r="H108" s="377"/>
      <c r="I108" s="377"/>
      <c r="J108" s="377"/>
      <c r="K108" s="377"/>
      <c r="L108" s="377"/>
      <c r="M108" s="377"/>
      <c r="N108" s="377"/>
      <c r="O108" s="378"/>
      <c r="P108" s="382"/>
      <c r="Q108" s="382"/>
      <c r="R108" s="382"/>
      <c r="S108" s="382"/>
      <c r="T108" s="382"/>
      <c r="U108" s="382"/>
      <c r="V108" s="382"/>
      <c r="W108" s="382"/>
      <c r="X108" s="383"/>
      <c r="Y108" s="223" t="s">
        <v>50</v>
      </c>
      <c r="Z108" s="224"/>
      <c r="AA108" s="253"/>
      <c r="AB108" s="448"/>
      <c r="AC108" s="448"/>
      <c r="AD108" s="448"/>
      <c r="AE108" s="388"/>
      <c r="AF108" s="389"/>
      <c r="AG108" s="389"/>
      <c r="AH108" s="389"/>
      <c r="AI108" s="388"/>
      <c r="AJ108" s="389"/>
      <c r="AK108" s="389"/>
      <c r="AL108" s="389"/>
      <c r="AM108" s="388"/>
      <c r="AN108" s="389"/>
      <c r="AO108" s="389"/>
      <c r="AP108" s="389"/>
      <c r="AQ108" s="391"/>
      <c r="AR108" s="392"/>
      <c r="AS108" s="392"/>
      <c r="AT108" s="393"/>
      <c r="AU108" s="389"/>
      <c r="AV108" s="389"/>
      <c r="AW108" s="389"/>
      <c r="AX108" s="399"/>
      <c r="AY108">
        <f t="shared" si="3"/>
        <v>0</v>
      </c>
    </row>
    <row r="109" spans="1:60" ht="23.25" hidden="1" customHeight="1" x14ac:dyDescent="0.15">
      <c r="A109" s="509"/>
      <c r="B109" s="507"/>
      <c r="C109" s="507"/>
      <c r="D109" s="507"/>
      <c r="E109" s="507"/>
      <c r="F109" s="508"/>
      <c r="G109" s="379"/>
      <c r="H109" s="380"/>
      <c r="I109" s="380"/>
      <c r="J109" s="380"/>
      <c r="K109" s="380"/>
      <c r="L109" s="380"/>
      <c r="M109" s="380"/>
      <c r="N109" s="380"/>
      <c r="O109" s="381"/>
      <c r="P109" s="143"/>
      <c r="Q109" s="143"/>
      <c r="R109" s="143"/>
      <c r="S109" s="143"/>
      <c r="T109" s="143"/>
      <c r="U109" s="143"/>
      <c r="V109" s="143"/>
      <c r="W109" s="143"/>
      <c r="X109" s="144"/>
      <c r="Y109" s="223" t="s">
        <v>13</v>
      </c>
      <c r="Z109" s="224"/>
      <c r="AA109" s="253"/>
      <c r="AB109" s="390" t="s">
        <v>14</v>
      </c>
      <c r="AC109" s="390"/>
      <c r="AD109" s="390"/>
      <c r="AE109" s="388"/>
      <c r="AF109" s="389"/>
      <c r="AG109" s="389"/>
      <c r="AH109" s="389"/>
      <c r="AI109" s="388"/>
      <c r="AJ109" s="389"/>
      <c r="AK109" s="389"/>
      <c r="AL109" s="389"/>
      <c r="AM109" s="388"/>
      <c r="AN109" s="389"/>
      <c r="AO109" s="389"/>
      <c r="AP109" s="389"/>
      <c r="AQ109" s="391"/>
      <c r="AR109" s="392"/>
      <c r="AS109" s="392"/>
      <c r="AT109" s="393"/>
      <c r="AU109" s="389"/>
      <c r="AV109" s="389"/>
      <c r="AW109" s="389"/>
      <c r="AX109" s="399"/>
      <c r="AY109">
        <f t="shared" si="3"/>
        <v>0</v>
      </c>
    </row>
    <row r="110" spans="1:60" ht="23.25" hidden="1" customHeight="1" x14ac:dyDescent="0.15">
      <c r="A110" s="461" t="s">
        <v>259</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50"/>
      <c r="B111" s="321"/>
      <c r="C111" s="321"/>
      <c r="D111" s="321"/>
      <c r="E111" s="321"/>
      <c r="F111" s="322"/>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5" t="s">
        <v>572</v>
      </c>
      <c r="B112" s="317" t="s">
        <v>573</v>
      </c>
      <c r="C112" s="318"/>
      <c r="D112" s="318"/>
      <c r="E112" s="318"/>
      <c r="F112" s="319"/>
      <c r="G112" s="323" t="s">
        <v>574</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594</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5"/>
      <c r="B115" s="317"/>
      <c r="C115" s="318"/>
      <c r="D115" s="318"/>
      <c r="E115" s="318"/>
      <c r="F115" s="319"/>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5"/>
      <c r="B116" s="320"/>
      <c r="C116" s="321"/>
      <c r="D116" s="321"/>
      <c r="E116" s="321"/>
      <c r="F116" s="322"/>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5"/>
      <c r="B117" s="455" t="s">
        <v>138</v>
      </c>
      <c r="C117" s="456"/>
      <c r="D117" s="456"/>
      <c r="E117" s="456"/>
      <c r="F117" s="457"/>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86" t="s">
        <v>11</v>
      </c>
      <c r="AC117" s="887"/>
      <c r="AD117" s="888"/>
      <c r="AE117" s="416" t="s">
        <v>415</v>
      </c>
      <c r="AF117" s="416"/>
      <c r="AG117" s="416"/>
      <c r="AH117" s="416"/>
      <c r="AI117" s="416" t="s">
        <v>567</v>
      </c>
      <c r="AJ117" s="416"/>
      <c r="AK117" s="416"/>
      <c r="AL117" s="416"/>
      <c r="AM117" s="416" t="s">
        <v>383</v>
      </c>
      <c r="AN117" s="416"/>
      <c r="AO117" s="416"/>
      <c r="AP117" s="416"/>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7"/>
      <c r="AD118" s="488"/>
      <c r="AE118" s="416"/>
      <c r="AF118" s="416"/>
      <c r="AG118" s="416"/>
      <c r="AH118" s="416"/>
      <c r="AI118" s="416"/>
      <c r="AJ118" s="416"/>
      <c r="AK118" s="416"/>
      <c r="AL118" s="416"/>
      <c r="AM118" s="416"/>
      <c r="AN118" s="416"/>
      <c r="AO118" s="416"/>
      <c r="AP118" s="416"/>
      <c r="AQ118" s="496"/>
      <c r="AR118" s="436"/>
      <c r="AS118" s="434" t="s">
        <v>175</v>
      </c>
      <c r="AT118" s="435"/>
      <c r="AU118" s="436"/>
      <c r="AV118" s="436"/>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49"/>
      <c r="R119" s="449"/>
      <c r="S119" s="449"/>
      <c r="T119" s="449"/>
      <c r="U119" s="449"/>
      <c r="V119" s="449"/>
      <c r="W119" s="449"/>
      <c r="X119" s="450"/>
      <c r="Y119" s="890" t="s">
        <v>57</v>
      </c>
      <c r="Z119" s="891"/>
      <c r="AA119" s="892"/>
      <c r="AB119" s="387"/>
      <c r="AC119" s="387"/>
      <c r="AD119" s="387"/>
      <c r="AE119" s="388"/>
      <c r="AF119" s="389"/>
      <c r="AG119" s="389"/>
      <c r="AH119" s="389"/>
      <c r="AI119" s="388"/>
      <c r="AJ119" s="389"/>
      <c r="AK119" s="389"/>
      <c r="AL119" s="389"/>
      <c r="AM119" s="388"/>
      <c r="AN119" s="389"/>
      <c r="AO119" s="389"/>
      <c r="AP119" s="389"/>
      <c r="AQ119" s="391"/>
      <c r="AR119" s="392"/>
      <c r="AS119" s="392"/>
      <c r="AT119" s="393"/>
      <c r="AU119" s="389"/>
      <c r="AV119" s="389"/>
      <c r="AW119" s="389"/>
      <c r="AX119" s="399"/>
      <c r="AY119">
        <f t="shared" si="4"/>
        <v>0</v>
      </c>
    </row>
    <row r="120" spans="1:60" ht="23.25" hidden="1" customHeight="1" x14ac:dyDescent="0.15">
      <c r="A120" s="315"/>
      <c r="B120" s="317"/>
      <c r="C120" s="318"/>
      <c r="D120" s="318"/>
      <c r="E120" s="318"/>
      <c r="F120" s="319"/>
      <c r="G120" s="893"/>
      <c r="H120" s="382"/>
      <c r="I120" s="382"/>
      <c r="J120" s="382"/>
      <c r="K120" s="382"/>
      <c r="L120" s="382"/>
      <c r="M120" s="382"/>
      <c r="N120" s="382"/>
      <c r="O120" s="383"/>
      <c r="P120" s="451"/>
      <c r="Q120" s="451"/>
      <c r="R120" s="451"/>
      <c r="S120" s="451"/>
      <c r="T120" s="451"/>
      <c r="U120" s="451"/>
      <c r="V120" s="451"/>
      <c r="W120" s="451"/>
      <c r="X120" s="452"/>
      <c r="Y120" s="894" t="s">
        <v>50</v>
      </c>
      <c r="Z120" s="786"/>
      <c r="AA120" s="787"/>
      <c r="AB120" s="448"/>
      <c r="AC120" s="448"/>
      <c r="AD120" s="448"/>
      <c r="AE120" s="388"/>
      <c r="AF120" s="389"/>
      <c r="AG120" s="389"/>
      <c r="AH120" s="389"/>
      <c r="AI120" s="388"/>
      <c r="AJ120" s="389"/>
      <c r="AK120" s="389"/>
      <c r="AL120" s="389"/>
      <c r="AM120" s="388"/>
      <c r="AN120" s="389"/>
      <c r="AO120" s="389"/>
      <c r="AP120" s="389"/>
      <c r="AQ120" s="391"/>
      <c r="AR120" s="392"/>
      <c r="AS120" s="392"/>
      <c r="AT120" s="393"/>
      <c r="AU120" s="389"/>
      <c r="AV120" s="389"/>
      <c r="AW120" s="389"/>
      <c r="AX120" s="399"/>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3"/>
      <c r="Q121" s="453"/>
      <c r="R121" s="453"/>
      <c r="S121" s="453"/>
      <c r="T121" s="453"/>
      <c r="U121" s="453"/>
      <c r="V121" s="453"/>
      <c r="W121" s="453"/>
      <c r="X121" s="454"/>
      <c r="Y121" s="894" t="s">
        <v>13</v>
      </c>
      <c r="Z121" s="786"/>
      <c r="AA121" s="787"/>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89"/>
      <c r="AV121" s="389"/>
      <c r="AW121" s="389"/>
      <c r="AX121" s="399"/>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86" t="s">
        <v>11</v>
      </c>
      <c r="AC122" s="887"/>
      <c r="AD122" s="888"/>
      <c r="AE122" s="416" t="s">
        <v>415</v>
      </c>
      <c r="AF122" s="416"/>
      <c r="AG122" s="416"/>
      <c r="AH122" s="416"/>
      <c r="AI122" s="416" t="s">
        <v>567</v>
      </c>
      <c r="AJ122" s="416"/>
      <c r="AK122" s="416"/>
      <c r="AL122" s="416"/>
      <c r="AM122" s="416" t="s">
        <v>383</v>
      </c>
      <c r="AN122" s="416"/>
      <c r="AO122" s="416"/>
      <c r="AP122" s="416"/>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7"/>
      <c r="AD123" s="488"/>
      <c r="AE123" s="416"/>
      <c r="AF123" s="416"/>
      <c r="AG123" s="416"/>
      <c r="AH123" s="416"/>
      <c r="AI123" s="416"/>
      <c r="AJ123" s="416"/>
      <c r="AK123" s="416"/>
      <c r="AL123" s="416"/>
      <c r="AM123" s="416"/>
      <c r="AN123" s="416"/>
      <c r="AO123" s="416"/>
      <c r="AP123" s="416"/>
      <c r="AQ123" s="496"/>
      <c r="AR123" s="436"/>
      <c r="AS123" s="434" t="s">
        <v>175</v>
      </c>
      <c r="AT123" s="435"/>
      <c r="AU123" s="436"/>
      <c r="AV123" s="436"/>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49"/>
      <c r="R124" s="449"/>
      <c r="S124" s="449"/>
      <c r="T124" s="449"/>
      <c r="U124" s="449"/>
      <c r="V124" s="449"/>
      <c r="W124" s="449"/>
      <c r="X124" s="450"/>
      <c r="Y124" s="890" t="s">
        <v>57</v>
      </c>
      <c r="Z124" s="891"/>
      <c r="AA124" s="892"/>
      <c r="AB124" s="387"/>
      <c r="AC124" s="387"/>
      <c r="AD124" s="387"/>
      <c r="AE124" s="388"/>
      <c r="AF124" s="389"/>
      <c r="AG124" s="389"/>
      <c r="AH124" s="389"/>
      <c r="AI124" s="388"/>
      <c r="AJ124" s="389"/>
      <c r="AK124" s="389"/>
      <c r="AL124" s="389"/>
      <c r="AM124" s="388"/>
      <c r="AN124" s="389"/>
      <c r="AO124" s="389"/>
      <c r="AP124" s="389"/>
      <c r="AQ124" s="391"/>
      <c r="AR124" s="392"/>
      <c r="AS124" s="392"/>
      <c r="AT124" s="393"/>
      <c r="AU124" s="389"/>
      <c r="AV124" s="389"/>
      <c r="AW124" s="389"/>
      <c r="AX124" s="399"/>
      <c r="AY124">
        <f>$AY$122</f>
        <v>0</v>
      </c>
    </row>
    <row r="125" spans="1:60" ht="23.25" hidden="1" customHeight="1" x14ac:dyDescent="0.15">
      <c r="A125" s="315"/>
      <c r="B125" s="317"/>
      <c r="C125" s="318"/>
      <c r="D125" s="318"/>
      <c r="E125" s="318"/>
      <c r="F125" s="319"/>
      <c r="G125" s="893"/>
      <c r="H125" s="382"/>
      <c r="I125" s="382"/>
      <c r="J125" s="382"/>
      <c r="K125" s="382"/>
      <c r="L125" s="382"/>
      <c r="M125" s="382"/>
      <c r="N125" s="382"/>
      <c r="O125" s="383"/>
      <c r="P125" s="451"/>
      <c r="Q125" s="451"/>
      <c r="R125" s="451"/>
      <c r="S125" s="451"/>
      <c r="T125" s="451"/>
      <c r="U125" s="451"/>
      <c r="V125" s="451"/>
      <c r="W125" s="451"/>
      <c r="X125" s="452"/>
      <c r="Y125" s="894" t="s">
        <v>50</v>
      </c>
      <c r="Z125" s="786"/>
      <c r="AA125" s="787"/>
      <c r="AB125" s="448"/>
      <c r="AC125" s="448"/>
      <c r="AD125" s="448"/>
      <c r="AE125" s="388"/>
      <c r="AF125" s="389"/>
      <c r="AG125" s="389"/>
      <c r="AH125" s="389"/>
      <c r="AI125" s="388"/>
      <c r="AJ125" s="389"/>
      <c r="AK125" s="389"/>
      <c r="AL125" s="389"/>
      <c r="AM125" s="388"/>
      <c r="AN125" s="389"/>
      <c r="AO125" s="389"/>
      <c r="AP125" s="389"/>
      <c r="AQ125" s="391"/>
      <c r="AR125" s="392"/>
      <c r="AS125" s="392"/>
      <c r="AT125" s="393"/>
      <c r="AU125" s="389"/>
      <c r="AV125" s="389"/>
      <c r="AW125" s="389"/>
      <c r="AX125" s="399"/>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3"/>
      <c r="Q126" s="453"/>
      <c r="R126" s="453"/>
      <c r="S126" s="453"/>
      <c r="T126" s="453"/>
      <c r="U126" s="453"/>
      <c r="V126" s="453"/>
      <c r="W126" s="453"/>
      <c r="X126" s="454"/>
      <c r="Y126" s="894" t="s">
        <v>13</v>
      </c>
      <c r="Z126" s="786"/>
      <c r="AA126" s="787"/>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89"/>
      <c r="AV126" s="389"/>
      <c r="AW126" s="389"/>
      <c r="AX126" s="399"/>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86" t="s">
        <v>11</v>
      </c>
      <c r="AC127" s="887"/>
      <c r="AD127" s="888"/>
      <c r="AE127" s="416" t="s">
        <v>415</v>
      </c>
      <c r="AF127" s="416"/>
      <c r="AG127" s="416"/>
      <c r="AH127" s="416"/>
      <c r="AI127" s="416" t="s">
        <v>567</v>
      </c>
      <c r="AJ127" s="416"/>
      <c r="AK127" s="416"/>
      <c r="AL127" s="416"/>
      <c r="AM127" s="416" t="s">
        <v>383</v>
      </c>
      <c r="AN127" s="416"/>
      <c r="AO127" s="416"/>
      <c r="AP127" s="416"/>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7"/>
      <c r="AD128" s="488"/>
      <c r="AE128" s="416"/>
      <c r="AF128" s="416"/>
      <c r="AG128" s="416"/>
      <c r="AH128" s="416"/>
      <c r="AI128" s="416"/>
      <c r="AJ128" s="416"/>
      <c r="AK128" s="416"/>
      <c r="AL128" s="416"/>
      <c r="AM128" s="416"/>
      <c r="AN128" s="416"/>
      <c r="AO128" s="416"/>
      <c r="AP128" s="416"/>
      <c r="AQ128" s="496"/>
      <c r="AR128" s="436"/>
      <c r="AS128" s="434" t="s">
        <v>175</v>
      </c>
      <c r="AT128" s="435"/>
      <c r="AU128" s="436"/>
      <c r="AV128" s="436"/>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49"/>
      <c r="R129" s="449"/>
      <c r="S129" s="449"/>
      <c r="T129" s="449"/>
      <c r="U129" s="449"/>
      <c r="V129" s="449"/>
      <c r="W129" s="449"/>
      <c r="X129" s="450"/>
      <c r="Y129" s="890" t="s">
        <v>57</v>
      </c>
      <c r="Z129" s="891"/>
      <c r="AA129" s="892"/>
      <c r="AB129" s="387"/>
      <c r="AC129" s="387"/>
      <c r="AD129" s="387"/>
      <c r="AE129" s="388"/>
      <c r="AF129" s="389"/>
      <c r="AG129" s="389"/>
      <c r="AH129" s="389"/>
      <c r="AI129" s="388"/>
      <c r="AJ129" s="389"/>
      <c r="AK129" s="389"/>
      <c r="AL129" s="389"/>
      <c r="AM129" s="388"/>
      <c r="AN129" s="389"/>
      <c r="AO129" s="389"/>
      <c r="AP129" s="389"/>
      <c r="AQ129" s="391"/>
      <c r="AR129" s="392"/>
      <c r="AS129" s="392"/>
      <c r="AT129" s="393"/>
      <c r="AU129" s="389"/>
      <c r="AV129" s="389"/>
      <c r="AW129" s="389"/>
      <c r="AX129" s="399"/>
      <c r="AY129">
        <f>$AY$127</f>
        <v>0</v>
      </c>
    </row>
    <row r="130" spans="1:60" ht="23.25" hidden="1" customHeight="1" x14ac:dyDescent="0.15">
      <c r="A130" s="315"/>
      <c r="B130" s="317"/>
      <c r="C130" s="318"/>
      <c r="D130" s="318"/>
      <c r="E130" s="318"/>
      <c r="F130" s="319"/>
      <c r="G130" s="893"/>
      <c r="H130" s="382"/>
      <c r="I130" s="382"/>
      <c r="J130" s="382"/>
      <c r="K130" s="382"/>
      <c r="L130" s="382"/>
      <c r="M130" s="382"/>
      <c r="N130" s="382"/>
      <c r="O130" s="383"/>
      <c r="P130" s="451"/>
      <c r="Q130" s="451"/>
      <c r="R130" s="451"/>
      <c r="S130" s="451"/>
      <c r="T130" s="451"/>
      <c r="U130" s="451"/>
      <c r="V130" s="451"/>
      <c r="W130" s="451"/>
      <c r="X130" s="452"/>
      <c r="Y130" s="894" t="s">
        <v>50</v>
      </c>
      <c r="Z130" s="786"/>
      <c r="AA130" s="787"/>
      <c r="AB130" s="448"/>
      <c r="AC130" s="448"/>
      <c r="AD130" s="448"/>
      <c r="AE130" s="388"/>
      <c r="AF130" s="389"/>
      <c r="AG130" s="389"/>
      <c r="AH130" s="389"/>
      <c r="AI130" s="388"/>
      <c r="AJ130" s="389"/>
      <c r="AK130" s="389"/>
      <c r="AL130" s="389"/>
      <c r="AM130" s="388"/>
      <c r="AN130" s="389"/>
      <c r="AO130" s="389"/>
      <c r="AP130" s="389"/>
      <c r="AQ130" s="391"/>
      <c r="AR130" s="392"/>
      <c r="AS130" s="392"/>
      <c r="AT130" s="393"/>
      <c r="AU130" s="389"/>
      <c r="AV130" s="389"/>
      <c r="AW130" s="389"/>
      <c r="AX130" s="399"/>
      <c r="AY130">
        <f>$AY$127</f>
        <v>0</v>
      </c>
      <c r="AZ130" s="10"/>
      <c r="BA130" s="10"/>
      <c r="BB130" s="10"/>
      <c r="BC130" s="10"/>
    </row>
    <row r="131" spans="1:60" ht="23.25" hidden="1" customHeight="1" thickBot="1" x14ac:dyDescent="0.2">
      <c r="A131" s="316"/>
      <c r="B131" s="883"/>
      <c r="C131" s="884"/>
      <c r="D131" s="884"/>
      <c r="E131" s="884"/>
      <c r="F131" s="885"/>
      <c r="G131" s="142"/>
      <c r="H131" s="143"/>
      <c r="I131" s="143"/>
      <c r="J131" s="143"/>
      <c r="K131" s="143"/>
      <c r="L131" s="143"/>
      <c r="M131" s="143"/>
      <c r="N131" s="143"/>
      <c r="O131" s="144"/>
      <c r="P131" s="453"/>
      <c r="Q131" s="453"/>
      <c r="R131" s="453"/>
      <c r="S131" s="453"/>
      <c r="T131" s="453"/>
      <c r="U131" s="453"/>
      <c r="V131" s="453"/>
      <c r="W131" s="453"/>
      <c r="X131" s="454"/>
      <c r="Y131" s="894" t="s">
        <v>13</v>
      </c>
      <c r="Z131" s="786"/>
      <c r="AA131" s="787"/>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89"/>
      <c r="AV131" s="389"/>
      <c r="AW131" s="389"/>
      <c r="AX131" s="399"/>
      <c r="AY131">
        <f>$AY$127</f>
        <v>0</v>
      </c>
      <c r="AZ131" s="10"/>
      <c r="BA131" s="10"/>
      <c r="BB131" s="10"/>
      <c r="BC131" s="10"/>
      <c r="BD131" s="10"/>
      <c r="BE131" s="10"/>
      <c r="BF131" s="10"/>
      <c r="BG131" s="10"/>
      <c r="BH131" s="10"/>
    </row>
    <row r="132" spans="1:60" ht="47.25" hidden="1" customHeight="1" x14ac:dyDescent="0.15">
      <c r="A132" s="309" t="s">
        <v>578</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579</v>
      </c>
      <c r="B133" s="318"/>
      <c r="C133" s="318"/>
      <c r="D133" s="318"/>
      <c r="E133" s="318"/>
      <c r="F133" s="319"/>
      <c r="G133" s="351" t="s">
        <v>571</v>
      </c>
      <c r="H133" s="352"/>
      <c r="I133" s="352"/>
      <c r="J133" s="352"/>
      <c r="K133" s="352"/>
      <c r="L133" s="352"/>
      <c r="M133" s="352"/>
      <c r="N133" s="352"/>
      <c r="O133" s="352"/>
      <c r="P133" s="353" t="s">
        <v>570</v>
      </c>
      <c r="Q133" s="352"/>
      <c r="R133" s="352"/>
      <c r="S133" s="352"/>
      <c r="T133" s="352"/>
      <c r="U133" s="352"/>
      <c r="V133" s="352"/>
      <c r="W133" s="352"/>
      <c r="X133" s="354"/>
      <c r="Y133" s="355"/>
      <c r="Z133" s="356"/>
      <c r="AA133" s="357"/>
      <c r="AB133" s="402" t="s">
        <v>11</v>
      </c>
      <c r="AC133" s="402"/>
      <c r="AD133" s="402"/>
      <c r="AE133" s="416" t="s">
        <v>415</v>
      </c>
      <c r="AF133" s="416"/>
      <c r="AG133" s="416"/>
      <c r="AH133" s="416"/>
      <c r="AI133" s="416" t="s">
        <v>567</v>
      </c>
      <c r="AJ133" s="416"/>
      <c r="AK133" s="416"/>
      <c r="AL133" s="416"/>
      <c r="AM133" s="416" t="s">
        <v>383</v>
      </c>
      <c r="AN133" s="416"/>
      <c r="AO133" s="416"/>
      <c r="AP133" s="416"/>
      <c r="AQ133" s="411" t="s">
        <v>414</v>
      </c>
      <c r="AR133" s="412"/>
      <c r="AS133" s="412"/>
      <c r="AT133" s="413"/>
      <c r="AU133" s="411" t="s">
        <v>592</v>
      </c>
      <c r="AV133" s="412"/>
      <c r="AW133" s="412"/>
      <c r="AX133" s="414"/>
      <c r="AY133">
        <f>COUNTA($G$134)</f>
        <v>0</v>
      </c>
    </row>
    <row r="134" spans="1:60" ht="23.25" hidden="1" customHeight="1" x14ac:dyDescent="0.15">
      <c r="A134" s="349"/>
      <c r="B134" s="318"/>
      <c r="C134" s="318"/>
      <c r="D134" s="318"/>
      <c r="E134" s="318"/>
      <c r="F134" s="319"/>
      <c r="G134" s="430"/>
      <c r="H134" s="359"/>
      <c r="I134" s="359"/>
      <c r="J134" s="359"/>
      <c r="K134" s="359"/>
      <c r="L134" s="359"/>
      <c r="M134" s="359"/>
      <c r="N134" s="359"/>
      <c r="O134" s="359"/>
      <c r="P134" s="362"/>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15"/>
      <c r="AV134" s="406"/>
      <c r="AW134" s="406"/>
      <c r="AX134" s="407"/>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15"/>
      <c r="AV135" s="406"/>
      <c r="AW135" s="406"/>
      <c r="AX135" s="407"/>
      <c r="AY135">
        <f>$AY$133</f>
        <v>0</v>
      </c>
    </row>
    <row r="136" spans="1:60" ht="23.25" hidden="1" customHeight="1" x14ac:dyDescent="0.15">
      <c r="A136" s="461" t="s">
        <v>580</v>
      </c>
      <c r="B136" s="342"/>
      <c r="C136" s="342"/>
      <c r="D136" s="342"/>
      <c r="E136" s="342"/>
      <c r="F136" s="462"/>
      <c r="G136" s="224" t="s">
        <v>581</v>
      </c>
      <c r="H136" s="224"/>
      <c r="I136" s="224"/>
      <c r="J136" s="224"/>
      <c r="K136" s="224"/>
      <c r="L136" s="224"/>
      <c r="M136" s="224"/>
      <c r="N136" s="224"/>
      <c r="O136" s="224"/>
      <c r="P136" s="224"/>
      <c r="Q136" s="224"/>
      <c r="R136" s="224"/>
      <c r="S136" s="224"/>
      <c r="T136" s="224"/>
      <c r="U136" s="224"/>
      <c r="V136" s="224"/>
      <c r="W136" s="224"/>
      <c r="X136" s="253"/>
      <c r="Y136" s="445"/>
      <c r="Z136" s="446"/>
      <c r="AA136" s="447"/>
      <c r="AB136" s="223" t="s">
        <v>11</v>
      </c>
      <c r="AC136" s="224"/>
      <c r="AD136" s="253"/>
      <c r="AE136" s="416" t="s">
        <v>415</v>
      </c>
      <c r="AF136" s="416"/>
      <c r="AG136" s="416"/>
      <c r="AH136" s="416"/>
      <c r="AI136" s="416" t="s">
        <v>567</v>
      </c>
      <c r="AJ136" s="416"/>
      <c r="AK136" s="416"/>
      <c r="AL136" s="416"/>
      <c r="AM136" s="416" t="s">
        <v>383</v>
      </c>
      <c r="AN136" s="416"/>
      <c r="AO136" s="416"/>
      <c r="AP136" s="416"/>
      <c r="AQ136" s="417" t="s">
        <v>593</v>
      </c>
      <c r="AR136" s="418"/>
      <c r="AS136" s="418"/>
      <c r="AT136" s="418"/>
      <c r="AU136" s="418"/>
      <c r="AV136" s="418"/>
      <c r="AW136" s="418"/>
      <c r="AX136" s="419"/>
      <c r="AY136">
        <f>IF(SUBSTITUTE(SUBSTITUTE($G$137,"／",""),"　","")="",0,1)</f>
        <v>0</v>
      </c>
    </row>
    <row r="137" spans="1:60" ht="23.25" hidden="1" customHeight="1" x14ac:dyDescent="0.15">
      <c r="A137" s="463"/>
      <c r="B137" s="323"/>
      <c r="C137" s="323"/>
      <c r="D137" s="323"/>
      <c r="E137" s="323"/>
      <c r="F137" s="464"/>
      <c r="G137" s="394" t="s">
        <v>582</v>
      </c>
      <c r="H137" s="395"/>
      <c r="I137" s="395"/>
      <c r="J137" s="395"/>
      <c r="K137" s="395"/>
      <c r="L137" s="395"/>
      <c r="M137" s="395"/>
      <c r="N137" s="395"/>
      <c r="O137" s="395"/>
      <c r="P137" s="395"/>
      <c r="Q137" s="395"/>
      <c r="R137" s="395"/>
      <c r="S137" s="395"/>
      <c r="T137" s="395"/>
      <c r="U137" s="395"/>
      <c r="V137" s="395"/>
      <c r="W137" s="395"/>
      <c r="X137" s="395"/>
      <c r="Y137" s="420" t="s">
        <v>580</v>
      </c>
      <c r="Z137" s="421"/>
      <c r="AA137" s="422"/>
      <c r="AB137" s="423"/>
      <c r="AC137" s="424"/>
      <c r="AD137" s="425"/>
      <c r="AE137" s="398"/>
      <c r="AF137" s="398"/>
      <c r="AG137" s="398"/>
      <c r="AH137" s="398"/>
      <c r="AI137" s="398"/>
      <c r="AJ137" s="398"/>
      <c r="AK137" s="398"/>
      <c r="AL137" s="398"/>
      <c r="AM137" s="398"/>
      <c r="AN137" s="398"/>
      <c r="AO137" s="398"/>
      <c r="AP137" s="398"/>
      <c r="AQ137" s="388"/>
      <c r="AR137" s="389"/>
      <c r="AS137" s="389"/>
      <c r="AT137" s="389"/>
      <c r="AU137" s="389"/>
      <c r="AV137" s="389"/>
      <c r="AW137" s="389"/>
      <c r="AX137" s="399"/>
      <c r="AY137">
        <f>$AY$136</f>
        <v>0</v>
      </c>
    </row>
    <row r="138" spans="1:60" ht="46.5" hidden="1" customHeight="1" x14ac:dyDescent="0.15">
      <c r="A138" s="465"/>
      <c r="B138" s="325"/>
      <c r="C138" s="325"/>
      <c r="D138" s="325"/>
      <c r="E138" s="325"/>
      <c r="F138" s="466"/>
      <c r="G138" s="396"/>
      <c r="H138" s="397"/>
      <c r="I138" s="397"/>
      <c r="J138" s="397"/>
      <c r="K138" s="397"/>
      <c r="L138" s="397"/>
      <c r="M138" s="397"/>
      <c r="N138" s="397"/>
      <c r="O138" s="397"/>
      <c r="P138" s="397"/>
      <c r="Q138" s="397"/>
      <c r="R138" s="397"/>
      <c r="S138" s="397"/>
      <c r="T138" s="397"/>
      <c r="U138" s="397"/>
      <c r="V138" s="397"/>
      <c r="W138" s="397"/>
      <c r="X138" s="397"/>
      <c r="Y138" s="384" t="s">
        <v>583</v>
      </c>
      <c r="Z138" s="400"/>
      <c r="AA138" s="401"/>
      <c r="AB138" s="426" t="s">
        <v>584</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1"/>
      <c r="AY138">
        <f>$AY$136</f>
        <v>0</v>
      </c>
    </row>
    <row r="139" spans="1:60" ht="18.75" hidden="1" customHeight="1" x14ac:dyDescent="0.15">
      <c r="A139" s="503" t="s">
        <v>235</v>
      </c>
      <c r="B139" s="504"/>
      <c r="C139" s="504"/>
      <c r="D139" s="504"/>
      <c r="E139" s="504"/>
      <c r="F139" s="505"/>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6" t="s">
        <v>415</v>
      </c>
      <c r="AF139" s="416"/>
      <c r="AG139" s="416"/>
      <c r="AH139" s="416"/>
      <c r="AI139" s="416" t="s">
        <v>567</v>
      </c>
      <c r="AJ139" s="416"/>
      <c r="AK139" s="416"/>
      <c r="AL139" s="416"/>
      <c r="AM139" s="416" t="s">
        <v>383</v>
      </c>
      <c r="AN139" s="416"/>
      <c r="AO139" s="416"/>
      <c r="AP139" s="416"/>
      <c r="AQ139" s="458" t="s">
        <v>174</v>
      </c>
      <c r="AR139" s="459"/>
      <c r="AS139" s="459"/>
      <c r="AT139" s="460"/>
      <c r="AU139" s="323" t="s">
        <v>128</v>
      </c>
      <c r="AV139" s="323"/>
      <c r="AW139" s="323"/>
      <c r="AX139" s="328"/>
      <c r="AY139">
        <f>COUNTA($G$141)</f>
        <v>0</v>
      </c>
    </row>
    <row r="140" spans="1:60" ht="18.75" hidden="1" customHeight="1" x14ac:dyDescent="0.15">
      <c r="A140" s="506"/>
      <c r="B140" s="507"/>
      <c r="C140" s="507"/>
      <c r="D140" s="507"/>
      <c r="E140" s="507"/>
      <c r="F140" s="508"/>
      <c r="G140" s="344"/>
      <c r="H140" s="325"/>
      <c r="I140" s="325"/>
      <c r="J140" s="325"/>
      <c r="K140" s="325"/>
      <c r="L140" s="325"/>
      <c r="M140" s="325"/>
      <c r="N140" s="325"/>
      <c r="O140" s="326"/>
      <c r="P140" s="329"/>
      <c r="Q140" s="325"/>
      <c r="R140" s="325"/>
      <c r="S140" s="325"/>
      <c r="T140" s="325"/>
      <c r="U140" s="325"/>
      <c r="V140" s="325"/>
      <c r="W140" s="325"/>
      <c r="X140" s="326"/>
      <c r="Y140" s="481"/>
      <c r="Z140" s="482"/>
      <c r="AA140" s="483"/>
      <c r="AB140" s="403"/>
      <c r="AC140" s="487"/>
      <c r="AD140" s="488"/>
      <c r="AE140" s="416"/>
      <c r="AF140" s="416"/>
      <c r="AG140" s="416"/>
      <c r="AH140" s="416"/>
      <c r="AI140" s="416"/>
      <c r="AJ140" s="416"/>
      <c r="AK140" s="416"/>
      <c r="AL140" s="416"/>
      <c r="AM140" s="416"/>
      <c r="AN140" s="416"/>
      <c r="AO140" s="416"/>
      <c r="AP140" s="416"/>
      <c r="AQ140" s="432"/>
      <c r="AR140" s="433"/>
      <c r="AS140" s="434" t="s">
        <v>175</v>
      </c>
      <c r="AT140" s="435"/>
      <c r="AU140" s="436"/>
      <c r="AV140" s="436"/>
      <c r="AW140" s="325" t="s">
        <v>166</v>
      </c>
      <c r="AX140" s="330"/>
      <c r="AY140">
        <f t="shared" ref="AY140:AY145" si="5">$AY$139</f>
        <v>0</v>
      </c>
    </row>
    <row r="141" spans="1:60" ht="23.25" hidden="1" customHeight="1" x14ac:dyDescent="0.15">
      <c r="A141" s="509"/>
      <c r="B141" s="507"/>
      <c r="C141" s="507"/>
      <c r="D141" s="507"/>
      <c r="E141" s="507"/>
      <c r="F141" s="508"/>
      <c r="G141" s="373"/>
      <c r="H141" s="374"/>
      <c r="I141" s="374"/>
      <c r="J141" s="374"/>
      <c r="K141" s="374"/>
      <c r="L141" s="374"/>
      <c r="M141" s="374"/>
      <c r="N141" s="374"/>
      <c r="O141" s="375"/>
      <c r="P141" s="140"/>
      <c r="Q141" s="140"/>
      <c r="R141" s="140"/>
      <c r="S141" s="140"/>
      <c r="T141" s="140"/>
      <c r="U141" s="140"/>
      <c r="V141" s="140"/>
      <c r="W141" s="140"/>
      <c r="X141" s="141"/>
      <c r="Y141" s="384" t="s">
        <v>12</v>
      </c>
      <c r="Z141" s="385"/>
      <c r="AA141" s="386"/>
      <c r="AB141" s="387"/>
      <c r="AC141" s="387"/>
      <c r="AD141" s="387"/>
      <c r="AE141" s="388"/>
      <c r="AF141" s="389"/>
      <c r="AG141" s="389"/>
      <c r="AH141" s="389"/>
      <c r="AI141" s="388"/>
      <c r="AJ141" s="389"/>
      <c r="AK141" s="389"/>
      <c r="AL141" s="389"/>
      <c r="AM141" s="388"/>
      <c r="AN141" s="389"/>
      <c r="AO141" s="389"/>
      <c r="AP141" s="389"/>
      <c r="AQ141" s="391"/>
      <c r="AR141" s="392"/>
      <c r="AS141" s="392"/>
      <c r="AT141" s="393"/>
      <c r="AU141" s="389"/>
      <c r="AV141" s="389"/>
      <c r="AW141" s="389"/>
      <c r="AX141" s="399"/>
      <c r="AY141">
        <f t="shared" si="5"/>
        <v>0</v>
      </c>
    </row>
    <row r="142" spans="1:60" ht="23.25" hidden="1" customHeight="1" x14ac:dyDescent="0.15">
      <c r="A142" s="510"/>
      <c r="B142" s="511"/>
      <c r="C142" s="511"/>
      <c r="D142" s="511"/>
      <c r="E142" s="511"/>
      <c r="F142" s="512"/>
      <c r="G142" s="376"/>
      <c r="H142" s="377"/>
      <c r="I142" s="377"/>
      <c r="J142" s="377"/>
      <c r="K142" s="377"/>
      <c r="L142" s="377"/>
      <c r="M142" s="377"/>
      <c r="N142" s="377"/>
      <c r="O142" s="378"/>
      <c r="P142" s="382"/>
      <c r="Q142" s="382"/>
      <c r="R142" s="382"/>
      <c r="S142" s="382"/>
      <c r="T142" s="382"/>
      <c r="U142" s="382"/>
      <c r="V142" s="382"/>
      <c r="W142" s="382"/>
      <c r="X142" s="383"/>
      <c r="Y142" s="223" t="s">
        <v>50</v>
      </c>
      <c r="Z142" s="224"/>
      <c r="AA142" s="253"/>
      <c r="AB142" s="448"/>
      <c r="AC142" s="448"/>
      <c r="AD142" s="448"/>
      <c r="AE142" s="388"/>
      <c r="AF142" s="389"/>
      <c r="AG142" s="389"/>
      <c r="AH142" s="389"/>
      <c r="AI142" s="388"/>
      <c r="AJ142" s="389"/>
      <c r="AK142" s="389"/>
      <c r="AL142" s="389"/>
      <c r="AM142" s="388"/>
      <c r="AN142" s="389"/>
      <c r="AO142" s="389"/>
      <c r="AP142" s="389"/>
      <c r="AQ142" s="391"/>
      <c r="AR142" s="392"/>
      <c r="AS142" s="392"/>
      <c r="AT142" s="393"/>
      <c r="AU142" s="389"/>
      <c r="AV142" s="389"/>
      <c r="AW142" s="389"/>
      <c r="AX142" s="399"/>
      <c r="AY142">
        <f t="shared" si="5"/>
        <v>0</v>
      </c>
    </row>
    <row r="143" spans="1:60" ht="23.25" hidden="1" customHeight="1" x14ac:dyDescent="0.15">
      <c r="A143" s="509"/>
      <c r="B143" s="507"/>
      <c r="C143" s="507"/>
      <c r="D143" s="507"/>
      <c r="E143" s="507"/>
      <c r="F143" s="508"/>
      <c r="G143" s="379"/>
      <c r="H143" s="380"/>
      <c r="I143" s="380"/>
      <c r="J143" s="380"/>
      <c r="K143" s="380"/>
      <c r="L143" s="380"/>
      <c r="M143" s="380"/>
      <c r="N143" s="380"/>
      <c r="O143" s="381"/>
      <c r="P143" s="143"/>
      <c r="Q143" s="143"/>
      <c r="R143" s="143"/>
      <c r="S143" s="143"/>
      <c r="T143" s="143"/>
      <c r="U143" s="143"/>
      <c r="V143" s="143"/>
      <c r="W143" s="143"/>
      <c r="X143" s="144"/>
      <c r="Y143" s="223" t="s">
        <v>13</v>
      </c>
      <c r="Z143" s="224"/>
      <c r="AA143" s="253"/>
      <c r="AB143" s="390" t="s">
        <v>14</v>
      </c>
      <c r="AC143" s="390"/>
      <c r="AD143" s="390"/>
      <c r="AE143" s="388"/>
      <c r="AF143" s="389"/>
      <c r="AG143" s="389"/>
      <c r="AH143" s="389"/>
      <c r="AI143" s="388"/>
      <c r="AJ143" s="389"/>
      <c r="AK143" s="389"/>
      <c r="AL143" s="389"/>
      <c r="AM143" s="388"/>
      <c r="AN143" s="389"/>
      <c r="AO143" s="389"/>
      <c r="AP143" s="389"/>
      <c r="AQ143" s="391"/>
      <c r="AR143" s="392"/>
      <c r="AS143" s="392"/>
      <c r="AT143" s="393"/>
      <c r="AU143" s="389"/>
      <c r="AV143" s="389"/>
      <c r="AW143" s="389"/>
      <c r="AX143" s="399"/>
      <c r="AY143">
        <f t="shared" si="5"/>
        <v>0</v>
      </c>
    </row>
    <row r="144" spans="1:60" ht="23.25" hidden="1" customHeight="1" x14ac:dyDescent="0.15">
      <c r="A144" s="461" t="s">
        <v>259</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50"/>
      <c r="B145" s="321"/>
      <c r="C145" s="321"/>
      <c r="D145" s="321"/>
      <c r="E145" s="321"/>
      <c r="F145" s="322"/>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5" t="s">
        <v>572</v>
      </c>
      <c r="B146" s="317" t="s">
        <v>573</v>
      </c>
      <c r="C146" s="318"/>
      <c r="D146" s="318"/>
      <c r="E146" s="318"/>
      <c r="F146" s="319"/>
      <c r="G146" s="323" t="s">
        <v>574</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594</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5"/>
      <c r="B149" s="317"/>
      <c r="C149" s="318"/>
      <c r="D149" s="318"/>
      <c r="E149" s="318"/>
      <c r="F149" s="319"/>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5"/>
      <c r="B150" s="320"/>
      <c r="C150" s="321"/>
      <c r="D150" s="321"/>
      <c r="E150" s="321"/>
      <c r="F150" s="322"/>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5"/>
      <c r="B151" s="455" t="s">
        <v>138</v>
      </c>
      <c r="C151" s="456"/>
      <c r="D151" s="456"/>
      <c r="E151" s="456"/>
      <c r="F151" s="457"/>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86" t="s">
        <v>11</v>
      </c>
      <c r="AC151" s="887"/>
      <c r="AD151" s="888"/>
      <c r="AE151" s="416" t="s">
        <v>415</v>
      </c>
      <c r="AF151" s="416"/>
      <c r="AG151" s="416"/>
      <c r="AH151" s="416"/>
      <c r="AI151" s="416" t="s">
        <v>567</v>
      </c>
      <c r="AJ151" s="416"/>
      <c r="AK151" s="416"/>
      <c r="AL151" s="416"/>
      <c r="AM151" s="416" t="s">
        <v>383</v>
      </c>
      <c r="AN151" s="416"/>
      <c r="AO151" s="416"/>
      <c r="AP151" s="416"/>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7"/>
      <c r="AD152" s="488"/>
      <c r="AE152" s="416"/>
      <c r="AF152" s="416"/>
      <c r="AG152" s="416"/>
      <c r="AH152" s="416"/>
      <c r="AI152" s="416"/>
      <c r="AJ152" s="416"/>
      <c r="AK152" s="416"/>
      <c r="AL152" s="416"/>
      <c r="AM152" s="416"/>
      <c r="AN152" s="416"/>
      <c r="AO152" s="416"/>
      <c r="AP152" s="416"/>
      <c r="AQ152" s="496"/>
      <c r="AR152" s="436"/>
      <c r="AS152" s="434" t="s">
        <v>175</v>
      </c>
      <c r="AT152" s="435"/>
      <c r="AU152" s="436"/>
      <c r="AV152" s="436"/>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49"/>
      <c r="R153" s="449"/>
      <c r="S153" s="449"/>
      <c r="T153" s="449"/>
      <c r="U153" s="449"/>
      <c r="V153" s="449"/>
      <c r="W153" s="449"/>
      <c r="X153" s="450"/>
      <c r="Y153" s="890" t="s">
        <v>57</v>
      </c>
      <c r="Z153" s="891"/>
      <c r="AA153" s="892"/>
      <c r="AB153" s="387"/>
      <c r="AC153" s="387"/>
      <c r="AD153" s="387"/>
      <c r="AE153" s="388"/>
      <c r="AF153" s="389"/>
      <c r="AG153" s="389"/>
      <c r="AH153" s="389"/>
      <c r="AI153" s="388"/>
      <c r="AJ153" s="389"/>
      <c r="AK153" s="389"/>
      <c r="AL153" s="389"/>
      <c r="AM153" s="388"/>
      <c r="AN153" s="389"/>
      <c r="AO153" s="389"/>
      <c r="AP153" s="389"/>
      <c r="AQ153" s="391"/>
      <c r="AR153" s="392"/>
      <c r="AS153" s="392"/>
      <c r="AT153" s="393"/>
      <c r="AU153" s="389"/>
      <c r="AV153" s="389"/>
      <c r="AW153" s="389"/>
      <c r="AX153" s="399"/>
      <c r="AY153">
        <f t="shared" si="6"/>
        <v>0</v>
      </c>
    </row>
    <row r="154" spans="1:60" ht="23.25" hidden="1" customHeight="1" x14ac:dyDescent="0.15">
      <c r="A154" s="315"/>
      <c r="B154" s="317"/>
      <c r="C154" s="318"/>
      <c r="D154" s="318"/>
      <c r="E154" s="318"/>
      <c r="F154" s="319"/>
      <c r="G154" s="893"/>
      <c r="H154" s="382"/>
      <c r="I154" s="382"/>
      <c r="J154" s="382"/>
      <c r="K154" s="382"/>
      <c r="L154" s="382"/>
      <c r="M154" s="382"/>
      <c r="N154" s="382"/>
      <c r="O154" s="383"/>
      <c r="P154" s="451"/>
      <c r="Q154" s="451"/>
      <c r="R154" s="451"/>
      <c r="S154" s="451"/>
      <c r="T154" s="451"/>
      <c r="U154" s="451"/>
      <c r="V154" s="451"/>
      <c r="W154" s="451"/>
      <c r="X154" s="452"/>
      <c r="Y154" s="894" t="s">
        <v>50</v>
      </c>
      <c r="Z154" s="786"/>
      <c r="AA154" s="787"/>
      <c r="AB154" s="448"/>
      <c r="AC154" s="448"/>
      <c r="AD154" s="448"/>
      <c r="AE154" s="388"/>
      <c r="AF154" s="389"/>
      <c r="AG154" s="389"/>
      <c r="AH154" s="389"/>
      <c r="AI154" s="388"/>
      <c r="AJ154" s="389"/>
      <c r="AK154" s="389"/>
      <c r="AL154" s="389"/>
      <c r="AM154" s="388"/>
      <c r="AN154" s="389"/>
      <c r="AO154" s="389"/>
      <c r="AP154" s="389"/>
      <c r="AQ154" s="391"/>
      <c r="AR154" s="392"/>
      <c r="AS154" s="392"/>
      <c r="AT154" s="393"/>
      <c r="AU154" s="389"/>
      <c r="AV154" s="389"/>
      <c r="AW154" s="389"/>
      <c r="AX154" s="399"/>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3"/>
      <c r="Q155" s="453"/>
      <c r="R155" s="453"/>
      <c r="S155" s="453"/>
      <c r="T155" s="453"/>
      <c r="U155" s="453"/>
      <c r="V155" s="453"/>
      <c r="W155" s="453"/>
      <c r="X155" s="454"/>
      <c r="Y155" s="894" t="s">
        <v>13</v>
      </c>
      <c r="Z155" s="786"/>
      <c r="AA155" s="787"/>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89"/>
      <c r="AV155" s="389"/>
      <c r="AW155" s="389"/>
      <c r="AX155" s="399"/>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86" t="s">
        <v>11</v>
      </c>
      <c r="AC156" s="887"/>
      <c r="AD156" s="888"/>
      <c r="AE156" s="416" t="s">
        <v>415</v>
      </c>
      <c r="AF156" s="416"/>
      <c r="AG156" s="416"/>
      <c r="AH156" s="416"/>
      <c r="AI156" s="416" t="s">
        <v>567</v>
      </c>
      <c r="AJ156" s="416"/>
      <c r="AK156" s="416"/>
      <c r="AL156" s="416"/>
      <c r="AM156" s="416" t="s">
        <v>383</v>
      </c>
      <c r="AN156" s="416"/>
      <c r="AO156" s="416"/>
      <c r="AP156" s="416"/>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7"/>
      <c r="AD157" s="488"/>
      <c r="AE157" s="416"/>
      <c r="AF157" s="416"/>
      <c r="AG157" s="416"/>
      <c r="AH157" s="416"/>
      <c r="AI157" s="416"/>
      <c r="AJ157" s="416"/>
      <c r="AK157" s="416"/>
      <c r="AL157" s="416"/>
      <c r="AM157" s="416"/>
      <c r="AN157" s="416"/>
      <c r="AO157" s="416"/>
      <c r="AP157" s="416"/>
      <c r="AQ157" s="496"/>
      <c r="AR157" s="436"/>
      <c r="AS157" s="434" t="s">
        <v>175</v>
      </c>
      <c r="AT157" s="435"/>
      <c r="AU157" s="436"/>
      <c r="AV157" s="436"/>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49"/>
      <c r="R158" s="449"/>
      <c r="S158" s="449"/>
      <c r="T158" s="449"/>
      <c r="U158" s="449"/>
      <c r="V158" s="449"/>
      <c r="W158" s="449"/>
      <c r="X158" s="450"/>
      <c r="Y158" s="890" t="s">
        <v>57</v>
      </c>
      <c r="Z158" s="891"/>
      <c r="AA158" s="892"/>
      <c r="AB158" s="387"/>
      <c r="AC158" s="387"/>
      <c r="AD158" s="387"/>
      <c r="AE158" s="388"/>
      <c r="AF158" s="389"/>
      <c r="AG158" s="389"/>
      <c r="AH158" s="389"/>
      <c r="AI158" s="388"/>
      <c r="AJ158" s="389"/>
      <c r="AK158" s="389"/>
      <c r="AL158" s="389"/>
      <c r="AM158" s="388"/>
      <c r="AN158" s="389"/>
      <c r="AO158" s="389"/>
      <c r="AP158" s="389"/>
      <c r="AQ158" s="391"/>
      <c r="AR158" s="392"/>
      <c r="AS158" s="392"/>
      <c r="AT158" s="393"/>
      <c r="AU158" s="389"/>
      <c r="AV158" s="389"/>
      <c r="AW158" s="389"/>
      <c r="AX158" s="399"/>
      <c r="AY158">
        <f>$AY$156</f>
        <v>0</v>
      </c>
    </row>
    <row r="159" spans="1:60" ht="23.25" hidden="1" customHeight="1" x14ac:dyDescent="0.15">
      <c r="A159" s="315"/>
      <c r="B159" s="317"/>
      <c r="C159" s="318"/>
      <c r="D159" s="318"/>
      <c r="E159" s="318"/>
      <c r="F159" s="319"/>
      <c r="G159" s="893"/>
      <c r="H159" s="382"/>
      <c r="I159" s="382"/>
      <c r="J159" s="382"/>
      <c r="K159" s="382"/>
      <c r="L159" s="382"/>
      <c r="M159" s="382"/>
      <c r="N159" s="382"/>
      <c r="O159" s="383"/>
      <c r="P159" s="451"/>
      <c r="Q159" s="451"/>
      <c r="R159" s="451"/>
      <c r="S159" s="451"/>
      <c r="T159" s="451"/>
      <c r="U159" s="451"/>
      <c r="V159" s="451"/>
      <c r="W159" s="451"/>
      <c r="X159" s="452"/>
      <c r="Y159" s="894" t="s">
        <v>50</v>
      </c>
      <c r="Z159" s="786"/>
      <c r="AA159" s="787"/>
      <c r="AB159" s="448"/>
      <c r="AC159" s="448"/>
      <c r="AD159" s="448"/>
      <c r="AE159" s="388"/>
      <c r="AF159" s="389"/>
      <c r="AG159" s="389"/>
      <c r="AH159" s="389"/>
      <c r="AI159" s="388"/>
      <c r="AJ159" s="389"/>
      <c r="AK159" s="389"/>
      <c r="AL159" s="389"/>
      <c r="AM159" s="388"/>
      <c r="AN159" s="389"/>
      <c r="AO159" s="389"/>
      <c r="AP159" s="389"/>
      <c r="AQ159" s="391"/>
      <c r="AR159" s="392"/>
      <c r="AS159" s="392"/>
      <c r="AT159" s="393"/>
      <c r="AU159" s="389"/>
      <c r="AV159" s="389"/>
      <c r="AW159" s="389"/>
      <c r="AX159" s="399"/>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3"/>
      <c r="Q160" s="453"/>
      <c r="R160" s="453"/>
      <c r="S160" s="453"/>
      <c r="T160" s="453"/>
      <c r="U160" s="453"/>
      <c r="V160" s="453"/>
      <c r="W160" s="453"/>
      <c r="X160" s="454"/>
      <c r="Y160" s="894" t="s">
        <v>13</v>
      </c>
      <c r="Z160" s="786"/>
      <c r="AA160" s="787"/>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89"/>
      <c r="AV160" s="389"/>
      <c r="AW160" s="389"/>
      <c r="AX160" s="399"/>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86" t="s">
        <v>11</v>
      </c>
      <c r="AC161" s="887"/>
      <c r="AD161" s="888"/>
      <c r="AE161" s="416" t="s">
        <v>415</v>
      </c>
      <c r="AF161" s="416"/>
      <c r="AG161" s="416"/>
      <c r="AH161" s="416"/>
      <c r="AI161" s="416" t="s">
        <v>567</v>
      </c>
      <c r="AJ161" s="416"/>
      <c r="AK161" s="416"/>
      <c r="AL161" s="416"/>
      <c r="AM161" s="416" t="s">
        <v>383</v>
      </c>
      <c r="AN161" s="416"/>
      <c r="AO161" s="416"/>
      <c r="AP161" s="416"/>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7"/>
      <c r="AD162" s="488"/>
      <c r="AE162" s="416"/>
      <c r="AF162" s="416"/>
      <c r="AG162" s="416"/>
      <c r="AH162" s="416"/>
      <c r="AI162" s="416"/>
      <c r="AJ162" s="416"/>
      <c r="AK162" s="416"/>
      <c r="AL162" s="416"/>
      <c r="AM162" s="416"/>
      <c r="AN162" s="416"/>
      <c r="AO162" s="416"/>
      <c r="AP162" s="416"/>
      <c r="AQ162" s="496"/>
      <c r="AR162" s="436"/>
      <c r="AS162" s="434" t="s">
        <v>175</v>
      </c>
      <c r="AT162" s="435"/>
      <c r="AU162" s="436"/>
      <c r="AV162" s="436"/>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49"/>
      <c r="R163" s="449"/>
      <c r="S163" s="449"/>
      <c r="T163" s="449"/>
      <c r="U163" s="449"/>
      <c r="V163" s="449"/>
      <c r="W163" s="449"/>
      <c r="X163" s="450"/>
      <c r="Y163" s="890" t="s">
        <v>57</v>
      </c>
      <c r="Z163" s="891"/>
      <c r="AA163" s="892"/>
      <c r="AB163" s="387"/>
      <c r="AC163" s="387"/>
      <c r="AD163" s="387"/>
      <c r="AE163" s="388"/>
      <c r="AF163" s="389"/>
      <c r="AG163" s="389"/>
      <c r="AH163" s="389"/>
      <c r="AI163" s="388"/>
      <c r="AJ163" s="389"/>
      <c r="AK163" s="389"/>
      <c r="AL163" s="389"/>
      <c r="AM163" s="388"/>
      <c r="AN163" s="389"/>
      <c r="AO163" s="389"/>
      <c r="AP163" s="389"/>
      <c r="AQ163" s="391"/>
      <c r="AR163" s="392"/>
      <c r="AS163" s="392"/>
      <c r="AT163" s="393"/>
      <c r="AU163" s="389"/>
      <c r="AV163" s="389"/>
      <c r="AW163" s="389"/>
      <c r="AX163" s="399"/>
      <c r="AY163">
        <f>$AY$161</f>
        <v>0</v>
      </c>
    </row>
    <row r="164" spans="1:60" ht="23.25" hidden="1" customHeight="1" x14ac:dyDescent="0.15">
      <c r="A164" s="315"/>
      <c r="B164" s="317"/>
      <c r="C164" s="318"/>
      <c r="D164" s="318"/>
      <c r="E164" s="318"/>
      <c r="F164" s="319"/>
      <c r="G164" s="893"/>
      <c r="H164" s="382"/>
      <c r="I164" s="382"/>
      <c r="J164" s="382"/>
      <c r="K164" s="382"/>
      <c r="L164" s="382"/>
      <c r="M164" s="382"/>
      <c r="N164" s="382"/>
      <c r="O164" s="383"/>
      <c r="P164" s="451"/>
      <c r="Q164" s="451"/>
      <c r="R164" s="451"/>
      <c r="S164" s="451"/>
      <c r="T164" s="451"/>
      <c r="U164" s="451"/>
      <c r="V164" s="451"/>
      <c r="W164" s="451"/>
      <c r="X164" s="452"/>
      <c r="Y164" s="894" t="s">
        <v>50</v>
      </c>
      <c r="Z164" s="786"/>
      <c r="AA164" s="787"/>
      <c r="AB164" s="448"/>
      <c r="AC164" s="448"/>
      <c r="AD164" s="448"/>
      <c r="AE164" s="388"/>
      <c r="AF164" s="389"/>
      <c r="AG164" s="389"/>
      <c r="AH164" s="389"/>
      <c r="AI164" s="388"/>
      <c r="AJ164" s="389"/>
      <c r="AK164" s="389"/>
      <c r="AL164" s="389"/>
      <c r="AM164" s="388"/>
      <c r="AN164" s="389"/>
      <c r="AO164" s="389"/>
      <c r="AP164" s="389"/>
      <c r="AQ164" s="391"/>
      <c r="AR164" s="392"/>
      <c r="AS164" s="392"/>
      <c r="AT164" s="393"/>
      <c r="AU164" s="389"/>
      <c r="AV164" s="389"/>
      <c r="AW164" s="389"/>
      <c r="AX164" s="399"/>
      <c r="AY164">
        <f>$AY$161</f>
        <v>0</v>
      </c>
      <c r="AZ164" s="10"/>
      <c r="BA164" s="10"/>
      <c r="BB164" s="10"/>
      <c r="BC164" s="10"/>
    </row>
    <row r="165" spans="1:60" ht="23.25" hidden="1" customHeight="1" thickBot="1" x14ac:dyDescent="0.2">
      <c r="A165" s="316"/>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9" t="s">
        <v>578</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579</v>
      </c>
      <c r="B167" s="318"/>
      <c r="C167" s="318"/>
      <c r="D167" s="318"/>
      <c r="E167" s="318"/>
      <c r="F167" s="319"/>
      <c r="G167" s="351" t="s">
        <v>571</v>
      </c>
      <c r="H167" s="352"/>
      <c r="I167" s="352"/>
      <c r="J167" s="352"/>
      <c r="K167" s="352"/>
      <c r="L167" s="352"/>
      <c r="M167" s="352"/>
      <c r="N167" s="352"/>
      <c r="O167" s="352"/>
      <c r="P167" s="353" t="s">
        <v>570</v>
      </c>
      <c r="Q167" s="352"/>
      <c r="R167" s="352"/>
      <c r="S167" s="352"/>
      <c r="T167" s="352"/>
      <c r="U167" s="352"/>
      <c r="V167" s="352"/>
      <c r="W167" s="352"/>
      <c r="X167" s="354"/>
      <c r="Y167" s="355"/>
      <c r="Z167" s="356"/>
      <c r="AA167" s="357"/>
      <c r="AB167" s="402" t="s">
        <v>11</v>
      </c>
      <c r="AC167" s="402"/>
      <c r="AD167" s="402"/>
      <c r="AE167" s="416" t="s">
        <v>415</v>
      </c>
      <c r="AF167" s="416"/>
      <c r="AG167" s="416"/>
      <c r="AH167" s="416"/>
      <c r="AI167" s="416" t="s">
        <v>567</v>
      </c>
      <c r="AJ167" s="416"/>
      <c r="AK167" s="416"/>
      <c r="AL167" s="416"/>
      <c r="AM167" s="416" t="s">
        <v>383</v>
      </c>
      <c r="AN167" s="416"/>
      <c r="AO167" s="416"/>
      <c r="AP167" s="416"/>
      <c r="AQ167" s="411" t="s">
        <v>414</v>
      </c>
      <c r="AR167" s="412"/>
      <c r="AS167" s="412"/>
      <c r="AT167" s="413"/>
      <c r="AU167" s="411" t="s">
        <v>592</v>
      </c>
      <c r="AV167" s="412"/>
      <c r="AW167" s="412"/>
      <c r="AX167" s="414"/>
      <c r="AY167">
        <f>COUNTA($G$168)</f>
        <v>0</v>
      </c>
    </row>
    <row r="168" spans="1:60" ht="23.25" hidden="1" customHeight="1" x14ac:dyDescent="0.15">
      <c r="A168" s="349"/>
      <c r="B168" s="318"/>
      <c r="C168" s="318"/>
      <c r="D168" s="318"/>
      <c r="E168" s="318"/>
      <c r="F168" s="319"/>
      <c r="G168" s="430"/>
      <c r="H168" s="359"/>
      <c r="I168" s="359"/>
      <c r="J168" s="359"/>
      <c r="K168" s="359"/>
      <c r="L168" s="359"/>
      <c r="M168" s="359"/>
      <c r="N168" s="359"/>
      <c r="O168" s="359"/>
      <c r="P168" s="362"/>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15"/>
      <c r="AV168" s="406"/>
      <c r="AW168" s="406"/>
      <c r="AX168" s="407"/>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15"/>
      <c r="AV169" s="406"/>
      <c r="AW169" s="406"/>
      <c r="AX169" s="407"/>
      <c r="AY169">
        <f>$AY$167</f>
        <v>0</v>
      </c>
    </row>
    <row r="170" spans="1:60" ht="23.25" hidden="1" customHeight="1" x14ac:dyDescent="0.15">
      <c r="A170" s="461" t="s">
        <v>580</v>
      </c>
      <c r="B170" s="342"/>
      <c r="C170" s="342"/>
      <c r="D170" s="342"/>
      <c r="E170" s="342"/>
      <c r="F170" s="462"/>
      <c r="G170" s="224" t="s">
        <v>581</v>
      </c>
      <c r="H170" s="224"/>
      <c r="I170" s="224"/>
      <c r="J170" s="224"/>
      <c r="K170" s="224"/>
      <c r="L170" s="224"/>
      <c r="M170" s="224"/>
      <c r="N170" s="224"/>
      <c r="O170" s="224"/>
      <c r="P170" s="224"/>
      <c r="Q170" s="224"/>
      <c r="R170" s="224"/>
      <c r="S170" s="224"/>
      <c r="T170" s="224"/>
      <c r="U170" s="224"/>
      <c r="V170" s="224"/>
      <c r="W170" s="224"/>
      <c r="X170" s="253"/>
      <c r="Y170" s="445"/>
      <c r="Z170" s="446"/>
      <c r="AA170" s="447"/>
      <c r="AB170" s="223" t="s">
        <v>11</v>
      </c>
      <c r="AC170" s="224"/>
      <c r="AD170" s="253"/>
      <c r="AE170" s="416" t="s">
        <v>415</v>
      </c>
      <c r="AF170" s="416"/>
      <c r="AG170" s="416"/>
      <c r="AH170" s="416"/>
      <c r="AI170" s="416" t="s">
        <v>567</v>
      </c>
      <c r="AJ170" s="416"/>
      <c r="AK170" s="416"/>
      <c r="AL170" s="416"/>
      <c r="AM170" s="416" t="s">
        <v>383</v>
      </c>
      <c r="AN170" s="416"/>
      <c r="AO170" s="416"/>
      <c r="AP170" s="416"/>
      <c r="AQ170" s="417" t="s">
        <v>593</v>
      </c>
      <c r="AR170" s="418"/>
      <c r="AS170" s="418"/>
      <c r="AT170" s="418"/>
      <c r="AU170" s="418"/>
      <c r="AV170" s="418"/>
      <c r="AW170" s="418"/>
      <c r="AX170" s="419"/>
      <c r="AY170">
        <f>IF(SUBSTITUTE(SUBSTITUTE($G$171,"／",""),"　","")="",0,1)</f>
        <v>0</v>
      </c>
    </row>
    <row r="171" spans="1:60" ht="23.25" hidden="1" customHeight="1" x14ac:dyDescent="0.15">
      <c r="A171" s="463"/>
      <c r="B171" s="323"/>
      <c r="C171" s="323"/>
      <c r="D171" s="323"/>
      <c r="E171" s="323"/>
      <c r="F171" s="464"/>
      <c r="G171" s="394" t="s">
        <v>582</v>
      </c>
      <c r="H171" s="395"/>
      <c r="I171" s="395"/>
      <c r="J171" s="395"/>
      <c r="K171" s="395"/>
      <c r="L171" s="395"/>
      <c r="M171" s="395"/>
      <c r="N171" s="395"/>
      <c r="O171" s="395"/>
      <c r="P171" s="395"/>
      <c r="Q171" s="395"/>
      <c r="R171" s="395"/>
      <c r="S171" s="395"/>
      <c r="T171" s="395"/>
      <c r="U171" s="395"/>
      <c r="V171" s="395"/>
      <c r="W171" s="395"/>
      <c r="X171" s="395"/>
      <c r="Y171" s="420" t="s">
        <v>580</v>
      </c>
      <c r="Z171" s="421"/>
      <c r="AA171" s="422"/>
      <c r="AB171" s="423"/>
      <c r="AC171" s="424"/>
      <c r="AD171" s="425"/>
      <c r="AE171" s="398"/>
      <c r="AF171" s="398"/>
      <c r="AG171" s="398"/>
      <c r="AH171" s="398"/>
      <c r="AI171" s="398"/>
      <c r="AJ171" s="398"/>
      <c r="AK171" s="398"/>
      <c r="AL171" s="398"/>
      <c r="AM171" s="398"/>
      <c r="AN171" s="398"/>
      <c r="AO171" s="398"/>
      <c r="AP171" s="398"/>
      <c r="AQ171" s="388"/>
      <c r="AR171" s="389"/>
      <c r="AS171" s="389"/>
      <c r="AT171" s="389"/>
      <c r="AU171" s="389"/>
      <c r="AV171" s="389"/>
      <c r="AW171" s="389"/>
      <c r="AX171" s="399"/>
      <c r="AY171">
        <f>$AY$170</f>
        <v>0</v>
      </c>
    </row>
    <row r="172" spans="1:60" ht="46.5" hidden="1" customHeight="1" x14ac:dyDescent="0.15">
      <c r="A172" s="465"/>
      <c r="B172" s="325"/>
      <c r="C172" s="325"/>
      <c r="D172" s="325"/>
      <c r="E172" s="325"/>
      <c r="F172" s="466"/>
      <c r="G172" s="396"/>
      <c r="H172" s="397"/>
      <c r="I172" s="397"/>
      <c r="J172" s="397"/>
      <c r="K172" s="397"/>
      <c r="L172" s="397"/>
      <c r="M172" s="397"/>
      <c r="N172" s="397"/>
      <c r="O172" s="397"/>
      <c r="P172" s="397"/>
      <c r="Q172" s="397"/>
      <c r="R172" s="397"/>
      <c r="S172" s="397"/>
      <c r="T172" s="397"/>
      <c r="U172" s="397"/>
      <c r="V172" s="397"/>
      <c r="W172" s="397"/>
      <c r="X172" s="397"/>
      <c r="Y172" s="384" t="s">
        <v>583</v>
      </c>
      <c r="Z172" s="400"/>
      <c r="AA172" s="401"/>
      <c r="AB172" s="426" t="s">
        <v>584</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1"/>
      <c r="AY172">
        <f>$AY$170</f>
        <v>0</v>
      </c>
    </row>
    <row r="173" spans="1:60" ht="18.75" hidden="1" customHeight="1" x14ac:dyDescent="0.15">
      <c r="A173" s="503" t="s">
        <v>235</v>
      </c>
      <c r="B173" s="504"/>
      <c r="C173" s="504"/>
      <c r="D173" s="504"/>
      <c r="E173" s="504"/>
      <c r="F173" s="505"/>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6" t="s">
        <v>415</v>
      </c>
      <c r="AF173" s="416"/>
      <c r="AG173" s="416"/>
      <c r="AH173" s="416"/>
      <c r="AI173" s="416" t="s">
        <v>567</v>
      </c>
      <c r="AJ173" s="416"/>
      <c r="AK173" s="416"/>
      <c r="AL173" s="416"/>
      <c r="AM173" s="416" t="s">
        <v>383</v>
      </c>
      <c r="AN173" s="416"/>
      <c r="AO173" s="416"/>
      <c r="AP173" s="416"/>
      <c r="AQ173" s="458" t="s">
        <v>174</v>
      </c>
      <c r="AR173" s="459"/>
      <c r="AS173" s="459"/>
      <c r="AT173" s="460"/>
      <c r="AU173" s="323" t="s">
        <v>128</v>
      </c>
      <c r="AV173" s="323"/>
      <c r="AW173" s="323"/>
      <c r="AX173" s="328"/>
      <c r="AY173">
        <f>COUNTA($G$175)</f>
        <v>0</v>
      </c>
    </row>
    <row r="174" spans="1:60" ht="18.75" hidden="1" customHeight="1" x14ac:dyDescent="0.15">
      <c r="A174" s="506"/>
      <c r="B174" s="507"/>
      <c r="C174" s="507"/>
      <c r="D174" s="507"/>
      <c r="E174" s="507"/>
      <c r="F174" s="508"/>
      <c r="G174" s="344"/>
      <c r="H174" s="325"/>
      <c r="I174" s="325"/>
      <c r="J174" s="325"/>
      <c r="K174" s="325"/>
      <c r="L174" s="325"/>
      <c r="M174" s="325"/>
      <c r="N174" s="325"/>
      <c r="O174" s="326"/>
      <c r="P174" s="329"/>
      <c r="Q174" s="325"/>
      <c r="R174" s="325"/>
      <c r="S174" s="325"/>
      <c r="T174" s="325"/>
      <c r="U174" s="325"/>
      <c r="V174" s="325"/>
      <c r="W174" s="325"/>
      <c r="X174" s="326"/>
      <c r="Y174" s="481"/>
      <c r="Z174" s="482"/>
      <c r="AA174" s="483"/>
      <c r="AB174" s="403"/>
      <c r="AC174" s="487"/>
      <c r="AD174" s="488"/>
      <c r="AE174" s="416"/>
      <c r="AF174" s="416"/>
      <c r="AG174" s="416"/>
      <c r="AH174" s="416"/>
      <c r="AI174" s="416"/>
      <c r="AJ174" s="416"/>
      <c r="AK174" s="416"/>
      <c r="AL174" s="416"/>
      <c r="AM174" s="416"/>
      <c r="AN174" s="416"/>
      <c r="AO174" s="416"/>
      <c r="AP174" s="416"/>
      <c r="AQ174" s="432"/>
      <c r="AR174" s="433"/>
      <c r="AS174" s="434" t="s">
        <v>175</v>
      </c>
      <c r="AT174" s="435"/>
      <c r="AU174" s="436"/>
      <c r="AV174" s="436"/>
      <c r="AW174" s="325" t="s">
        <v>166</v>
      </c>
      <c r="AX174" s="330"/>
      <c r="AY174">
        <f t="shared" ref="AY174:AY179" si="7">$AY$173</f>
        <v>0</v>
      </c>
    </row>
    <row r="175" spans="1:60" ht="23.25" hidden="1" customHeight="1" x14ac:dyDescent="0.15">
      <c r="A175" s="509"/>
      <c r="B175" s="507"/>
      <c r="C175" s="507"/>
      <c r="D175" s="507"/>
      <c r="E175" s="507"/>
      <c r="F175" s="508"/>
      <c r="G175" s="373"/>
      <c r="H175" s="374"/>
      <c r="I175" s="374"/>
      <c r="J175" s="374"/>
      <c r="K175" s="374"/>
      <c r="L175" s="374"/>
      <c r="M175" s="374"/>
      <c r="N175" s="374"/>
      <c r="O175" s="375"/>
      <c r="P175" s="140"/>
      <c r="Q175" s="140"/>
      <c r="R175" s="140"/>
      <c r="S175" s="140"/>
      <c r="T175" s="140"/>
      <c r="U175" s="140"/>
      <c r="V175" s="140"/>
      <c r="W175" s="140"/>
      <c r="X175" s="141"/>
      <c r="Y175" s="384" t="s">
        <v>12</v>
      </c>
      <c r="Z175" s="385"/>
      <c r="AA175" s="386"/>
      <c r="AB175" s="387"/>
      <c r="AC175" s="387"/>
      <c r="AD175" s="387"/>
      <c r="AE175" s="388"/>
      <c r="AF175" s="389"/>
      <c r="AG175" s="389"/>
      <c r="AH175" s="389"/>
      <c r="AI175" s="388"/>
      <c r="AJ175" s="389"/>
      <c r="AK175" s="389"/>
      <c r="AL175" s="389"/>
      <c r="AM175" s="388"/>
      <c r="AN175" s="389"/>
      <c r="AO175" s="389"/>
      <c r="AP175" s="389"/>
      <c r="AQ175" s="391"/>
      <c r="AR175" s="392"/>
      <c r="AS175" s="392"/>
      <c r="AT175" s="393"/>
      <c r="AU175" s="389"/>
      <c r="AV175" s="389"/>
      <c r="AW175" s="389"/>
      <c r="AX175" s="399"/>
      <c r="AY175">
        <f t="shared" si="7"/>
        <v>0</v>
      </c>
    </row>
    <row r="176" spans="1:60" ht="23.25" hidden="1" customHeight="1" x14ac:dyDescent="0.15">
      <c r="A176" s="510"/>
      <c r="B176" s="511"/>
      <c r="C176" s="511"/>
      <c r="D176" s="511"/>
      <c r="E176" s="511"/>
      <c r="F176" s="512"/>
      <c r="G176" s="376"/>
      <c r="H176" s="377"/>
      <c r="I176" s="377"/>
      <c r="J176" s="377"/>
      <c r="K176" s="377"/>
      <c r="L176" s="377"/>
      <c r="M176" s="377"/>
      <c r="N176" s="377"/>
      <c r="O176" s="378"/>
      <c r="P176" s="382"/>
      <c r="Q176" s="382"/>
      <c r="R176" s="382"/>
      <c r="S176" s="382"/>
      <c r="T176" s="382"/>
      <c r="U176" s="382"/>
      <c r="V176" s="382"/>
      <c r="W176" s="382"/>
      <c r="X176" s="383"/>
      <c r="Y176" s="223" t="s">
        <v>50</v>
      </c>
      <c r="Z176" s="224"/>
      <c r="AA176" s="253"/>
      <c r="AB176" s="448"/>
      <c r="AC176" s="448"/>
      <c r="AD176" s="448"/>
      <c r="AE176" s="388"/>
      <c r="AF176" s="389"/>
      <c r="AG176" s="389"/>
      <c r="AH176" s="389"/>
      <c r="AI176" s="388"/>
      <c r="AJ176" s="389"/>
      <c r="AK176" s="389"/>
      <c r="AL176" s="389"/>
      <c r="AM176" s="388"/>
      <c r="AN176" s="389"/>
      <c r="AO176" s="389"/>
      <c r="AP176" s="389"/>
      <c r="AQ176" s="391"/>
      <c r="AR176" s="392"/>
      <c r="AS176" s="392"/>
      <c r="AT176" s="393"/>
      <c r="AU176" s="389"/>
      <c r="AV176" s="389"/>
      <c r="AW176" s="389"/>
      <c r="AX176" s="399"/>
      <c r="AY176">
        <f t="shared" si="7"/>
        <v>0</v>
      </c>
    </row>
    <row r="177" spans="1:60" ht="23.25" hidden="1" customHeight="1" x14ac:dyDescent="0.15">
      <c r="A177" s="509"/>
      <c r="B177" s="507"/>
      <c r="C177" s="507"/>
      <c r="D177" s="507"/>
      <c r="E177" s="507"/>
      <c r="F177" s="508"/>
      <c r="G177" s="379"/>
      <c r="H177" s="380"/>
      <c r="I177" s="380"/>
      <c r="J177" s="380"/>
      <c r="K177" s="380"/>
      <c r="L177" s="380"/>
      <c r="M177" s="380"/>
      <c r="N177" s="380"/>
      <c r="O177" s="381"/>
      <c r="P177" s="143"/>
      <c r="Q177" s="143"/>
      <c r="R177" s="143"/>
      <c r="S177" s="143"/>
      <c r="T177" s="143"/>
      <c r="U177" s="143"/>
      <c r="V177" s="143"/>
      <c r="W177" s="143"/>
      <c r="X177" s="144"/>
      <c r="Y177" s="223" t="s">
        <v>13</v>
      </c>
      <c r="Z177" s="224"/>
      <c r="AA177" s="253"/>
      <c r="AB177" s="390" t="s">
        <v>14</v>
      </c>
      <c r="AC177" s="390"/>
      <c r="AD177" s="390"/>
      <c r="AE177" s="388"/>
      <c r="AF177" s="389"/>
      <c r="AG177" s="389"/>
      <c r="AH177" s="389"/>
      <c r="AI177" s="388"/>
      <c r="AJ177" s="389"/>
      <c r="AK177" s="389"/>
      <c r="AL177" s="389"/>
      <c r="AM177" s="388"/>
      <c r="AN177" s="389"/>
      <c r="AO177" s="389"/>
      <c r="AP177" s="389"/>
      <c r="AQ177" s="391"/>
      <c r="AR177" s="392"/>
      <c r="AS177" s="392"/>
      <c r="AT177" s="393"/>
      <c r="AU177" s="389"/>
      <c r="AV177" s="389"/>
      <c r="AW177" s="389"/>
      <c r="AX177" s="399"/>
      <c r="AY177">
        <f t="shared" si="7"/>
        <v>0</v>
      </c>
    </row>
    <row r="178" spans="1:60" ht="23.25" hidden="1" customHeight="1" x14ac:dyDescent="0.15">
      <c r="A178" s="461" t="s">
        <v>259</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50"/>
      <c r="B179" s="321"/>
      <c r="C179" s="321"/>
      <c r="D179" s="321"/>
      <c r="E179" s="321"/>
      <c r="F179" s="322"/>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5" t="s">
        <v>572</v>
      </c>
      <c r="B180" s="317" t="s">
        <v>573</v>
      </c>
      <c r="C180" s="318"/>
      <c r="D180" s="318"/>
      <c r="E180" s="318"/>
      <c r="F180" s="319"/>
      <c r="G180" s="323" t="s">
        <v>574</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594</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5"/>
      <c r="B183" s="317"/>
      <c r="C183" s="318"/>
      <c r="D183" s="318"/>
      <c r="E183" s="318"/>
      <c r="F183" s="319"/>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5"/>
      <c r="B184" s="320"/>
      <c r="C184" s="321"/>
      <c r="D184" s="321"/>
      <c r="E184" s="321"/>
      <c r="F184" s="322"/>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5"/>
      <c r="B185" s="455" t="s">
        <v>138</v>
      </c>
      <c r="C185" s="456"/>
      <c r="D185" s="456"/>
      <c r="E185" s="456"/>
      <c r="F185" s="457"/>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86" t="s">
        <v>11</v>
      </c>
      <c r="AC185" s="887"/>
      <c r="AD185" s="888"/>
      <c r="AE185" s="416" t="s">
        <v>415</v>
      </c>
      <c r="AF185" s="416"/>
      <c r="AG185" s="416"/>
      <c r="AH185" s="416"/>
      <c r="AI185" s="416" t="s">
        <v>567</v>
      </c>
      <c r="AJ185" s="416"/>
      <c r="AK185" s="416"/>
      <c r="AL185" s="416"/>
      <c r="AM185" s="416" t="s">
        <v>383</v>
      </c>
      <c r="AN185" s="416"/>
      <c r="AO185" s="416"/>
      <c r="AP185" s="416"/>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7"/>
      <c r="AD186" s="488"/>
      <c r="AE186" s="416"/>
      <c r="AF186" s="416"/>
      <c r="AG186" s="416"/>
      <c r="AH186" s="416"/>
      <c r="AI186" s="416"/>
      <c r="AJ186" s="416"/>
      <c r="AK186" s="416"/>
      <c r="AL186" s="416"/>
      <c r="AM186" s="416"/>
      <c r="AN186" s="416"/>
      <c r="AO186" s="416"/>
      <c r="AP186" s="416"/>
      <c r="AQ186" s="496"/>
      <c r="AR186" s="436"/>
      <c r="AS186" s="434" t="s">
        <v>175</v>
      </c>
      <c r="AT186" s="435"/>
      <c r="AU186" s="436"/>
      <c r="AV186" s="436"/>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49"/>
      <c r="R187" s="449"/>
      <c r="S187" s="449"/>
      <c r="T187" s="449"/>
      <c r="U187" s="449"/>
      <c r="V187" s="449"/>
      <c r="W187" s="449"/>
      <c r="X187" s="450"/>
      <c r="Y187" s="890" t="s">
        <v>57</v>
      </c>
      <c r="Z187" s="891"/>
      <c r="AA187" s="892"/>
      <c r="AB187" s="387"/>
      <c r="AC187" s="387"/>
      <c r="AD187" s="387"/>
      <c r="AE187" s="388"/>
      <c r="AF187" s="389"/>
      <c r="AG187" s="389"/>
      <c r="AH187" s="389"/>
      <c r="AI187" s="388"/>
      <c r="AJ187" s="389"/>
      <c r="AK187" s="389"/>
      <c r="AL187" s="389"/>
      <c r="AM187" s="388"/>
      <c r="AN187" s="389"/>
      <c r="AO187" s="389"/>
      <c r="AP187" s="389"/>
      <c r="AQ187" s="391"/>
      <c r="AR187" s="392"/>
      <c r="AS187" s="392"/>
      <c r="AT187" s="393"/>
      <c r="AU187" s="389"/>
      <c r="AV187" s="389"/>
      <c r="AW187" s="389"/>
      <c r="AX187" s="399"/>
      <c r="AY187">
        <f t="shared" si="8"/>
        <v>0</v>
      </c>
    </row>
    <row r="188" spans="1:60" ht="23.25" hidden="1" customHeight="1" x14ac:dyDescent="0.15">
      <c r="A188" s="315"/>
      <c r="B188" s="317"/>
      <c r="C188" s="318"/>
      <c r="D188" s="318"/>
      <c r="E188" s="318"/>
      <c r="F188" s="319"/>
      <c r="G188" s="893"/>
      <c r="H188" s="382"/>
      <c r="I188" s="382"/>
      <c r="J188" s="382"/>
      <c r="K188" s="382"/>
      <c r="L188" s="382"/>
      <c r="M188" s="382"/>
      <c r="N188" s="382"/>
      <c r="O188" s="383"/>
      <c r="P188" s="451"/>
      <c r="Q188" s="451"/>
      <c r="R188" s="451"/>
      <c r="S188" s="451"/>
      <c r="T188" s="451"/>
      <c r="U188" s="451"/>
      <c r="V188" s="451"/>
      <c r="W188" s="451"/>
      <c r="X188" s="452"/>
      <c r="Y188" s="894" t="s">
        <v>50</v>
      </c>
      <c r="Z188" s="786"/>
      <c r="AA188" s="787"/>
      <c r="AB188" s="448"/>
      <c r="AC188" s="448"/>
      <c r="AD188" s="448"/>
      <c r="AE188" s="388"/>
      <c r="AF188" s="389"/>
      <c r="AG188" s="389"/>
      <c r="AH188" s="389"/>
      <c r="AI188" s="388"/>
      <c r="AJ188" s="389"/>
      <c r="AK188" s="389"/>
      <c r="AL188" s="389"/>
      <c r="AM188" s="388"/>
      <c r="AN188" s="389"/>
      <c r="AO188" s="389"/>
      <c r="AP188" s="389"/>
      <c r="AQ188" s="391"/>
      <c r="AR188" s="392"/>
      <c r="AS188" s="392"/>
      <c r="AT188" s="393"/>
      <c r="AU188" s="389"/>
      <c r="AV188" s="389"/>
      <c r="AW188" s="389"/>
      <c r="AX188" s="399"/>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3"/>
      <c r="Q189" s="453"/>
      <c r="R189" s="453"/>
      <c r="S189" s="453"/>
      <c r="T189" s="453"/>
      <c r="U189" s="453"/>
      <c r="V189" s="453"/>
      <c r="W189" s="453"/>
      <c r="X189" s="454"/>
      <c r="Y189" s="894" t="s">
        <v>13</v>
      </c>
      <c r="Z189" s="786"/>
      <c r="AA189" s="787"/>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89"/>
      <c r="AV189" s="389"/>
      <c r="AW189" s="389"/>
      <c r="AX189" s="399"/>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86" t="s">
        <v>11</v>
      </c>
      <c r="AC190" s="887"/>
      <c r="AD190" s="888"/>
      <c r="AE190" s="416" t="s">
        <v>415</v>
      </c>
      <c r="AF190" s="416"/>
      <c r="AG190" s="416"/>
      <c r="AH190" s="416"/>
      <c r="AI190" s="416" t="s">
        <v>567</v>
      </c>
      <c r="AJ190" s="416"/>
      <c r="AK190" s="416"/>
      <c r="AL190" s="416"/>
      <c r="AM190" s="416" t="s">
        <v>383</v>
      </c>
      <c r="AN190" s="416"/>
      <c r="AO190" s="416"/>
      <c r="AP190" s="416"/>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7"/>
      <c r="AD191" s="488"/>
      <c r="AE191" s="416"/>
      <c r="AF191" s="416"/>
      <c r="AG191" s="416"/>
      <c r="AH191" s="416"/>
      <c r="AI191" s="416"/>
      <c r="AJ191" s="416"/>
      <c r="AK191" s="416"/>
      <c r="AL191" s="416"/>
      <c r="AM191" s="416"/>
      <c r="AN191" s="416"/>
      <c r="AO191" s="416"/>
      <c r="AP191" s="416"/>
      <c r="AQ191" s="496"/>
      <c r="AR191" s="436"/>
      <c r="AS191" s="434" t="s">
        <v>175</v>
      </c>
      <c r="AT191" s="435"/>
      <c r="AU191" s="436"/>
      <c r="AV191" s="436"/>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49"/>
      <c r="R192" s="449"/>
      <c r="S192" s="449"/>
      <c r="T192" s="449"/>
      <c r="U192" s="449"/>
      <c r="V192" s="449"/>
      <c r="W192" s="449"/>
      <c r="X192" s="450"/>
      <c r="Y192" s="890" t="s">
        <v>57</v>
      </c>
      <c r="Z192" s="891"/>
      <c r="AA192" s="892"/>
      <c r="AB192" s="387"/>
      <c r="AC192" s="387"/>
      <c r="AD192" s="387"/>
      <c r="AE192" s="388"/>
      <c r="AF192" s="389"/>
      <c r="AG192" s="389"/>
      <c r="AH192" s="389"/>
      <c r="AI192" s="388"/>
      <c r="AJ192" s="389"/>
      <c r="AK192" s="389"/>
      <c r="AL192" s="389"/>
      <c r="AM192" s="388"/>
      <c r="AN192" s="389"/>
      <c r="AO192" s="389"/>
      <c r="AP192" s="389"/>
      <c r="AQ192" s="391"/>
      <c r="AR192" s="392"/>
      <c r="AS192" s="392"/>
      <c r="AT192" s="393"/>
      <c r="AU192" s="389"/>
      <c r="AV192" s="389"/>
      <c r="AW192" s="389"/>
      <c r="AX192" s="399"/>
      <c r="AY192">
        <f>$AY$190</f>
        <v>0</v>
      </c>
    </row>
    <row r="193" spans="1:60" ht="23.25" hidden="1" customHeight="1" x14ac:dyDescent="0.15">
      <c r="A193" s="315"/>
      <c r="B193" s="317"/>
      <c r="C193" s="318"/>
      <c r="D193" s="318"/>
      <c r="E193" s="318"/>
      <c r="F193" s="319"/>
      <c r="G193" s="893"/>
      <c r="H193" s="382"/>
      <c r="I193" s="382"/>
      <c r="J193" s="382"/>
      <c r="K193" s="382"/>
      <c r="L193" s="382"/>
      <c r="M193" s="382"/>
      <c r="N193" s="382"/>
      <c r="O193" s="383"/>
      <c r="P193" s="451"/>
      <c r="Q193" s="451"/>
      <c r="R193" s="451"/>
      <c r="S193" s="451"/>
      <c r="T193" s="451"/>
      <c r="U193" s="451"/>
      <c r="V193" s="451"/>
      <c r="W193" s="451"/>
      <c r="X193" s="452"/>
      <c r="Y193" s="894" t="s">
        <v>50</v>
      </c>
      <c r="Z193" s="786"/>
      <c r="AA193" s="787"/>
      <c r="AB193" s="448"/>
      <c r="AC193" s="448"/>
      <c r="AD193" s="448"/>
      <c r="AE193" s="388"/>
      <c r="AF193" s="389"/>
      <c r="AG193" s="389"/>
      <c r="AH193" s="389"/>
      <c r="AI193" s="388"/>
      <c r="AJ193" s="389"/>
      <c r="AK193" s="389"/>
      <c r="AL193" s="389"/>
      <c r="AM193" s="388"/>
      <c r="AN193" s="389"/>
      <c r="AO193" s="389"/>
      <c r="AP193" s="389"/>
      <c r="AQ193" s="391"/>
      <c r="AR193" s="392"/>
      <c r="AS193" s="392"/>
      <c r="AT193" s="393"/>
      <c r="AU193" s="389"/>
      <c r="AV193" s="389"/>
      <c r="AW193" s="389"/>
      <c r="AX193" s="399"/>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3"/>
      <c r="Q194" s="453"/>
      <c r="R194" s="453"/>
      <c r="S194" s="453"/>
      <c r="T194" s="453"/>
      <c r="U194" s="453"/>
      <c r="V194" s="453"/>
      <c r="W194" s="453"/>
      <c r="X194" s="454"/>
      <c r="Y194" s="894" t="s">
        <v>13</v>
      </c>
      <c r="Z194" s="786"/>
      <c r="AA194" s="787"/>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89"/>
      <c r="AV194" s="389"/>
      <c r="AW194" s="389"/>
      <c r="AX194" s="399"/>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86" t="s">
        <v>11</v>
      </c>
      <c r="AC195" s="887"/>
      <c r="AD195" s="888"/>
      <c r="AE195" s="416" t="s">
        <v>415</v>
      </c>
      <c r="AF195" s="416"/>
      <c r="AG195" s="416"/>
      <c r="AH195" s="416"/>
      <c r="AI195" s="416" t="s">
        <v>567</v>
      </c>
      <c r="AJ195" s="416"/>
      <c r="AK195" s="416"/>
      <c r="AL195" s="416"/>
      <c r="AM195" s="416" t="s">
        <v>383</v>
      </c>
      <c r="AN195" s="416"/>
      <c r="AO195" s="416"/>
      <c r="AP195" s="416"/>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7"/>
      <c r="AD196" s="488"/>
      <c r="AE196" s="416"/>
      <c r="AF196" s="416"/>
      <c r="AG196" s="416"/>
      <c r="AH196" s="416"/>
      <c r="AI196" s="416"/>
      <c r="AJ196" s="416"/>
      <c r="AK196" s="416"/>
      <c r="AL196" s="416"/>
      <c r="AM196" s="416"/>
      <c r="AN196" s="416"/>
      <c r="AO196" s="416"/>
      <c r="AP196" s="416"/>
      <c r="AQ196" s="496"/>
      <c r="AR196" s="436"/>
      <c r="AS196" s="434" t="s">
        <v>175</v>
      </c>
      <c r="AT196" s="435"/>
      <c r="AU196" s="436"/>
      <c r="AV196" s="436"/>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49"/>
      <c r="R197" s="449"/>
      <c r="S197" s="449"/>
      <c r="T197" s="449"/>
      <c r="U197" s="449"/>
      <c r="V197" s="449"/>
      <c r="W197" s="449"/>
      <c r="X197" s="450"/>
      <c r="Y197" s="890" t="s">
        <v>57</v>
      </c>
      <c r="Z197" s="891"/>
      <c r="AA197" s="892"/>
      <c r="AB197" s="387"/>
      <c r="AC197" s="387"/>
      <c r="AD197" s="387"/>
      <c r="AE197" s="388"/>
      <c r="AF197" s="389"/>
      <c r="AG197" s="389"/>
      <c r="AH197" s="389"/>
      <c r="AI197" s="388"/>
      <c r="AJ197" s="389"/>
      <c r="AK197" s="389"/>
      <c r="AL197" s="389"/>
      <c r="AM197" s="388"/>
      <c r="AN197" s="389"/>
      <c r="AO197" s="389"/>
      <c r="AP197" s="389"/>
      <c r="AQ197" s="391"/>
      <c r="AR197" s="392"/>
      <c r="AS197" s="392"/>
      <c r="AT197" s="393"/>
      <c r="AU197" s="389"/>
      <c r="AV197" s="389"/>
      <c r="AW197" s="389"/>
      <c r="AX197" s="399"/>
      <c r="AY197">
        <f t="shared" ref="AY197:AY199" si="9">$AY$195</f>
        <v>0</v>
      </c>
    </row>
    <row r="198" spans="1:60" ht="23.25" hidden="1" customHeight="1" x14ac:dyDescent="0.15">
      <c r="A198" s="315"/>
      <c r="B198" s="317"/>
      <c r="C198" s="318"/>
      <c r="D198" s="318"/>
      <c r="E198" s="318"/>
      <c r="F198" s="319"/>
      <c r="G198" s="893"/>
      <c r="H198" s="382"/>
      <c r="I198" s="382"/>
      <c r="J198" s="382"/>
      <c r="K198" s="382"/>
      <c r="L198" s="382"/>
      <c r="M198" s="382"/>
      <c r="N198" s="382"/>
      <c r="O198" s="383"/>
      <c r="P198" s="451"/>
      <c r="Q198" s="451"/>
      <c r="R198" s="451"/>
      <c r="S198" s="451"/>
      <c r="T198" s="451"/>
      <c r="U198" s="451"/>
      <c r="V198" s="451"/>
      <c r="W198" s="451"/>
      <c r="X198" s="452"/>
      <c r="Y198" s="894" t="s">
        <v>50</v>
      </c>
      <c r="Z198" s="786"/>
      <c r="AA198" s="787"/>
      <c r="AB198" s="448"/>
      <c r="AC198" s="448"/>
      <c r="AD198" s="448"/>
      <c r="AE198" s="388"/>
      <c r="AF198" s="389"/>
      <c r="AG198" s="389"/>
      <c r="AH198" s="389"/>
      <c r="AI198" s="388"/>
      <c r="AJ198" s="389"/>
      <c r="AK198" s="389"/>
      <c r="AL198" s="389"/>
      <c r="AM198" s="388"/>
      <c r="AN198" s="389"/>
      <c r="AO198" s="389"/>
      <c r="AP198" s="389"/>
      <c r="AQ198" s="391"/>
      <c r="AR198" s="392"/>
      <c r="AS198" s="392"/>
      <c r="AT198" s="393"/>
      <c r="AU198" s="389"/>
      <c r="AV198" s="389"/>
      <c r="AW198" s="389"/>
      <c r="AX198" s="399"/>
      <c r="AY198">
        <f t="shared" si="9"/>
        <v>0</v>
      </c>
      <c r="AZ198" s="10"/>
      <c r="BA198" s="10"/>
      <c r="BB198" s="10"/>
      <c r="BC198" s="10"/>
    </row>
    <row r="199" spans="1:60" ht="23.25" hidden="1" customHeight="1" thickBot="1" x14ac:dyDescent="0.2">
      <c r="A199" s="316"/>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236</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232</v>
      </c>
      <c r="X200" s="555"/>
      <c r="Y200" s="558"/>
      <c r="Z200" s="558"/>
      <c r="AA200" s="559"/>
      <c r="AB200" s="552" t="s">
        <v>11</v>
      </c>
      <c r="AC200" s="549"/>
      <c r="AD200" s="550"/>
      <c r="AE200" s="416" t="s">
        <v>415</v>
      </c>
      <c r="AF200" s="416"/>
      <c r="AG200" s="416"/>
      <c r="AH200" s="416"/>
      <c r="AI200" s="416" t="s">
        <v>567</v>
      </c>
      <c r="AJ200" s="416"/>
      <c r="AK200" s="416"/>
      <c r="AL200" s="416"/>
      <c r="AM200" s="416" t="s">
        <v>383</v>
      </c>
      <c r="AN200" s="416"/>
      <c r="AO200" s="416"/>
      <c r="AP200" s="416"/>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6"/>
      <c r="AF201" s="416"/>
      <c r="AG201" s="416"/>
      <c r="AH201" s="416"/>
      <c r="AI201" s="416"/>
      <c r="AJ201" s="416"/>
      <c r="AK201" s="416"/>
      <c r="AL201" s="416"/>
      <c r="AM201" s="416"/>
      <c r="AN201" s="416"/>
      <c r="AO201" s="416"/>
      <c r="AP201" s="416"/>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249</v>
      </c>
      <c r="AC202" s="542"/>
      <c r="AD202" s="542"/>
      <c r="AE202" s="388"/>
      <c r="AF202" s="389"/>
      <c r="AG202" s="389"/>
      <c r="AH202" s="389"/>
      <c r="AI202" s="388"/>
      <c r="AJ202" s="389"/>
      <c r="AK202" s="389"/>
      <c r="AL202" s="389"/>
      <c r="AM202" s="388"/>
      <c r="AN202" s="389"/>
      <c r="AO202" s="389"/>
      <c r="AP202" s="389"/>
      <c r="AQ202" s="388"/>
      <c r="AR202" s="389"/>
      <c r="AS202" s="389"/>
      <c r="AT202" s="562"/>
      <c r="AU202" s="389"/>
      <c r="AV202" s="389"/>
      <c r="AW202" s="389"/>
      <c r="AX202" s="399"/>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6" t="s">
        <v>50</v>
      </c>
      <c r="Z203" s="276"/>
      <c r="AA203" s="308"/>
      <c r="AB203" s="585" t="s">
        <v>249</v>
      </c>
      <c r="AC203" s="585"/>
      <c r="AD203" s="585"/>
      <c r="AE203" s="388"/>
      <c r="AF203" s="389"/>
      <c r="AG203" s="389"/>
      <c r="AH203" s="389"/>
      <c r="AI203" s="388"/>
      <c r="AJ203" s="389"/>
      <c r="AK203" s="389"/>
      <c r="AL203" s="389"/>
      <c r="AM203" s="388"/>
      <c r="AN203" s="389"/>
      <c r="AO203" s="389"/>
      <c r="AP203" s="389"/>
      <c r="AQ203" s="388"/>
      <c r="AR203" s="389"/>
      <c r="AS203" s="389"/>
      <c r="AT203" s="562"/>
      <c r="AU203" s="389"/>
      <c r="AV203" s="389"/>
      <c r="AW203" s="389"/>
      <c r="AX203" s="399"/>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6" t="s">
        <v>13</v>
      </c>
      <c r="Z204" s="276"/>
      <c r="AA204" s="308"/>
      <c r="AB204" s="563" t="s">
        <v>250</v>
      </c>
      <c r="AC204" s="563"/>
      <c r="AD204" s="563"/>
      <c r="AE204" s="564"/>
      <c r="AF204" s="565"/>
      <c r="AG204" s="565"/>
      <c r="AH204" s="565"/>
      <c r="AI204" s="564"/>
      <c r="AJ204" s="565"/>
      <c r="AK204" s="565"/>
      <c r="AL204" s="565"/>
      <c r="AM204" s="564"/>
      <c r="AN204" s="565"/>
      <c r="AO204" s="565"/>
      <c r="AP204" s="565"/>
      <c r="AQ204" s="388"/>
      <c r="AR204" s="389"/>
      <c r="AS204" s="389"/>
      <c r="AT204" s="562"/>
      <c r="AU204" s="389"/>
      <c r="AV204" s="389"/>
      <c r="AW204" s="389"/>
      <c r="AX204" s="399"/>
      <c r="AY204">
        <f t="shared" si="10"/>
        <v>0</v>
      </c>
    </row>
    <row r="205" spans="1:60" ht="23.25" hidden="1" customHeight="1" x14ac:dyDescent="0.15">
      <c r="A205" s="566" t="s">
        <v>239</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248</v>
      </c>
      <c r="X205" s="576"/>
      <c r="Y205" s="540" t="s">
        <v>12</v>
      </c>
      <c r="Z205" s="540"/>
      <c r="AA205" s="541"/>
      <c r="AB205" s="542" t="s">
        <v>249</v>
      </c>
      <c r="AC205" s="542"/>
      <c r="AD205" s="542"/>
      <c r="AE205" s="388"/>
      <c r="AF205" s="389"/>
      <c r="AG205" s="389"/>
      <c r="AH205" s="389"/>
      <c r="AI205" s="388"/>
      <c r="AJ205" s="389"/>
      <c r="AK205" s="389"/>
      <c r="AL205" s="389"/>
      <c r="AM205" s="388"/>
      <c r="AN205" s="389"/>
      <c r="AO205" s="389"/>
      <c r="AP205" s="389"/>
      <c r="AQ205" s="388"/>
      <c r="AR205" s="389"/>
      <c r="AS205" s="389"/>
      <c r="AT205" s="562"/>
      <c r="AU205" s="389"/>
      <c r="AV205" s="389"/>
      <c r="AW205" s="389"/>
      <c r="AX205" s="399"/>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6" t="s">
        <v>50</v>
      </c>
      <c r="Z206" s="276"/>
      <c r="AA206" s="308"/>
      <c r="AB206" s="585" t="s">
        <v>249</v>
      </c>
      <c r="AC206" s="585"/>
      <c r="AD206" s="585"/>
      <c r="AE206" s="388"/>
      <c r="AF206" s="389"/>
      <c r="AG206" s="389"/>
      <c r="AH206" s="389"/>
      <c r="AI206" s="388"/>
      <c r="AJ206" s="389"/>
      <c r="AK206" s="389"/>
      <c r="AL206" s="389"/>
      <c r="AM206" s="388"/>
      <c r="AN206" s="389"/>
      <c r="AO206" s="389"/>
      <c r="AP206" s="389"/>
      <c r="AQ206" s="388"/>
      <c r="AR206" s="389"/>
      <c r="AS206" s="389"/>
      <c r="AT206" s="562"/>
      <c r="AU206" s="389"/>
      <c r="AV206" s="389"/>
      <c r="AW206" s="389"/>
      <c r="AX206" s="399"/>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6" t="s">
        <v>13</v>
      </c>
      <c r="Z207" s="276"/>
      <c r="AA207" s="308"/>
      <c r="AB207" s="563" t="s">
        <v>250</v>
      </c>
      <c r="AC207" s="563"/>
      <c r="AD207" s="563"/>
      <c r="AE207" s="564"/>
      <c r="AF207" s="565"/>
      <c r="AG207" s="565"/>
      <c r="AH207" s="565"/>
      <c r="AI207" s="564"/>
      <c r="AJ207" s="565"/>
      <c r="AK207" s="565"/>
      <c r="AL207" s="565"/>
      <c r="AM207" s="564"/>
      <c r="AN207" s="565"/>
      <c r="AO207" s="565"/>
      <c r="AP207" s="584"/>
      <c r="AQ207" s="388"/>
      <c r="AR207" s="389"/>
      <c r="AS207" s="389"/>
      <c r="AT207" s="562"/>
      <c r="AU207" s="389"/>
      <c r="AV207" s="389"/>
      <c r="AW207" s="389"/>
      <c r="AX207" s="399"/>
      <c r="AY207">
        <f t="shared" si="10"/>
        <v>0</v>
      </c>
    </row>
    <row r="208" spans="1:60" ht="18.75" hidden="1" customHeight="1" x14ac:dyDescent="0.15">
      <c r="A208" s="590" t="s">
        <v>236</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5" t="s">
        <v>11</v>
      </c>
      <c r="AC208" s="342"/>
      <c r="AD208" s="343"/>
      <c r="AE208" s="137" t="s">
        <v>415</v>
      </c>
      <c r="AF208" s="137"/>
      <c r="AG208" s="137"/>
      <c r="AH208" s="137"/>
      <c r="AI208" s="416" t="s">
        <v>567</v>
      </c>
      <c r="AJ208" s="416"/>
      <c r="AK208" s="416"/>
      <c r="AL208" s="416"/>
      <c r="AM208" s="416" t="s">
        <v>383</v>
      </c>
      <c r="AN208" s="416"/>
      <c r="AO208" s="416"/>
      <c r="AP208" s="416"/>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9"/>
      <c r="AC209" s="325"/>
      <c r="AD209" s="326"/>
      <c r="AE209" s="137"/>
      <c r="AF209" s="137"/>
      <c r="AG209" s="137"/>
      <c r="AH209" s="137"/>
      <c r="AI209" s="416"/>
      <c r="AJ209" s="416"/>
      <c r="AK209" s="416"/>
      <c r="AL209" s="416"/>
      <c r="AM209" s="416"/>
      <c r="AN209" s="416"/>
      <c r="AO209" s="416"/>
      <c r="AP209" s="416"/>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40"/>
      <c r="I210" s="140"/>
      <c r="J210" s="140"/>
      <c r="K210" s="140"/>
      <c r="L210" s="140"/>
      <c r="M210" s="140"/>
      <c r="N210" s="140"/>
      <c r="O210" s="141"/>
      <c r="P210" s="140"/>
      <c r="Q210" s="140"/>
      <c r="R210" s="140"/>
      <c r="S210" s="140"/>
      <c r="T210" s="140"/>
      <c r="U210" s="140"/>
      <c r="V210" s="140"/>
      <c r="W210" s="140"/>
      <c r="X210" s="141"/>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89"/>
      <c r="AV210" s="389"/>
      <c r="AW210" s="389"/>
      <c r="AX210" s="399"/>
      <c r="AY210">
        <f>$AY$208</f>
        <v>0</v>
      </c>
    </row>
    <row r="211" spans="1:51" ht="23.25" hidden="1" customHeight="1" x14ac:dyDescent="0.15">
      <c r="A211" s="566"/>
      <c r="B211" s="567"/>
      <c r="C211" s="567"/>
      <c r="D211" s="567"/>
      <c r="E211" s="567"/>
      <c r="F211" s="568"/>
      <c r="G211" s="603"/>
      <c r="H211" s="382"/>
      <c r="I211" s="382"/>
      <c r="J211" s="382"/>
      <c r="K211" s="382"/>
      <c r="L211" s="382"/>
      <c r="M211" s="382"/>
      <c r="N211" s="382"/>
      <c r="O211" s="383"/>
      <c r="P211" s="382"/>
      <c r="Q211" s="382"/>
      <c r="R211" s="382"/>
      <c r="S211" s="382"/>
      <c r="T211" s="382"/>
      <c r="U211" s="382"/>
      <c r="V211" s="382"/>
      <c r="W211" s="382"/>
      <c r="X211" s="383"/>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89"/>
      <c r="AV211" s="389"/>
      <c r="AW211" s="389"/>
      <c r="AX211" s="399"/>
      <c r="AY211">
        <f>$AY$208</f>
        <v>0</v>
      </c>
    </row>
    <row r="212" spans="1:51" ht="23.25" hidden="1" customHeight="1" x14ac:dyDescent="0.15">
      <c r="A212" s="566"/>
      <c r="B212" s="567"/>
      <c r="C212" s="567"/>
      <c r="D212" s="567"/>
      <c r="E212" s="567"/>
      <c r="F212" s="568"/>
      <c r="G212" s="604"/>
      <c r="H212" s="143"/>
      <c r="I212" s="143"/>
      <c r="J212" s="143"/>
      <c r="K212" s="143"/>
      <c r="L212" s="143"/>
      <c r="M212" s="143"/>
      <c r="N212" s="143"/>
      <c r="O212" s="144"/>
      <c r="P212" s="382"/>
      <c r="Q212" s="382"/>
      <c r="R212" s="382"/>
      <c r="S212" s="382"/>
      <c r="T212" s="382"/>
      <c r="U212" s="382"/>
      <c r="V212" s="382"/>
      <c r="W212" s="382"/>
      <c r="X212" s="383"/>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89"/>
      <c r="AV212" s="389"/>
      <c r="AW212" s="389"/>
      <c r="AX212" s="399"/>
      <c r="AY212">
        <f>$AY$208</f>
        <v>0</v>
      </c>
    </row>
    <row r="213" spans="1:51" ht="69.75" hidden="1" customHeight="1" x14ac:dyDescent="0.15">
      <c r="A213" s="645" t="s">
        <v>262</v>
      </c>
      <c r="B213" s="646"/>
      <c r="C213" s="646"/>
      <c r="D213" s="646"/>
      <c r="E213" s="570" t="s">
        <v>224</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575</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231</v>
      </c>
      <c r="AP214" s="662"/>
      <c r="AQ214" s="662"/>
      <c r="AR214" s="81" t="s">
        <v>230</v>
      </c>
      <c r="AS214" s="661"/>
      <c r="AT214" s="662"/>
      <c r="AU214" s="662"/>
      <c r="AV214" s="662"/>
      <c r="AW214" s="662"/>
      <c r="AX214" s="663"/>
      <c r="AY214">
        <f>COUNTIF($AR$214,"☑")</f>
        <v>0</v>
      </c>
    </row>
    <row r="215" spans="1:51" ht="45" customHeight="1" x14ac:dyDescent="0.15">
      <c r="A215" s="651" t="s">
        <v>282</v>
      </c>
      <c r="B215" s="652"/>
      <c r="C215" s="654" t="s">
        <v>178</v>
      </c>
      <c r="D215" s="652"/>
      <c r="E215" s="655" t="s">
        <v>194</v>
      </c>
      <c r="F215" s="656"/>
      <c r="G215" s="657" t="s">
        <v>637</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9" t="s">
        <v>638</v>
      </c>
      <c r="H216" s="140"/>
      <c r="I216" s="140"/>
      <c r="J216" s="140"/>
      <c r="K216" s="140"/>
      <c r="L216" s="140"/>
      <c r="M216" s="140"/>
      <c r="N216" s="140"/>
      <c r="O216" s="140"/>
      <c r="P216" s="140"/>
      <c r="Q216" s="140"/>
      <c r="R216" s="140"/>
      <c r="S216" s="140"/>
      <c r="T216" s="140"/>
      <c r="U216" s="140"/>
      <c r="V216" s="141"/>
      <c r="W216" s="629" t="s">
        <v>585</v>
      </c>
      <c r="X216" s="630"/>
      <c r="Y216" s="630"/>
      <c r="Z216" s="630"/>
      <c r="AA216" s="631"/>
      <c r="AB216" s="632" t="s">
        <v>643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20"/>
      <c r="F217" s="322"/>
      <c r="G217" s="142"/>
      <c r="H217" s="143"/>
      <c r="I217" s="143"/>
      <c r="J217" s="143"/>
      <c r="K217" s="143"/>
      <c r="L217" s="143"/>
      <c r="M217" s="143"/>
      <c r="N217" s="143"/>
      <c r="O217" s="143"/>
      <c r="P217" s="143"/>
      <c r="Q217" s="143"/>
      <c r="R217" s="143"/>
      <c r="S217" s="143"/>
      <c r="T217" s="143"/>
      <c r="U217" s="143"/>
      <c r="V217" s="144"/>
      <c r="W217" s="635" t="s">
        <v>586</v>
      </c>
      <c r="X217" s="636"/>
      <c r="Y217" s="636"/>
      <c r="Z217" s="636"/>
      <c r="AA217" s="637"/>
      <c r="AB217" s="632" t="s">
        <v>642</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598</v>
      </c>
      <c r="D218" s="639"/>
      <c r="E218" s="455" t="s">
        <v>278</v>
      </c>
      <c r="F218" s="457"/>
      <c r="G218" s="619" t="s">
        <v>181</v>
      </c>
      <c r="H218" s="620"/>
      <c r="I218" s="620"/>
      <c r="J218" s="642" t="s">
        <v>613</v>
      </c>
      <c r="K218" s="643"/>
      <c r="L218" s="643"/>
      <c r="M218" s="643"/>
      <c r="N218" s="643"/>
      <c r="O218" s="643"/>
      <c r="P218" s="643"/>
      <c r="Q218" s="643"/>
      <c r="R218" s="643"/>
      <c r="S218" s="643"/>
      <c r="T218" s="644"/>
      <c r="U218" s="617" t="s">
        <v>636</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7"/>
      <c r="F219" s="319"/>
      <c r="G219" s="619" t="s">
        <v>599</v>
      </c>
      <c r="H219" s="620"/>
      <c r="I219" s="620"/>
      <c r="J219" s="620"/>
      <c r="K219" s="620"/>
      <c r="L219" s="620"/>
      <c r="M219" s="620"/>
      <c r="N219" s="620"/>
      <c r="O219" s="620"/>
      <c r="P219" s="620"/>
      <c r="Q219" s="620"/>
      <c r="R219" s="620"/>
      <c r="S219" s="620"/>
      <c r="T219" s="620"/>
      <c r="U219" s="616" t="s">
        <v>636</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20"/>
      <c r="F220" s="322"/>
      <c r="G220" s="619" t="s">
        <v>586</v>
      </c>
      <c r="H220" s="620"/>
      <c r="I220" s="620"/>
      <c r="J220" s="620"/>
      <c r="K220" s="620"/>
      <c r="L220" s="620"/>
      <c r="M220" s="620"/>
      <c r="N220" s="620"/>
      <c r="O220" s="620"/>
      <c r="P220" s="620"/>
      <c r="Q220" s="620"/>
      <c r="R220" s="620"/>
      <c r="S220" s="620"/>
      <c r="T220" s="620"/>
      <c r="U220" s="145" t="s">
        <v>636</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633</v>
      </c>
      <c r="AE223" s="707"/>
      <c r="AF223" s="707"/>
      <c r="AG223" s="708" t="s">
        <v>646</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633</v>
      </c>
      <c r="AE224" s="688"/>
      <c r="AF224" s="688"/>
      <c r="AG224" s="714" t="s">
        <v>646</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633</v>
      </c>
      <c r="AE225" s="721"/>
      <c r="AF225" s="721"/>
      <c r="AG225" s="678" t="s">
        <v>647</v>
      </c>
      <c r="AH225" s="382"/>
      <c r="AI225" s="382"/>
      <c r="AJ225" s="382"/>
      <c r="AK225" s="382"/>
      <c r="AL225" s="382"/>
      <c r="AM225" s="382"/>
      <c r="AN225" s="382"/>
      <c r="AO225" s="382"/>
      <c r="AP225" s="382"/>
      <c r="AQ225" s="382"/>
      <c r="AR225" s="382"/>
      <c r="AS225" s="382"/>
      <c r="AT225" s="382"/>
      <c r="AU225" s="382"/>
      <c r="AV225" s="382"/>
      <c r="AW225" s="382"/>
      <c r="AX225" s="679"/>
    </row>
    <row r="226" spans="1:50" ht="27" customHeight="1" x14ac:dyDescent="0.15">
      <c r="A226" s="123"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644</v>
      </c>
      <c r="AE226" s="675"/>
      <c r="AF226" s="675"/>
      <c r="AG226" s="676" t="s">
        <v>613</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5"/>
      <c r="B227" s="666"/>
      <c r="C227" s="680"/>
      <c r="D227" s="681"/>
      <c r="E227" s="684" t="s">
        <v>260</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645</v>
      </c>
      <c r="AE227" s="688"/>
      <c r="AF227" s="689"/>
      <c r="AG227" s="678"/>
      <c r="AH227" s="382"/>
      <c r="AI227" s="382"/>
      <c r="AJ227" s="382"/>
      <c r="AK227" s="382"/>
      <c r="AL227" s="382"/>
      <c r="AM227" s="382"/>
      <c r="AN227" s="382"/>
      <c r="AO227" s="382"/>
      <c r="AP227" s="382"/>
      <c r="AQ227" s="382"/>
      <c r="AR227" s="382"/>
      <c r="AS227" s="382"/>
      <c r="AT227" s="382"/>
      <c r="AU227" s="382"/>
      <c r="AV227" s="382"/>
      <c r="AW227" s="382"/>
      <c r="AX227" s="679"/>
    </row>
    <row r="228" spans="1:50" ht="26.25"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645</v>
      </c>
      <c r="AE228" s="694"/>
      <c r="AF228" s="694"/>
      <c r="AG228" s="678"/>
      <c r="AH228" s="382"/>
      <c r="AI228" s="382"/>
      <c r="AJ228" s="382"/>
      <c r="AK228" s="382"/>
      <c r="AL228" s="382"/>
      <c r="AM228" s="382"/>
      <c r="AN228" s="382"/>
      <c r="AO228" s="382"/>
      <c r="AP228" s="382"/>
      <c r="AQ228" s="382"/>
      <c r="AR228" s="382"/>
      <c r="AS228" s="382"/>
      <c r="AT228" s="382"/>
      <c r="AU228" s="382"/>
      <c r="AV228" s="382"/>
      <c r="AW228" s="382"/>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633</v>
      </c>
      <c r="AE229" s="740"/>
      <c r="AF229" s="740"/>
      <c r="AG229" s="741" t="s">
        <v>648</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644</v>
      </c>
      <c r="AE230" s="688"/>
      <c r="AF230" s="688"/>
      <c r="AG230" s="714" t="s">
        <v>613</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633</v>
      </c>
      <c r="AE231" s="688"/>
      <c r="AF231" s="688"/>
      <c r="AG231" s="714" t="s">
        <v>649</v>
      </c>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633</v>
      </c>
      <c r="AE232" s="688"/>
      <c r="AF232" s="688"/>
      <c r="AG232" s="714" t="s">
        <v>649</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233</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633</v>
      </c>
      <c r="AE233" s="721"/>
      <c r="AF233" s="721"/>
      <c r="AG233" s="736" t="s">
        <v>650</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234</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644</v>
      </c>
      <c r="AE234" s="688"/>
      <c r="AF234" s="689"/>
      <c r="AG234" s="714" t="s">
        <v>613</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221</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644</v>
      </c>
      <c r="AE235" s="729"/>
      <c r="AF235" s="730"/>
      <c r="AG235" s="731" t="s">
        <v>613</v>
      </c>
      <c r="AH235" s="732"/>
      <c r="AI235" s="732"/>
      <c r="AJ235" s="732"/>
      <c r="AK235" s="732"/>
      <c r="AL235" s="732"/>
      <c r="AM235" s="732"/>
      <c r="AN235" s="732"/>
      <c r="AO235" s="732"/>
      <c r="AP235" s="732"/>
      <c r="AQ235" s="732"/>
      <c r="AR235" s="732"/>
      <c r="AS235" s="732"/>
      <c r="AT235" s="732"/>
      <c r="AU235" s="732"/>
      <c r="AV235" s="732"/>
      <c r="AW235" s="732"/>
      <c r="AX235" s="733"/>
    </row>
    <row r="236" spans="1:50" ht="39.75" customHeight="1" x14ac:dyDescent="0.15">
      <c r="A236" s="123" t="s">
        <v>37</v>
      </c>
      <c r="B236" s="746"/>
      <c r="C236" s="747" t="s">
        <v>222</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633</v>
      </c>
      <c r="AE236" s="740"/>
      <c r="AF236" s="750"/>
      <c r="AG236" s="741" t="s">
        <v>705</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644</v>
      </c>
      <c r="AE237" s="755"/>
      <c r="AF237" s="755"/>
      <c r="AG237" s="714" t="s">
        <v>613</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633</v>
      </c>
      <c r="AE238" s="688"/>
      <c r="AF238" s="688"/>
      <c r="AG238" s="714" t="s">
        <v>706</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644</v>
      </c>
      <c r="AE239" s="688"/>
      <c r="AF239" s="688"/>
      <c r="AG239" s="744" t="s">
        <v>653</v>
      </c>
      <c r="AH239" s="143"/>
      <c r="AI239" s="143"/>
      <c r="AJ239" s="143"/>
      <c r="AK239" s="143"/>
      <c r="AL239" s="143"/>
      <c r="AM239" s="143"/>
      <c r="AN239" s="143"/>
      <c r="AO239" s="143"/>
      <c r="AP239" s="143"/>
      <c r="AQ239" s="143"/>
      <c r="AR239" s="143"/>
      <c r="AS239" s="143"/>
      <c r="AT239" s="143"/>
      <c r="AU239" s="143"/>
      <c r="AV239" s="143"/>
      <c r="AW239" s="143"/>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644</v>
      </c>
      <c r="AE240" s="675"/>
      <c r="AF240" s="767"/>
      <c r="AG240" s="676" t="s">
        <v>653</v>
      </c>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61"/>
      <c r="B241" s="762"/>
      <c r="C241" s="105" t="s">
        <v>0</v>
      </c>
      <c r="D241" s="106"/>
      <c r="E241" s="106"/>
      <c r="F241" s="106"/>
      <c r="G241" s="106"/>
      <c r="H241" s="106"/>
      <c r="I241" s="106"/>
      <c r="J241" s="106"/>
      <c r="K241" s="106"/>
      <c r="L241" s="106"/>
      <c r="M241" s="106"/>
      <c r="N241" s="106"/>
      <c r="O241" s="102" t="s">
        <v>604</v>
      </c>
      <c r="P241" s="103"/>
      <c r="Q241" s="103"/>
      <c r="R241" s="103"/>
      <c r="S241" s="103"/>
      <c r="T241" s="103"/>
      <c r="U241" s="103"/>
      <c r="V241" s="103"/>
      <c r="W241" s="103"/>
      <c r="X241" s="103"/>
      <c r="Y241" s="103"/>
      <c r="Z241" s="103"/>
      <c r="AA241" s="103"/>
      <c r="AB241" s="103"/>
      <c r="AC241" s="103"/>
      <c r="AD241" s="103"/>
      <c r="AE241" s="103"/>
      <c r="AF241" s="104"/>
      <c r="AG241" s="678"/>
      <c r="AH241" s="382"/>
      <c r="AI241" s="382"/>
      <c r="AJ241" s="382"/>
      <c r="AK241" s="382"/>
      <c r="AL241" s="382"/>
      <c r="AM241" s="382"/>
      <c r="AN241" s="382"/>
      <c r="AO241" s="382"/>
      <c r="AP241" s="382"/>
      <c r="AQ241" s="382"/>
      <c r="AR241" s="382"/>
      <c r="AS241" s="382"/>
      <c r="AT241" s="382"/>
      <c r="AU241" s="382"/>
      <c r="AV241" s="382"/>
      <c r="AW241" s="382"/>
      <c r="AX241" s="679"/>
    </row>
    <row r="242" spans="1:50" ht="24.75" customHeight="1" x14ac:dyDescent="0.15">
      <c r="A242" s="761"/>
      <c r="B242" s="762"/>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8"/>
      <c r="AH242" s="382"/>
      <c r="AI242" s="382"/>
      <c r="AJ242" s="382"/>
      <c r="AK242" s="382"/>
      <c r="AL242" s="382"/>
      <c r="AM242" s="382"/>
      <c r="AN242" s="382"/>
      <c r="AO242" s="382"/>
      <c r="AP242" s="382"/>
      <c r="AQ242" s="382"/>
      <c r="AR242" s="382"/>
      <c r="AS242" s="382"/>
      <c r="AT242" s="382"/>
      <c r="AU242" s="382"/>
      <c r="AV242" s="382"/>
      <c r="AW242" s="382"/>
      <c r="AX242" s="679"/>
    </row>
    <row r="243" spans="1:50" ht="24.75" hidden="1" customHeight="1" x14ac:dyDescent="0.15">
      <c r="A243" s="761"/>
      <c r="B243" s="762"/>
      <c r="C243" s="108"/>
      <c r="D243" s="109"/>
      <c r="E243" s="89"/>
      <c r="F243" s="89"/>
      <c r="G243" s="89"/>
      <c r="H243" s="90"/>
      <c r="I243" s="90"/>
      <c r="J243" s="756"/>
      <c r="K243" s="756"/>
      <c r="L243" s="756"/>
      <c r="M243" s="757"/>
      <c r="N243" s="758"/>
      <c r="O243" s="96"/>
      <c r="P243" s="97"/>
      <c r="Q243" s="97"/>
      <c r="R243" s="97"/>
      <c r="S243" s="97"/>
      <c r="T243" s="97"/>
      <c r="U243" s="97"/>
      <c r="V243" s="97"/>
      <c r="W243" s="97"/>
      <c r="X243" s="97"/>
      <c r="Y243" s="97"/>
      <c r="Z243" s="97"/>
      <c r="AA243" s="97"/>
      <c r="AB243" s="97"/>
      <c r="AC243" s="97"/>
      <c r="AD243" s="97"/>
      <c r="AE243" s="97"/>
      <c r="AF243" s="98"/>
      <c r="AG243" s="678"/>
      <c r="AH243" s="382"/>
      <c r="AI243" s="382"/>
      <c r="AJ243" s="382"/>
      <c r="AK243" s="382"/>
      <c r="AL243" s="382"/>
      <c r="AM243" s="382"/>
      <c r="AN243" s="382"/>
      <c r="AO243" s="382"/>
      <c r="AP243" s="382"/>
      <c r="AQ243" s="382"/>
      <c r="AR243" s="382"/>
      <c r="AS243" s="382"/>
      <c r="AT243" s="382"/>
      <c r="AU243" s="382"/>
      <c r="AV243" s="382"/>
      <c r="AW243" s="382"/>
      <c r="AX243" s="679"/>
    </row>
    <row r="244" spans="1:50" ht="24.75" hidden="1" customHeight="1" x14ac:dyDescent="0.15">
      <c r="A244" s="761"/>
      <c r="B244" s="762"/>
      <c r="C244" s="108"/>
      <c r="D244" s="109"/>
      <c r="E244" s="89"/>
      <c r="F244" s="89"/>
      <c r="G244" s="89"/>
      <c r="H244" s="90"/>
      <c r="I244" s="90"/>
      <c r="J244" s="756"/>
      <c r="K244" s="756"/>
      <c r="L244" s="756"/>
      <c r="M244" s="757"/>
      <c r="N244" s="758"/>
      <c r="O244" s="96"/>
      <c r="P244" s="97"/>
      <c r="Q244" s="97"/>
      <c r="R244" s="97"/>
      <c r="S244" s="97"/>
      <c r="T244" s="97"/>
      <c r="U244" s="97"/>
      <c r="V244" s="97"/>
      <c r="W244" s="97"/>
      <c r="X244" s="97"/>
      <c r="Y244" s="97"/>
      <c r="Z244" s="97"/>
      <c r="AA244" s="97"/>
      <c r="AB244" s="97"/>
      <c r="AC244" s="97"/>
      <c r="AD244" s="97"/>
      <c r="AE244" s="97"/>
      <c r="AF244" s="98"/>
      <c r="AG244" s="678"/>
      <c r="AH244" s="382"/>
      <c r="AI244" s="382"/>
      <c r="AJ244" s="382"/>
      <c r="AK244" s="382"/>
      <c r="AL244" s="382"/>
      <c r="AM244" s="382"/>
      <c r="AN244" s="382"/>
      <c r="AO244" s="382"/>
      <c r="AP244" s="382"/>
      <c r="AQ244" s="382"/>
      <c r="AR244" s="382"/>
      <c r="AS244" s="382"/>
      <c r="AT244" s="382"/>
      <c r="AU244" s="382"/>
      <c r="AV244" s="382"/>
      <c r="AW244" s="382"/>
      <c r="AX244" s="679"/>
    </row>
    <row r="245" spans="1:50" ht="24.75" hidden="1" customHeight="1" x14ac:dyDescent="0.15">
      <c r="A245" s="761"/>
      <c r="B245" s="762"/>
      <c r="C245" s="108"/>
      <c r="D245" s="109"/>
      <c r="E245" s="89"/>
      <c r="F245" s="89"/>
      <c r="G245" s="89"/>
      <c r="H245" s="90"/>
      <c r="I245" s="90"/>
      <c r="J245" s="756"/>
      <c r="K245" s="756"/>
      <c r="L245" s="756"/>
      <c r="M245" s="757"/>
      <c r="N245" s="758"/>
      <c r="O245" s="96"/>
      <c r="P245" s="97"/>
      <c r="Q245" s="97"/>
      <c r="R245" s="97"/>
      <c r="S245" s="97"/>
      <c r="T245" s="97"/>
      <c r="U245" s="97"/>
      <c r="V245" s="97"/>
      <c r="W245" s="97"/>
      <c r="X245" s="97"/>
      <c r="Y245" s="97"/>
      <c r="Z245" s="97"/>
      <c r="AA245" s="97"/>
      <c r="AB245" s="97"/>
      <c r="AC245" s="97"/>
      <c r="AD245" s="97"/>
      <c r="AE245" s="97"/>
      <c r="AF245" s="98"/>
      <c r="AG245" s="678"/>
      <c r="AH245" s="382"/>
      <c r="AI245" s="382"/>
      <c r="AJ245" s="382"/>
      <c r="AK245" s="382"/>
      <c r="AL245" s="382"/>
      <c r="AM245" s="382"/>
      <c r="AN245" s="382"/>
      <c r="AO245" s="382"/>
      <c r="AP245" s="382"/>
      <c r="AQ245" s="382"/>
      <c r="AR245" s="382"/>
      <c r="AS245" s="382"/>
      <c r="AT245" s="382"/>
      <c r="AU245" s="382"/>
      <c r="AV245" s="382"/>
      <c r="AW245" s="382"/>
      <c r="AX245" s="679"/>
    </row>
    <row r="246" spans="1:50" ht="24.75" hidden="1" customHeight="1" x14ac:dyDescent="0.15">
      <c r="A246" s="763"/>
      <c r="B246" s="764"/>
      <c r="C246" s="768"/>
      <c r="D246" s="769"/>
      <c r="E246" s="89"/>
      <c r="F246" s="89"/>
      <c r="G246" s="89"/>
      <c r="H246" s="90"/>
      <c r="I246" s="90"/>
      <c r="J246" s="770"/>
      <c r="K246" s="770"/>
      <c r="L246" s="770"/>
      <c r="M246" s="85"/>
      <c r="N246" s="86"/>
      <c r="O246" s="99"/>
      <c r="P246" s="100"/>
      <c r="Q246" s="100"/>
      <c r="R246" s="100"/>
      <c r="S246" s="100"/>
      <c r="T246" s="100"/>
      <c r="U246" s="100"/>
      <c r="V246" s="100"/>
      <c r="W246" s="100"/>
      <c r="X246" s="100"/>
      <c r="Y246" s="100"/>
      <c r="Z246" s="100"/>
      <c r="AA246" s="100"/>
      <c r="AB246" s="100"/>
      <c r="AC246" s="100"/>
      <c r="AD246" s="100"/>
      <c r="AE246" s="100"/>
      <c r="AF246" s="101"/>
      <c r="AG246" s="744"/>
      <c r="AH246" s="143"/>
      <c r="AI246" s="143"/>
      <c r="AJ246" s="143"/>
      <c r="AK246" s="143"/>
      <c r="AL246" s="143"/>
      <c r="AM246" s="143"/>
      <c r="AN246" s="143"/>
      <c r="AO246" s="143"/>
      <c r="AP246" s="143"/>
      <c r="AQ246" s="143"/>
      <c r="AR246" s="143"/>
      <c r="AS246" s="143"/>
      <c r="AT246" s="143"/>
      <c r="AU246" s="143"/>
      <c r="AV246" s="143"/>
      <c r="AW246" s="143"/>
      <c r="AX246" s="745"/>
    </row>
    <row r="247" spans="1:50" ht="49.5" customHeight="1" x14ac:dyDescent="0.15">
      <c r="A247" s="123" t="s">
        <v>45</v>
      </c>
      <c r="B247" s="124"/>
      <c r="C247" s="127" t="s">
        <v>49</v>
      </c>
      <c r="D247" s="128"/>
      <c r="E247" s="128"/>
      <c r="F247" s="129"/>
      <c r="G247" s="130" t="s">
        <v>651</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49.5" customHeight="1" thickBot="1" x14ac:dyDescent="0.2">
      <c r="A248" s="125"/>
      <c r="B248" s="126"/>
      <c r="C248" s="132" t="s">
        <v>53</v>
      </c>
      <c r="D248" s="133"/>
      <c r="E248" s="133"/>
      <c r="F248" s="134"/>
      <c r="G248" s="135" t="s">
        <v>652</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32.450000000000003" customHeight="1" thickBot="1" x14ac:dyDescent="0.2">
      <c r="A250" s="113" t="s">
        <v>674</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49.5" customHeight="1" thickBot="1" x14ac:dyDescent="0.2">
      <c r="A252" s="119" t="s">
        <v>132</v>
      </c>
      <c r="B252" s="120"/>
      <c r="C252" s="120"/>
      <c r="D252" s="120"/>
      <c r="E252" s="121"/>
      <c r="F252" s="122" t="s">
        <v>673</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32.450000000000003" customHeight="1" thickBot="1" x14ac:dyDescent="0.2">
      <c r="A254" s="119" t="s">
        <v>132</v>
      </c>
      <c r="B254" s="120"/>
      <c r="C254" s="120"/>
      <c r="D254" s="120"/>
      <c r="E254" s="121"/>
      <c r="F254" s="775" t="s">
        <v>283</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32.450000000000003" customHeight="1" thickBot="1" x14ac:dyDescent="0.2">
      <c r="A256" s="781" t="s">
        <v>707</v>
      </c>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2" t="s">
        <v>237</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276</v>
      </c>
      <c r="B258" s="786"/>
      <c r="C258" s="786"/>
      <c r="D258" s="787"/>
      <c r="E258" s="771" t="s">
        <v>626</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7" t="s">
        <v>275</v>
      </c>
      <c r="B259" s="137"/>
      <c r="C259" s="137"/>
      <c r="D259" s="137"/>
      <c r="E259" s="771" t="s">
        <v>627</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7" t="s">
        <v>274</v>
      </c>
      <c r="B260" s="137"/>
      <c r="C260" s="137"/>
      <c r="D260" s="137"/>
      <c r="E260" s="771" t="s">
        <v>628</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7" t="s">
        <v>273</v>
      </c>
      <c r="B261" s="137"/>
      <c r="C261" s="137"/>
      <c r="D261" s="137"/>
      <c r="E261" s="771" t="s">
        <v>629</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7" t="s">
        <v>272</v>
      </c>
      <c r="B262" s="137"/>
      <c r="C262" s="137"/>
      <c r="D262" s="137"/>
      <c r="E262" s="771" t="s">
        <v>630</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7" t="s">
        <v>271</v>
      </c>
      <c r="B263" s="137"/>
      <c r="C263" s="137"/>
      <c r="D263" s="137"/>
      <c r="E263" s="771" t="s">
        <v>630</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7" t="s">
        <v>270</v>
      </c>
      <c r="B264" s="137"/>
      <c r="C264" s="137"/>
      <c r="D264" s="137"/>
      <c r="E264" s="771" t="s">
        <v>631</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7" t="s">
        <v>269</v>
      </c>
      <c r="B265" s="137"/>
      <c r="C265" s="137"/>
      <c r="D265" s="137"/>
      <c r="E265" s="771" t="s">
        <v>632</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7" t="s">
        <v>415</v>
      </c>
      <c r="B266" s="137"/>
      <c r="C266" s="137"/>
      <c r="D266" s="137"/>
      <c r="E266" s="790" t="s">
        <v>606</v>
      </c>
      <c r="F266" s="791"/>
      <c r="G266" s="791"/>
      <c r="H266" s="77" t="str">
        <f>IF(E266="","","-")</f>
        <v>-</v>
      </c>
      <c r="I266" s="791"/>
      <c r="J266" s="791"/>
      <c r="K266" s="77" t="str">
        <f>IF(I266="","","-")</f>
        <v/>
      </c>
      <c r="L266" s="107">
        <v>204</v>
      </c>
      <c r="M266" s="107"/>
      <c r="N266" s="77" t="str">
        <f>IF(O266="","","-")</f>
        <v/>
      </c>
      <c r="O266" s="788"/>
      <c r="P266" s="789"/>
      <c r="Q266" s="790"/>
      <c r="R266" s="791"/>
      <c r="S266" s="791"/>
      <c r="T266" s="77" t="str">
        <f>IF(Q266="","","-")</f>
        <v/>
      </c>
      <c r="U266" s="791"/>
      <c r="V266" s="791"/>
      <c r="W266" s="77" t="str">
        <f>IF(U266="","","-")</f>
        <v/>
      </c>
      <c r="X266" s="107"/>
      <c r="Y266" s="107"/>
      <c r="Z266" s="77" t="str">
        <f>IF(AA266="","","-")</f>
        <v/>
      </c>
      <c r="AA266" s="788"/>
      <c r="AB266" s="789"/>
      <c r="AC266" s="790"/>
      <c r="AD266" s="791"/>
      <c r="AE266" s="791"/>
      <c r="AF266" s="77" t="str">
        <f>IF(AC266="","","-")</f>
        <v/>
      </c>
      <c r="AG266" s="791"/>
      <c r="AH266" s="791"/>
      <c r="AI266" s="77" t="str">
        <f>IF(AG266="","","-")</f>
        <v/>
      </c>
      <c r="AJ266" s="107"/>
      <c r="AK266" s="107"/>
      <c r="AL266" s="77" t="str">
        <f>IF(AM266="","","-")</f>
        <v/>
      </c>
      <c r="AM266" s="788"/>
      <c r="AN266" s="789"/>
      <c r="AO266" s="790"/>
      <c r="AP266" s="791"/>
      <c r="AQ266" s="77" t="str">
        <f>IF(AO266="","","-")</f>
        <v/>
      </c>
      <c r="AR266" s="791"/>
      <c r="AS266" s="791"/>
      <c r="AT266" s="77" t="str">
        <f>IF(AR266="","","-")</f>
        <v/>
      </c>
      <c r="AU266" s="107"/>
      <c r="AV266" s="107"/>
      <c r="AW266" s="77" t="str">
        <f>IF(AX266="","","-")</f>
        <v/>
      </c>
      <c r="AX266" s="80"/>
    </row>
    <row r="267" spans="1:52" ht="24.75" customHeight="1" x14ac:dyDescent="0.15">
      <c r="A267" s="137" t="s">
        <v>595</v>
      </c>
      <c r="B267" s="137"/>
      <c r="C267" s="137"/>
      <c r="D267" s="137"/>
      <c r="E267" s="790" t="s">
        <v>606</v>
      </c>
      <c r="F267" s="791"/>
      <c r="G267" s="791"/>
      <c r="H267" s="77"/>
      <c r="I267" s="791"/>
      <c r="J267" s="791"/>
      <c r="K267" s="77"/>
      <c r="L267" s="107">
        <v>213</v>
      </c>
      <c r="M267" s="107"/>
      <c r="N267" s="77" t="str">
        <f>IF(O267="","","-")</f>
        <v/>
      </c>
      <c r="O267" s="788"/>
      <c r="P267" s="789"/>
      <c r="Q267" s="790"/>
      <c r="R267" s="791"/>
      <c r="S267" s="791"/>
      <c r="T267" s="77" t="str">
        <f>IF(Q267="","","-")</f>
        <v/>
      </c>
      <c r="U267" s="791"/>
      <c r="V267" s="791"/>
      <c r="W267" s="77" t="str">
        <f>IF(U267="","","-")</f>
        <v/>
      </c>
      <c r="X267" s="107"/>
      <c r="Y267" s="107"/>
      <c r="Z267" s="77" t="str">
        <f>IF(AA267="","","-")</f>
        <v/>
      </c>
      <c r="AA267" s="788"/>
      <c r="AB267" s="789"/>
      <c r="AC267" s="790"/>
      <c r="AD267" s="791"/>
      <c r="AE267" s="791"/>
      <c r="AF267" s="77" t="str">
        <f>IF(AC267="","","-")</f>
        <v/>
      </c>
      <c r="AG267" s="791"/>
      <c r="AH267" s="791"/>
      <c r="AI267" s="77" t="str">
        <f>IF(AG267="","","-")</f>
        <v/>
      </c>
      <c r="AJ267" s="107"/>
      <c r="AK267" s="107"/>
      <c r="AL267" s="77" t="str">
        <f>IF(AM267="","","-")</f>
        <v/>
      </c>
      <c r="AM267" s="788"/>
      <c r="AN267" s="789"/>
      <c r="AO267" s="790"/>
      <c r="AP267" s="791"/>
      <c r="AQ267" s="77" t="str">
        <f>IF(AO267="","","-")</f>
        <v/>
      </c>
      <c r="AR267" s="791"/>
      <c r="AS267" s="791"/>
      <c r="AT267" s="77" t="str">
        <f>IF(AR267="","","-")</f>
        <v/>
      </c>
      <c r="AU267" s="107"/>
      <c r="AV267" s="107"/>
      <c r="AW267" s="77" t="str">
        <f>IF(AX267="","","-")</f>
        <v/>
      </c>
      <c r="AX267" s="80"/>
    </row>
    <row r="268" spans="1:52" ht="24.75" customHeight="1" x14ac:dyDescent="0.15">
      <c r="A268" s="137" t="s">
        <v>383</v>
      </c>
      <c r="B268" s="137"/>
      <c r="C268" s="137"/>
      <c r="D268" s="137"/>
      <c r="E268" s="793">
        <v>2021</v>
      </c>
      <c r="F268" s="138"/>
      <c r="G268" s="791" t="s">
        <v>639</v>
      </c>
      <c r="H268" s="791"/>
      <c r="I268" s="791"/>
      <c r="J268" s="138">
        <v>20</v>
      </c>
      <c r="K268" s="138"/>
      <c r="L268" s="107">
        <v>259</v>
      </c>
      <c r="M268" s="107"/>
      <c r="N268" s="107"/>
      <c r="O268" s="138"/>
      <c r="P268" s="138"/>
      <c r="Q268" s="793"/>
      <c r="R268" s="138"/>
      <c r="S268" s="791"/>
      <c r="T268" s="791"/>
      <c r="U268" s="791"/>
      <c r="V268" s="138"/>
      <c r="W268" s="138"/>
      <c r="X268" s="107"/>
      <c r="Y268" s="107"/>
      <c r="Z268" s="107"/>
      <c r="AA268" s="138"/>
      <c r="AB268" s="792"/>
      <c r="AC268" s="793"/>
      <c r="AD268" s="138"/>
      <c r="AE268" s="791"/>
      <c r="AF268" s="791"/>
      <c r="AG268" s="791"/>
      <c r="AH268" s="138"/>
      <c r="AI268" s="138"/>
      <c r="AJ268" s="107"/>
      <c r="AK268" s="107"/>
      <c r="AL268" s="107"/>
      <c r="AM268" s="138"/>
      <c r="AN268" s="792"/>
      <c r="AO268" s="793"/>
      <c r="AP268" s="138"/>
      <c r="AQ268" s="791"/>
      <c r="AR268" s="791"/>
      <c r="AS268" s="791"/>
      <c r="AT268" s="138"/>
      <c r="AU268" s="138"/>
      <c r="AV268" s="107"/>
      <c r="AW268" s="107"/>
      <c r="AX268" s="80"/>
    </row>
    <row r="269" spans="1:52" ht="28.35" customHeight="1" x14ac:dyDescent="0.15">
      <c r="A269" s="247" t="s">
        <v>263</v>
      </c>
      <c r="B269" s="248"/>
      <c r="C269" s="248"/>
      <c r="D269" s="248"/>
      <c r="E269" s="248"/>
      <c r="F269" s="24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84"/>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265</v>
      </c>
      <c r="B308" s="798"/>
      <c r="C308" s="798"/>
      <c r="D308" s="798"/>
      <c r="E308" s="798"/>
      <c r="F308" s="799"/>
      <c r="G308" s="803" t="s">
        <v>654</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655</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7"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7"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24.75" customHeight="1" x14ac:dyDescent="0.15">
      <c r="A310" s="800"/>
      <c r="B310" s="801"/>
      <c r="C310" s="801"/>
      <c r="D310" s="801"/>
      <c r="E310" s="801"/>
      <c r="F310" s="802"/>
      <c r="G310" s="824" t="s">
        <v>656</v>
      </c>
      <c r="H310" s="825"/>
      <c r="I310" s="825"/>
      <c r="J310" s="825"/>
      <c r="K310" s="826"/>
      <c r="L310" s="827" t="s">
        <v>657</v>
      </c>
      <c r="M310" s="828"/>
      <c r="N310" s="828"/>
      <c r="O310" s="828"/>
      <c r="P310" s="828"/>
      <c r="Q310" s="828"/>
      <c r="R310" s="828"/>
      <c r="S310" s="828"/>
      <c r="T310" s="828"/>
      <c r="U310" s="828"/>
      <c r="V310" s="828"/>
      <c r="W310" s="828"/>
      <c r="X310" s="829"/>
      <c r="Y310" s="830">
        <v>28993</v>
      </c>
      <c r="Z310" s="831"/>
      <c r="AA310" s="831"/>
      <c r="AB310" s="832"/>
      <c r="AC310" s="824" t="s">
        <v>675</v>
      </c>
      <c r="AD310" s="825"/>
      <c r="AE310" s="825"/>
      <c r="AF310" s="825"/>
      <c r="AG310" s="826"/>
      <c r="AH310" s="827" t="s">
        <v>677</v>
      </c>
      <c r="AI310" s="828"/>
      <c r="AJ310" s="828"/>
      <c r="AK310" s="828"/>
      <c r="AL310" s="828"/>
      <c r="AM310" s="828"/>
      <c r="AN310" s="828"/>
      <c r="AO310" s="828"/>
      <c r="AP310" s="828"/>
      <c r="AQ310" s="828"/>
      <c r="AR310" s="828"/>
      <c r="AS310" s="828"/>
      <c r="AT310" s="829"/>
      <c r="AU310" s="830">
        <v>14569</v>
      </c>
      <c r="AV310" s="831"/>
      <c r="AW310" s="831"/>
      <c r="AX310" s="833"/>
    </row>
    <row r="311" spans="1:50" ht="24.75"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t="s">
        <v>675</v>
      </c>
      <c r="AD311" s="811"/>
      <c r="AE311" s="811"/>
      <c r="AF311" s="811"/>
      <c r="AG311" s="812"/>
      <c r="AH311" s="813" t="s">
        <v>678</v>
      </c>
      <c r="AI311" s="814"/>
      <c r="AJ311" s="814"/>
      <c r="AK311" s="814"/>
      <c r="AL311" s="814"/>
      <c r="AM311" s="814"/>
      <c r="AN311" s="814"/>
      <c r="AO311" s="814"/>
      <c r="AP311" s="814"/>
      <c r="AQ311" s="814"/>
      <c r="AR311" s="814"/>
      <c r="AS311" s="814"/>
      <c r="AT311" s="815"/>
      <c r="AU311" s="816">
        <v>5061</v>
      </c>
      <c r="AV311" s="817"/>
      <c r="AW311" s="817"/>
      <c r="AX311" s="819"/>
    </row>
    <row r="312" spans="1:50" ht="24.75"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t="s">
        <v>675</v>
      </c>
      <c r="AD312" s="811"/>
      <c r="AE312" s="811"/>
      <c r="AF312" s="811"/>
      <c r="AG312" s="812"/>
      <c r="AH312" s="813" t="s">
        <v>679</v>
      </c>
      <c r="AI312" s="814"/>
      <c r="AJ312" s="814"/>
      <c r="AK312" s="814"/>
      <c r="AL312" s="814"/>
      <c r="AM312" s="814"/>
      <c r="AN312" s="814"/>
      <c r="AO312" s="814"/>
      <c r="AP312" s="814"/>
      <c r="AQ312" s="814"/>
      <c r="AR312" s="814"/>
      <c r="AS312" s="814"/>
      <c r="AT312" s="815"/>
      <c r="AU312" s="816">
        <v>710</v>
      </c>
      <c r="AV312" s="817"/>
      <c r="AW312" s="817"/>
      <c r="AX312" s="819"/>
    </row>
    <row r="313" spans="1:50" ht="24.75"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t="s">
        <v>675</v>
      </c>
      <c r="AD313" s="811"/>
      <c r="AE313" s="811"/>
      <c r="AF313" s="811"/>
      <c r="AG313" s="812"/>
      <c r="AH313" s="813" t="s">
        <v>680</v>
      </c>
      <c r="AI313" s="814"/>
      <c r="AJ313" s="814"/>
      <c r="AK313" s="814"/>
      <c r="AL313" s="814"/>
      <c r="AM313" s="814"/>
      <c r="AN313" s="814"/>
      <c r="AO313" s="814"/>
      <c r="AP313" s="814"/>
      <c r="AQ313" s="814"/>
      <c r="AR313" s="814"/>
      <c r="AS313" s="814"/>
      <c r="AT313" s="815"/>
      <c r="AU313" s="816">
        <v>361</v>
      </c>
      <c r="AV313" s="817"/>
      <c r="AW313" s="817"/>
      <c r="AX313" s="819"/>
    </row>
    <row r="314" spans="1:50" ht="24.75"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t="s">
        <v>676</v>
      </c>
      <c r="AD314" s="811"/>
      <c r="AE314" s="811"/>
      <c r="AF314" s="811"/>
      <c r="AG314" s="812"/>
      <c r="AH314" s="813" t="s">
        <v>676</v>
      </c>
      <c r="AI314" s="814"/>
      <c r="AJ314" s="814"/>
      <c r="AK314" s="814"/>
      <c r="AL314" s="814"/>
      <c r="AM314" s="814"/>
      <c r="AN314" s="814"/>
      <c r="AO314" s="814"/>
      <c r="AP314" s="814"/>
      <c r="AQ314" s="814"/>
      <c r="AR314" s="814"/>
      <c r="AS314" s="814"/>
      <c r="AT314" s="815"/>
      <c r="AU314" s="816">
        <v>103</v>
      </c>
      <c r="AV314" s="817"/>
      <c r="AW314" s="817"/>
      <c r="AX314" s="819"/>
    </row>
    <row r="315" spans="1:50" ht="24.75"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t="s">
        <v>675</v>
      </c>
      <c r="AD315" s="811"/>
      <c r="AE315" s="811"/>
      <c r="AF315" s="811"/>
      <c r="AG315" s="812"/>
      <c r="AH315" s="813" t="s">
        <v>681</v>
      </c>
      <c r="AI315" s="814"/>
      <c r="AJ315" s="814"/>
      <c r="AK315" s="814"/>
      <c r="AL315" s="814"/>
      <c r="AM315" s="814"/>
      <c r="AN315" s="814"/>
      <c r="AO315" s="814"/>
      <c r="AP315" s="814"/>
      <c r="AQ315" s="814"/>
      <c r="AR315" s="814"/>
      <c r="AS315" s="814"/>
      <c r="AT315" s="815"/>
      <c r="AU315" s="816">
        <v>4</v>
      </c>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thickBot="1" x14ac:dyDescent="0.2">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28993</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20808</v>
      </c>
      <c r="AV320" s="840"/>
      <c r="AW320" s="840"/>
      <c r="AX320" s="842"/>
    </row>
    <row r="321" spans="1:51" ht="24.75" customHeight="1" x14ac:dyDescent="0.15">
      <c r="A321" s="800"/>
      <c r="B321" s="801"/>
      <c r="C321" s="801"/>
      <c r="D321" s="801"/>
      <c r="E321" s="801"/>
      <c r="F321" s="802"/>
      <c r="G321" s="803" t="s">
        <v>658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1</v>
      </c>
    </row>
    <row r="322" spans="1:51" ht="24.75" customHeight="1" x14ac:dyDescent="0.15">
      <c r="A322" s="800"/>
      <c r="B322" s="801"/>
      <c r="C322" s="801"/>
      <c r="D322" s="801"/>
      <c r="E322" s="801"/>
      <c r="F322" s="802"/>
      <c r="G322" s="127"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7"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1</v>
      </c>
    </row>
    <row r="323" spans="1:51" ht="24.75" customHeight="1" x14ac:dyDescent="0.15">
      <c r="A323" s="800"/>
      <c r="B323" s="801"/>
      <c r="C323" s="801"/>
      <c r="D323" s="801"/>
      <c r="E323" s="801"/>
      <c r="F323" s="802"/>
      <c r="G323" s="824" t="s">
        <v>659</v>
      </c>
      <c r="H323" s="825"/>
      <c r="I323" s="825"/>
      <c r="J323" s="825"/>
      <c r="K323" s="826"/>
      <c r="L323" s="827" t="s">
        <v>660</v>
      </c>
      <c r="M323" s="828"/>
      <c r="N323" s="828"/>
      <c r="O323" s="828"/>
      <c r="P323" s="828"/>
      <c r="Q323" s="828"/>
      <c r="R323" s="828"/>
      <c r="S323" s="828"/>
      <c r="T323" s="828"/>
      <c r="U323" s="828"/>
      <c r="V323" s="828"/>
      <c r="W323" s="828"/>
      <c r="X323" s="829"/>
      <c r="Y323" s="830">
        <v>2</v>
      </c>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1</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1</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1</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1</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1</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1</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1</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1</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1</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1</v>
      </c>
    </row>
    <row r="333" spans="1:51" ht="24.75" customHeight="1" x14ac:dyDescent="0.15">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2</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1</v>
      </c>
    </row>
    <row r="334" spans="1:51" ht="24.75" hidden="1" customHeight="1" x14ac:dyDescent="0.15">
      <c r="A334" s="800"/>
      <c r="B334" s="801"/>
      <c r="C334" s="801"/>
      <c r="D334" s="801"/>
      <c r="E334" s="801"/>
      <c r="F334" s="802"/>
      <c r="G334" s="803" t="s">
        <v>218</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219</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7"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7"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7"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7"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576</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231</v>
      </c>
      <c r="AM360" s="847"/>
      <c r="AN360" s="847"/>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7"/>
      <c r="L365" s="137"/>
      <c r="M365" s="137"/>
      <c r="N365" s="137"/>
      <c r="O365" s="137"/>
      <c r="P365" s="416" t="s">
        <v>25</v>
      </c>
      <c r="Q365" s="416"/>
      <c r="R365" s="416"/>
      <c r="S365" s="416"/>
      <c r="T365" s="416"/>
      <c r="U365" s="416"/>
      <c r="V365" s="416"/>
      <c r="W365" s="416"/>
      <c r="X365" s="416"/>
      <c r="Y365" s="850" t="s">
        <v>196</v>
      </c>
      <c r="Z365" s="851"/>
      <c r="AA365" s="851"/>
      <c r="AB365" s="851"/>
      <c r="AC365" s="849" t="s">
        <v>229</v>
      </c>
      <c r="AD365" s="849"/>
      <c r="AE365" s="849"/>
      <c r="AF365" s="849"/>
      <c r="AG365" s="849"/>
      <c r="AH365" s="850" t="s">
        <v>247</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1" t="s">
        <v>682</v>
      </c>
      <c r="D366" s="861"/>
      <c r="E366" s="861"/>
      <c r="F366" s="861"/>
      <c r="G366" s="861"/>
      <c r="H366" s="861"/>
      <c r="I366" s="861"/>
      <c r="J366" s="862">
        <v>6000012070001</v>
      </c>
      <c r="K366" s="863"/>
      <c r="L366" s="863"/>
      <c r="M366" s="863"/>
      <c r="N366" s="863"/>
      <c r="O366" s="863"/>
      <c r="P366" s="865" t="s">
        <v>690</v>
      </c>
      <c r="Q366" s="865"/>
      <c r="R366" s="865"/>
      <c r="S366" s="865"/>
      <c r="T366" s="865"/>
      <c r="U366" s="865"/>
      <c r="V366" s="865"/>
      <c r="W366" s="865"/>
      <c r="X366" s="865"/>
      <c r="Y366" s="866">
        <v>28993</v>
      </c>
      <c r="Z366" s="867"/>
      <c r="AA366" s="867"/>
      <c r="AB366" s="868"/>
      <c r="AC366" s="869" t="s">
        <v>691</v>
      </c>
      <c r="AD366" s="870"/>
      <c r="AE366" s="870"/>
      <c r="AF366" s="870"/>
      <c r="AG366" s="870"/>
      <c r="AH366" s="853" t="s">
        <v>613</v>
      </c>
      <c r="AI366" s="854"/>
      <c r="AJ366" s="854"/>
      <c r="AK366" s="854"/>
      <c r="AL366" s="855" t="s">
        <v>613</v>
      </c>
      <c r="AM366" s="856"/>
      <c r="AN366" s="856"/>
      <c r="AO366" s="857"/>
      <c r="AP366" s="858" t="s">
        <v>613</v>
      </c>
      <c r="AQ366" s="858"/>
      <c r="AR366" s="858"/>
      <c r="AS366" s="858"/>
      <c r="AT366" s="858"/>
      <c r="AU366" s="858"/>
      <c r="AV366" s="858"/>
      <c r="AW366" s="858"/>
      <c r="AX366" s="858"/>
    </row>
    <row r="367" spans="1:51" ht="30" customHeight="1" x14ac:dyDescent="0.15">
      <c r="A367" s="859">
        <v>2</v>
      </c>
      <c r="B367" s="859">
        <v>1</v>
      </c>
      <c r="C367" s="860" t="s">
        <v>683</v>
      </c>
      <c r="D367" s="861"/>
      <c r="E367" s="861"/>
      <c r="F367" s="861"/>
      <c r="G367" s="861"/>
      <c r="H367" s="861"/>
      <c r="I367" s="861"/>
      <c r="J367" s="862">
        <v>6000012070001</v>
      </c>
      <c r="K367" s="863"/>
      <c r="L367" s="863"/>
      <c r="M367" s="863"/>
      <c r="N367" s="863"/>
      <c r="O367" s="863"/>
      <c r="P367" s="865" t="s">
        <v>690</v>
      </c>
      <c r="Q367" s="865"/>
      <c r="R367" s="865"/>
      <c r="S367" s="865"/>
      <c r="T367" s="865"/>
      <c r="U367" s="865"/>
      <c r="V367" s="865"/>
      <c r="W367" s="865"/>
      <c r="X367" s="865"/>
      <c r="Y367" s="866">
        <v>18650</v>
      </c>
      <c r="Z367" s="867"/>
      <c r="AA367" s="867"/>
      <c r="AB367" s="868"/>
      <c r="AC367" s="869" t="s">
        <v>691</v>
      </c>
      <c r="AD367" s="870"/>
      <c r="AE367" s="870"/>
      <c r="AF367" s="870"/>
      <c r="AG367" s="870"/>
      <c r="AH367" s="853" t="s">
        <v>613</v>
      </c>
      <c r="AI367" s="854"/>
      <c r="AJ367" s="854"/>
      <c r="AK367" s="854"/>
      <c r="AL367" s="855" t="s">
        <v>613</v>
      </c>
      <c r="AM367" s="856"/>
      <c r="AN367" s="856"/>
      <c r="AO367" s="857"/>
      <c r="AP367" s="858" t="s">
        <v>613</v>
      </c>
      <c r="AQ367" s="858"/>
      <c r="AR367" s="858"/>
      <c r="AS367" s="858"/>
      <c r="AT367" s="858"/>
      <c r="AU367" s="858"/>
      <c r="AV367" s="858"/>
      <c r="AW367" s="858"/>
      <c r="AX367" s="858"/>
      <c r="AY367">
        <f>COUNTA($C$367)</f>
        <v>1</v>
      </c>
    </row>
    <row r="368" spans="1:51" ht="30" customHeight="1" x14ac:dyDescent="0.15">
      <c r="A368" s="859">
        <v>3</v>
      </c>
      <c r="B368" s="859">
        <v>1</v>
      </c>
      <c r="C368" s="860" t="s">
        <v>684</v>
      </c>
      <c r="D368" s="861"/>
      <c r="E368" s="861"/>
      <c r="F368" s="861"/>
      <c r="G368" s="861"/>
      <c r="H368" s="861"/>
      <c r="I368" s="861"/>
      <c r="J368" s="862">
        <v>6000012070001</v>
      </c>
      <c r="K368" s="863"/>
      <c r="L368" s="863"/>
      <c r="M368" s="863"/>
      <c r="N368" s="863"/>
      <c r="O368" s="863"/>
      <c r="P368" s="864" t="s">
        <v>690</v>
      </c>
      <c r="Q368" s="865"/>
      <c r="R368" s="865"/>
      <c r="S368" s="865"/>
      <c r="T368" s="865"/>
      <c r="U368" s="865"/>
      <c r="V368" s="865"/>
      <c r="W368" s="865"/>
      <c r="X368" s="865"/>
      <c r="Y368" s="866">
        <v>5011</v>
      </c>
      <c r="Z368" s="867"/>
      <c r="AA368" s="867"/>
      <c r="AB368" s="868"/>
      <c r="AC368" s="869" t="s">
        <v>691</v>
      </c>
      <c r="AD368" s="870"/>
      <c r="AE368" s="870"/>
      <c r="AF368" s="870"/>
      <c r="AG368" s="870"/>
      <c r="AH368" s="871" t="s">
        <v>613</v>
      </c>
      <c r="AI368" s="872"/>
      <c r="AJ368" s="872"/>
      <c r="AK368" s="872"/>
      <c r="AL368" s="855" t="s">
        <v>613</v>
      </c>
      <c r="AM368" s="856"/>
      <c r="AN368" s="856"/>
      <c r="AO368" s="857"/>
      <c r="AP368" s="858" t="s">
        <v>613</v>
      </c>
      <c r="AQ368" s="858"/>
      <c r="AR368" s="858"/>
      <c r="AS368" s="858"/>
      <c r="AT368" s="858"/>
      <c r="AU368" s="858"/>
      <c r="AV368" s="858"/>
      <c r="AW368" s="858"/>
      <c r="AX368" s="858"/>
      <c r="AY368">
        <f>COUNTA($C$368)</f>
        <v>1</v>
      </c>
    </row>
    <row r="369" spans="1:51" ht="30" customHeight="1" x14ac:dyDescent="0.15">
      <c r="A369" s="859">
        <v>4</v>
      </c>
      <c r="B369" s="859">
        <v>1</v>
      </c>
      <c r="C369" s="860" t="s">
        <v>685</v>
      </c>
      <c r="D369" s="861"/>
      <c r="E369" s="861"/>
      <c r="F369" s="861"/>
      <c r="G369" s="861"/>
      <c r="H369" s="861"/>
      <c r="I369" s="861"/>
      <c r="J369" s="862">
        <v>6000012070001</v>
      </c>
      <c r="K369" s="863"/>
      <c r="L369" s="863"/>
      <c r="M369" s="863"/>
      <c r="N369" s="863"/>
      <c r="O369" s="863"/>
      <c r="P369" s="864" t="s">
        <v>690</v>
      </c>
      <c r="Q369" s="865"/>
      <c r="R369" s="865"/>
      <c r="S369" s="865"/>
      <c r="T369" s="865"/>
      <c r="U369" s="865"/>
      <c r="V369" s="865"/>
      <c r="W369" s="865"/>
      <c r="X369" s="865"/>
      <c r="Y369" s="866">
        <v>3798</v>
      </c>
      <c r="Z369" s="867"/>
      <c r="AA369" s="867"/>
      <c r="AB369" s="868"/>
      <c r="AC369" s="869" t="s">
        <v>691</v>
      </c>
      <c r="AD369" s="870"/>
      <c r="AE369" s="870"/>
      <c r="AF369" s="870"/>
      <c r="AG369" s="870"/>
      <c r="AH369" s="871" t="s">
        <v>613</v>
      </c>
      <c r="AI369" s="872"/>
      <c r="AJ369" s="872"/>
      <c r="AK369" s="872"/>
      <c r="AL369" s="855" t="s">
        <v>613</v>
      </c>
      <c r="AM369" s="856"/>
      <c r="AN369" s="856"/>
      <c r="AO369" s="857"/>
      <c r="AP369" s="858" t="s">
        <v>613</v>
      </c>
      <c r="AQ369" s="858"/>
      <c r="AR369" s="858"/>
      <c r="AS369" s="858"/>
      <c r="AT369" s="858"/>
      <c r="AU369" s="858"/>
      <c r="AV369" s="858"/>
      <c r="AW369" s="858"/>
      <c r="AX369" s="858"/>
      <c r="AY369">
        <f>COUNTA($C$369)</f>
        <v>1</v>
      </c>
    </row>
    <row r="370" spans="1:51" ht="30" customHeight="1" x14ac:dyDescent="0.15">
      <c r="A370" s="859">
        <v>5</v>
      </c>
      <c r="B370" s="859">
        <v>1</v>
      </c>
      <c r="C370" s="860" t="s">
        <v>686</v>
      </c>
      <c r="D370" s="861"/>
      <c r="E370" s="861"/>
      <c r="F370" s="861"/>
      <c r="G370" s="861"/>
      <c r="H370" s="861"/>
      <c r="I370" s="861"/>
      <c r="J370" s="862">
        <v>6000012070001</v>
      </c>
      <c r="K370" s="863"/>
      <c r="L370" s="863"/>
      <c r="M370" s="863"/>
      <c r="N370" s="863"/>
      <c r="O370" s="863"/>
      <c r="P370" s="865" t="s">
        <v>690</v>
      </c>
      <c r="Q370" s="865"/>
      <c r="R370" s="865"/>
      <c r="S370" s="865"/>
      <c r="T370" s="865"/>
      <c r="U370" s="865"/>
      <c r="V370" s="865"/>
      <c r="W370" s="865"/>
      <c r="X370" s="865"/>
      <c r="Y370" s="866">
        <v>1194</v>
      </c>
      <c r="Z370" s="867"/>
      <c r="AA370" s="867"/>
      <c r="AB370" s="868"/>
      <c r="AC370" s="869" t="s">
        <v>691</v>
      </c>
      <c r="AD370" s="870"/>
      <c r="AE370" s="870"/>
      <c r="AF370" s="870"/>
      <c r="AG370" s="870"/>
      <c r="AH370" s="871" t="s">
        <v>613</v>
      </c>
      <c r="AI370" s="872"/>
      <c r="AJ370" s="872"/>
      <c r="AK370" s="872"/>
      <c r="AL370" s="855" t="s">
        <v>613</v>
      </c>
      <c r="AM370" s="856"/>
      <c r="AN370" s="856"/>
      <c r="AO370" s="857"/>
      <c r="AP370" s="858" t="s">
        <v>613</v>
      </c>
      <c r="AQ370" s="858"/>
      <c r="AR370" s="858"/>
      <c r="AS370" s="858"/>
      <c r="AT370" s="858"/>
      <c r="AU370" s="858"/>
      <c r="AV370" s="858"/>
      <c r="AW370" s="858"/>
      <c r="AX370" s="858"/>
      <c r="AY370">
        <f>COUNTA($C$370)</f>
        <v>1</v>
      </c>
    </row>
    <row r="371" spans="1:51" ht="30" customHeight="1" x14ac:dyDescent="0.15">
      <c r="A371" s="859">
        <v>6</v>
      </c>
      <c r="B371" s="859">
        <v>1</v>
      </c>
      <c r="C371" s="860" t="s">
        <v>687</v>
      </c>
      <c r="D371" s="861"/>
      <c r="E371" s="861"/>
      <c r="F371" s="861"/>
      <c r="G371" s="861"/>
      <c r="H371" s="861"/>
      <c r="I371" s="861"/>
      <c r="J371" s="862">
        <v>6000012070001</v>
      </c>
      <c r="K371" s="863"/>
      <c r="L371" s="863"/>
      <c r="M371" s="863"/>
      <c r="N371" s="863"/>
      <c r="O371" s="863"/>
      <c r="P371" s="865" t="s">
        <v>690</v>
      </c>
      <c r="Q371" s="865"/>
      <c r="R371" s="865"/>
      <c r="S371" s="865"/>
      <c r="T371" s="865"/>
      <c r="U371" s="865"/>
      <c r="V371" s="865"/>
      <c r="W371" s="865"/>
      <c r="X371" s="865"/>
      <c r="Y371" s="866">
        <v>387</v>
      </c>
      <c r="Z371" s="867"/>
      <c r="AA371" s="867"/>
      <c r="AB371" s="868"/>
      <c r="AC371" s="869" t="s">
        <v>691</v>
      </c>
      <c r="AD371" s="870"/>
      <c r="AE371" s="870"/>
      <c r="AF371" s="870"/>
      <c r="AG371" s="870"/>
      <c r="AH371" s="871" t="s">
        <v>613</v>
      </c>
      <c r="AI371" s="872"/>
      <c r="AJ371" s="872"/>
      <c r="AK371" s="872"/>
      <c r="AL371" s="855" t="s">
        <v>613</v>
      </c>
      <c r="AM371" s="856"/>
      <c r="AN371" s="856"/>
      <c r="AO371" s="857"/>
      <c r="AP371" s="858" t="s">
        <v>613</v>
      </c>
      <c r="AQ371" s="858"/>
      <c r="AR371" s="858"/>
      <c r="AS371" s="858"/>
      <c r="AT371" s="858"/>
      <c r="AU371" s="858"/>
      <c r="AV371" s="858"/>
      <c r="AW371" s="858"/>
      <c r="AX371" s="858"/>
      <c r="AY371">
        <f>COUNTA($C$371)</f>
        <v>1</v>
      </c>
    </row>
    <row r="372" spans="1:51" ht="30" customHeight="1" x14ac:dyDescent="0.15">
      <c r="A372" s="859">
        <v>7</v>
      </c>
      <c r="B372" s="859">
        <v>1</v>
      </c>
      <c r="C372" s="860" t="s">
        <v>688</v>
      </c>
      <c r="D372" s="861"/>
      <c r="E372" s="861"/>
      <c r="F372" s="861"/>
      <c r="G372" s="861"/>
      <c r="H372" s="861"/>
      <c r="I372" s="861"/>
      <c r="J372" s="862">
        <v>6000012070001</v>
      </c>
      <c r="K372" s="863"/>
      <c r="L372" s="863"/>
      <c r="M372" s="863"/>
      <c r="N372" s="863"/>
      <c r="O372" s="863"/>
      <c r="P372" s="865" t="s">
        <v>690</v>
      </c>
      <c r="Q372" s="865"/>
      <c r="R372" s="865"/>
      <c r="S372" s="865"/>
      <c r="T372" s="865"/>
      <c r="U372" s="865"/>
      <c r="V372" s="865"/>
      <c r="W372" s="865"/>
      <c r="X372" s="865"/>
      <c r="Y372" s="866">
        <v>112</v>
      </c>
      <c r="Z372" s="867"/>
      <c r="AA372" s="867"/>
      <c r="AB372" s="868"/>
      <c r="AC372" s="869" t="s">
        <v>691</v>
      </c>
      <c r="AD372" s="870"/>
      <c r="AE372" s="870"/>
      <c r="AF372" s="870"/>
      <c r="AG372" s="870"/>
      <c r="AH372" s="871" t="s">
        <v>613</v>
      </c>
      <c r="AI372" s="872"/>
      <c r="AJ372" s="872"/>
      <c r="AK372" s="872"/>
      <c r="AL372" s="855" t="s">
        <v>613</v>
      </c>
      <c r="AM372" s="856"/>
      <c r="AN372" s="856"/>
      <c r="AO372" s="857"/>
      <c r="AP372" s="858" t="s">
        <v>613</v>
      </c>
      <c r="AQ372" s="858"/>
      <c r="AR372" s="858"/>
      <c r="AS372" s="858"/>
      <c r="AT372" s="858"/>
      <c r="AU372" s="858"/>
      <c r="AV372" s="858"/>
      <c r="AW372" s="858"/>
      <c r="AX372" s="858"/>
      <c r="AY372">
        <f>COUNTA($C$372)</f>
        <v>1</v>
      </c>
    </row>
    <row r="373" spans="1:51" ht="30" customHeight="1" x14ac:dyDescent="0.15">
      <c r="A373" s="859">
        <v>8</v>
      </c>
      <c r="B373" s="859">
        <v>1</v>
      </c>
      <c r="C373" s="861" t="s">
        <v>689</v>
      </c>
      <c r="D373" s="861"/>
      <c r="E373" s="861"/>
      <c r="F373" s="861"/>
      <c r="G373" s="861"/>
      <c r="H373" s="861"/>
      <c r="I373" s="861"/>
      <c r="J373" s="862">
        <v>6000012070001</v>
      </c>
      <c r="K373" s="863"/>
      <c r="L373" s="863"/>
      <c r="M373" s="863"/>
      <c r="N373" s="863"/>
      <c r="O373" s="863"/>
      <c r="P373" s="865" t="s">
        <v>690</v>
      </c>
      <c r="Q373" s="865"/>
      <c r="R373" s="865"/>
      <c r="S373" s="865"/>
      <c r="T373" s="865"/>
      <c r="U373" s="865"/>
      <c r="V373" s="865"/>
      <c r="W373" s="865"/>
      <c r="X373" s="865"/>
      <c r="Y373" s="866">
        <v>109</v>
      </c>
      <c r="Z373" s="867"/>
      <c r="AA373" s="867"/>
      <c r="AB373" s="868"/>
      <c r="AC373" s="869" t="s">
        <v>691</v>
      </c>
      <c r="AD373" s="870"/>
      <c r="AE373" s="870"/>
      <c r="AF373" s="870"/>
      <c r="AG373" s="870"/>
      <c r="AH373" s="871" t="s">
        <v>613</v>
      </c>
      <c r="AI373" s="872"/>
      <c r="AJ373" s="872"/>
      <c r="AK373" s="872"/>
      <c r="AL373" s="855" t="s">
        <v>613</v>
      </c>
      <c r="AM373" s="856"/>
      <c r="AN373" s="856"/>
      <c r="AO373" s="857"/>
      <c r="AP373" s="858" t="s">
        <v>613</v>
      </c>
      <c r="AQ373" s="858"/>
      <c r="AR373" s="858"/>
      <c r="AS373" s="858"/>
      <c r="AT373" s="858"/>
      <c r="AU373" s="858"/>
      <c r="AV373" s="858"/>
      <c r="AW373" s="858"/>
      <c r="AX373" s="858"/>
      <c r="AY373">
        <f>COUNTA($C$373)</f>
        <v>1</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7"/>
      <c r="L398" s="137"/>
      <c r="M398" s="137"/>
      <c r="N398" s="137"/>
      <c r="O398" s="137"/>
      <c r="P398" s="416" t="s">
        <v>25</v>
      </c>
      <c r="Q398" s="416"/>
      <c r="R398" s="416"/>
      <c r="S398" s="416"/>
      <c r="T398" s="416"/>
      <c r="U398" s="416"/>
      <c r="V398" s="416"/>
      <c r="W398" s="416"/>
      <c r="X398" s="416"/>
      <c r="Y398" s="850" t="s">
        <v>196</v>
      </c>
      <c r="Z398" s="851"/>
      <c r="AA398" s="851"/>
      <c r="AB398" s="851"/>
      <c r="AC398" s="849" t="s">
        <v>229</v>
      </c>
      <c r="AD398" s="849"/>
      <c r="AE398" s="849"/>
      <c r="AF398" s="849"/>
      <c r="AG398" s="849"/>
      <c r="AH398" s="850" t="s">
        <v>247</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1" t="s">
        <v>692</v>
      </c>
      <c r="D399" s="861"/>
      <c r="E399" s="861"/>
      <c r="F399" s="861"/>
      <c r="G399" s="861"/>
      <c r="H399" s="861"/>
      <c r="I399" s="861"/>
      <c r="J399" s="862">
        <v>9000020341002</v>
      </c>
      <c r="K399" s="863"/>
      <c r="L399" s="863"/>
      <c r="M399" s="863"/>
      <c r="N399" s="863"/>
      <c r="O399" s="863"/>
      <c r="P399" s="865" t="s">
        <v>702</v>
      </c>
      <c r="Q399" s="865"/>
      <c r="R399" s="865"/>
      <c r="S399" s="865"/>
      <c r="T399" s="865"/>
      <c r="U399" s="865"/>
      <c r="V399" s="865"/>
      <c r="W399" s="865"/>
      <c r="X399" s="865"/>
      <c r="Y399" s="866">
        <v>20808</v>
      </c>
      <c r="Z399" s="867"/>
      <c r="AA399" s="867"/>
      <c r="AB399" s="868"/>
      <c r="AC399" s="869" t="s">
        <v>691</v>
      </c>
      <c r="AD399" s="870"/>
      <c r="AE399" s="870"/>
      <c r="AF399" s="870"/>
      <c r="AG399" s="870"/>
      <c r="AH399" s="853" t="s">
        <v>613</v>
      </c>
      <c r="AI399" s="854"/>
      <c r="AJ399" s="854"/>
      <c r="AK399" s="854"/>
      <c r="AL399" s="855" t="s">
        <v>613</v>
      </c>
      <c r="AM399" s="856"/>
      <c r="AN399" s="856"/>
      <c r="AO399" s="857"/>
      <c r="AP399" s="858" t="s">
        <v>613</v>
      </c>
      <c r="AQ399" s="858"/>
      <c r="AR399" s="858"/>
      <c r="AS399" s="858"/>
      <c r="AT399" s="858"/>
      <c r="AU399" s="858"/>
      <c r="AV399" s="858"/>
      <c r="AW399" s="858"/>
      <c r="AX399" s="858"/>
      <c r="AY399">
        <f>$AY$396</f>
        <v>1</v>
      </c>
    </row>
    <row r="400" spans="1:51" ht="30" customHeight="1" x14ac:dyDescent="0.15">
      <c r="A400" s="859">
        <v>2</v>
      </c>
      <c r="B400" s="859">
        <v>1</v>
      </c>
      <c r="C400" s="860" t="s">
        <v>693</v>
      </c>
      <c r="D400" s="861"/>
      <c r="E400" s="861"/>
      <c r="F400" s="861"/>
      <c r="G400" s="861"/>
      <c r="H400" s="861"/>
      <c r="I400" s="861"/>
      <c r="J400" s="862">
        <v>6000020422011</v>
      </c>
      <c r="K400" s="863"/>
      <c r="L400" s="863"/>
      <c r="M400" s="863"/>
      <c r="N400" s="863"/>
      <c r="O400" s="863"/>
      <c r="P400" s="865" t="s">
        <v>702</v>
      </c>
      <c r="Q400" s="865"/>
      <c r="R400" s="865"/>
      <c r="S400" s="865"/>
      <c r="T400" s="865"/>
      <c r="U400" s="865"/>
      <c r="V400" s="865"/>
      <c r="W400" s="865"/>
      <c r="X400" s="865"/>
      <c r="Y400" s="866">
        <v>11296</v>
      </c>
      <c r="Z400" s="867"/>
      <c r="AA400" s="867"/>
      <c r="AB400" s="868"/>
      <c r="AC400" s="869" t="s">
        <v>691</v>
      </c>
      <c r="AD400" s="870"/>
      <c r="AE400" s="870"/>
      <c r="AF400" s="870"/>
      <c r="AG400" s="870"/>
      <c r="AH400" s="853" t="s">
        <v>613</v>
      </c>
      <c r="AI400" s="854"/>
      <c r="AJ400" s="854"/>
      <c r="AK400" s="854"/>
      <c r="AL400" s="855" t="s">
        <v>613</v>
      </c>
      <c r="AM400" s="856"/>
      <c r="AN400" s="856"/>
      <c r="AO400" s="857"/>
      <c r="AP400" s="858" t="s">
        <v>613</v>
      </c>
      <c r="AQ400" s="858"/>
      <c r="AR400" s="858"/>
      <c r="AS400" s="858"/>
      <c r="AT400" s="858"/>
      <c r="AU400" s="858"/>
      <c r="AV400" s="858"/>
      <c r="AW400" s="858"/>
      <c r="AX400" s="858"/>
      <c r="AY400">
        <f>COUNTA($C$400)</f>
        <v>1</v>
      </c>
    </row>
    <row r="401" spans="1:51" ht="30" customHeight="1" x14ac:dyDescent="0.15">
      <c r="A401" s="859">
        <v>3</v>
      </c>
      <c r="B401" s="859">
        <v>1</v>
      </c>
      <c r="C401" s="860" t="s">
        <v>694</v>
      </c>
      <c r="D401" s="861"/>
      <c r="E401" s="861"/>
      <c r="F401" s="861"/>
      <c r="G401" s="861"/>
      <c r="H401" s="861"/>
      <c r="I401" s="861"/>
      <c r="J401" s="862">
        <v>7000020340006</v>
      </c>
      <c r="K401" s="863"/>
      <c r="L401" s="863"/>
      <c r="M401" s="863"/>
      <c r="N401" s="863"/>
      <c r="O401" s="863"/>
      <c r="P401" s="864" t="s">
        <v>702</v>
      </c>
      <c r="Q401" s="865"/>
      <c r="R401" s="865"/>
      <c r="S401" s="865"/>
      <c r="T401" s="865"/>
      <c r="U401" s="865"/>
      <c r="V401" s="865"/>
      <c r="W401" s="865"/>
      <c r="X401" s="865"/>
      <c r="Y401" s="866">
        <v>6617</v>
      </c>
      <c r="Z401" s="867"/>
      <c r="AA401" s="867"/>
      <c r="AB401" s="868"/>
      <c r="AC401" s="869" t="s">
        <v>691</v>
      </c>
      <c r="AD401" s="870"/>
      <c r="AE401" s="870"/>
      <c r="AF401" s="870"/>
      <c r="AG401" s="870"/>
      <c r="AH401" s="871" t="s">
        <v>613</v>
      </c>
      <c r="AI401" s="872"/>
      <c r="AJ401" s="872"/>
      <c r="AK401" s="872"/>
      <c r="AL401" s="855" t="s">
        <v>613</v>
      </c>
      <c r="AM401" s="856"/>
      <c r="AN401" s="856"/>
      <c r="AO401" s="857"/>
      <c r="AP401" s="858" t="s">
        <v>613</v>
      </c>
      <c r="AQ401" s="858"/>
      <c r="AR401" s="858"/>
      <c r="AS401" s="858"/>
      <c r="AT401" s="858"/>
      <c r="AU401" s="858"/>
      <c r="AV401" s="858"/>
      <c r="AW401" s="858"/>
      <c r="AX401" s="858"/>
      <c r="AY401">
        <f>COUNTA($C$401)</f>
        <v>1</v>
      </c>
    </row>
    <row r="402" spans="1:51" ht="30" customHeight="1" x14ac:dyDescent="0.15">
      <c r="A402" s="859">
        <v>4</v>
      </c>
      <c r="B402" s="859">
        <v>1</v>
      </c>
      <c r="C402" s="860" t="s">
        <v>695</v>
      </c>
      <c r="D402" s="861"/>
      <c r="E402" s="861"/>
      <c r="F402" s="861"/>
      <c r="G402" s="861"/>
      <c r="H402" s="861"/>
      <c r="I402" s="861"/>
      <c r="J402" s="862">
        <v>4000020420000</v>
      </c>
      <c r="K402" s="863"/>
      <c r="L402" s="863"/>
      <c r="M402" s="863"/>
      <c r="N402" s="863"/>
      <c r="O402" s="863"/>
      <c r="P402" s="864" t="s">
        <v>702</v>
      </c>
      <c r="Q402" s="865"/>
      <c r="R402" s="865"/>
      <c r="S402" s="865"/>
      <c r="T402" s="865"/>
      <c r="U402" s="865"/>
      <c r="V402" s="865"/>
      <c r="W402" s="865"/>
      <c r="X402" s="865"/>
      <c r="Y402" s="866">
        <v>4049</v>
      </c>
      <c r="Z402" s="867"/>
      <c r="AA402" s="867"/>
      <c r="AB402" s="868"/>
      <c r="AC402" s="869" t="s">
        <v>691</v>
      </c>
      <c r="AD402" s="870"/>
      <c r="AE402" s="870"/>
      <c r="AF402" s="870"/>
      <c r="AG402" s="870"/>
      <c r="AH402" s="871" t="s">
        <v>613</v>
      </c>
      <c r="AI402" s="872"/>
      <c r="AJ402" s="872"/>
      <c r="AK402" s="872"/>
      <c r="AL402" s="855" t="s">
        <v>613</v>
      </c>
      <c r="AM402" s="856"/>
      <c r="AN402" s="856"/>
      <c r="AO402" s="857"/>
      <c r="AP402" s="858" t="s">
        <v>613</v>
      </c>
      <c r="AQ402" s="858"/>
      <c r="AR402" s="858"/>
      <c r="AS402" s="858"/>
      <c r="AT402" s="858"/>
      <c r="AU402" s="858"/>
      <c r="AV402" s="858"/>
      <c r="AW402" s="858"/>
      <c r="AX402" s="858"/>
      <c r="AY402">
        <f>COUNTA($C$402)</f>
        <v>1</v>
      </c>
    </row>
    <row r="403" spans="1:51" ht="30" customHeight="1" x14ac:dyDescent="0.15">
      <c r="A403" s="859">
        <v>5</v>
      </c>
      <c r="B403" s="859">
        <v>1</v>
      </c>
      <c r="C403" s="861" t="s">
        <v>696</v>
      </c>
      <c r="D403" s="861"/>
      <c r="E403" s="861"/>
      <c r="F403" s="861"/>
      <c r="G403" s="861"/>
      <c r="H403" s="861"/>
      <c r="I403" s="861"/>
      <c r="J403" s="862">
        <v>6000020400009</v>
      </c>
      <c r="K403" s="863"/>
      <c r="L403" s="863"/>
      <c r="M403" s="863"/>
      <c r="N403" s="863"/>
      <c r="O403" s="863"/>
      <c r="P403" s="865" t="s">
        <v>702</v>
      </c>
      <c r="Q403" s="865"/>
      <c r="R403" s="865"/>
      <c r="S403" s="865"/>
      <c r="T403" s="865"/>
      <c r="U403" s="865"/>
      <c r="V403" s="865"/>
      <c r="W403" s="865"/>
      <c r="X403" s="865"/>
      <c r="Y403" s="866">
        <v>2072</v>
      </c>
      <c r="Z403" s="867"/>
      <c r="AA403" s="867"/>
      <c r="AB403" s="868"/>
      <c r="AC403" s="869" t="s">
        <v>691</v>
      </c>
      <c r="AD403" s="870"/>
      <c r="AE403" s="870"/>
      <c r="AF403" s="870"/>
      <c r="AG403" s="870"/>
      <c r="AH403" s="871" t="s">
        <v>613</v>
      </c>
      <c r="AI403" s="872"/>
      <c r="AJ403" s="872"/>
      <c r="AK403" s="872"/>
      <c r="AL403" s="855" t="s">
        <v>613</v>
      </c>
      <c r="AM403" s="856"/>
      <c r="AN403" s="856"/>
      <c r="AO403" s="857"/>
      <c r="AP403" s="858" t="s">
        <v>613</v>
      </c>
      <c r="AQ403" s="858"/>
      <c r="AR403" s="858"/>
      <c r="AS403" s="858"/>
      <c r="AT403" s="858"/>
      <c r="AU403" s="858"/>
      <c r="AV403" s="858"/>
      <c r="AW403" s="858"/>
      <c r="AX403" s="858"/>
      <c r="AY403">
        <f>COUNTA($C$403)</f>
        <v>1</v>
      </c>
    </row>
    <row r="404" spans="1:51" ht="30" customHeight="1" x14ac:dyDescent="0.15">
      <c r="A404" s="859">
        <v>6</v>
      </c>
      <c r="B404" s="859">
        <v>1</v>
      </c>
      <c r="C404" s="861" t="s">
        <v>697</v>
      </c>
      <c r="D404" s="861"/>
      <c r="E404" s="861"/>
      <c r="F404" s="861"/>
      <c r="G404" s="861"/>
      <c r="H404" s="861"/>
      <c r="I404" s="861"/>
      <c r="J404" s="862">
        <v>8000020130001</v>
      </c>
      <c r="K404" s="863"/>
      <c r="L404" s="863"/>
      <c r="M404" s="863"/>
      <c r="N404" s="863"/>
      <c r="O404" s="863"/>
      <c r="P404" s="865" t="s">
        <v>702</v>
      </c>
      <c r="Q404" s="865"/>
      <c r="R404" s="865"/>
      <c r="S404" s="865"/>
      <c r="T404" s="865"/>
      <c r="U404" s="865"/>
      <c r="V404" s="865"/>
      <c r="W404" s="865"/>
      <c r="X404" s="865"/>
      <c r="Y404" s="866">
        <v>2019</v>
      </c>
      <c r="Z404" s="867"/>
      <c r="AA404" s="867"/>
      <c r="AB404" s="868"/>
      <c r="AC404" s="869" t="s">
        <v>691</v>
      </c>
      <c r="AD404" s="870"/>
      <c r="AE404" s="870"/>
      <c r="AF404" s="870"/>
      <c r="AG404" s="870"/>
      <c r="AH404" s="871" t="s">
        <v>613</v>
      </c>
      <c r="AI404" s="872"/>
      <c r="AJ404" s="872"/>
      <c r="AK404" s="872"/>
      <c r="AL404" s="855" t="s">
        <v>613</v>
      </c>
      <c r="AM404" s="856"/>
      <c r="AN404" s="856"/>
      <c r="AO404" s="857"/>
      <c r="AP404" s="858" t="s">
        <v>613</v>
      </c>
      <c r="AQ404" s="858"/>
      <c r="AR404" s="858"/>
      <c r="AS404" s="858"/>
      <c r="AT404" s="858"/>
      <c r="AU404" s="858"/>
      <c r="AV404" s="858"/>
      <c r="AW404" s="858"/>
      <c r="AX404" s="858"/>
      <c r="AY404">
        <f>COUNTA($C$404)</f>
        <v>1</v>
      </c>
    </row>
    <row r="405" spans="1:51" ht="30" customHeight="1" x14ac:dyDescent="0.15">
      <c r="A405" s="859">
        <v>7</v>
      </c>
      <c r="B405" s="859">
        <v>1</v>
      </c>
      <c r="C405" s="861" t="s">
        <v>698</v>
      </c>
      <c r="D405" s="861"/>
      <c r="E405" s="861"/>
      <c r="F405" s="861"/>
      <c r="G405" s="861"/>
      <c r="H405" s="861"/>
      <c r="I405" s="861"/>
      <c r="J405" s="862">
        <v>4000020270008</v>
      </c>
      <c r="K405" s="863"/>
      <c r="L405" s="863"/>
      <c r="M405" s="863"/>
      <c r="N405" s="863"/>
      <c r="O405" s="863"/>
      <c r="P405" s="865" t="s">
        <v>702</v>
      </c>
      <c r="Q405" s="865"/>
      <c r="R405" s="865"/>
      <c r="S405" s="865"/>
      <c r="T405" s="865"/>
      <c r="U405" s="865"/>
      <c r="V405" s="865"/>
      <c r="W405" s="865"/>
      <c r="X405" s="865"/>
      <c r="Y405" s="866">
        <v>1895</v>
      </c>
      <c r="Z405" s="867"/>
      <c r="AA405" s="867"/>
      <c r="AB405" s="868"/>
      <c r="AC405" s="869" t="s">
        <v>691</v>
      </c>
      <c r="AD405" s="870"/>
      <c r="AE405" s="870"/>
      <c r="AF405" s="870"/>
      <c r="AG405" s="870"/>
      <c r="AH405" s="871" t="s">
        <v>613</v>
      </c>
      <c r="AI405" s="872"/>
      <c r="AJ405" s="872"/>
      <c r="AK405" s="872"/>
      <c r="AL405" s="855" t="s">
        <v>613</v>
      </c>
      <c r="AM405" s="856"/>
      <c r="AN405" s="856"/>
      <c r="AO405" s="857"/>
      <c r="AP405" s="858" t="s">
        <v>613</v>
      </c>
      <c r="AQ405" s="858"/>
      <c r="AR405" s="858"/>
      <c r="AS405" s="858"/>
      <c r="AT405" s="858"/>
      <c r="AU405" s="858"/>
      <c r="AV405" s="858"/>
      <c r="AW405" s="858"/>
      <c r="AX405" s="858"/>
      <c r="AY405">
        <f>COUNTA($C$405)</f>
        <v>1</v>
      </c>
    </row>
    <row r="406" spans="1:51" ht="30" customHeight="1" x14ac:dyDescent="0.15">
      <c r="A406" s="859">
        <v>8</v>
      </c>
      <c r="B406" s="859">
        <v>1</v>
      </c>
      <c r="C406" s="861" t="s">
        <v>699</v>
      </c>
      <c r="D406" s="861"/>
      <c r="E406" s="861"/>
      <c r="F406" s="861"/>
      <c r="G406" s="861"/>
      <c r="H406" s="861"/>
      <c r="I406" s="861"/>
      <c r="J406" s="862">
        <v>1000020140007</v>
      </c>
      <c r="K406" s="863"/>
      <c r="L406" s="863"/>
      <c r="M406" s="863"/>
      <c r="N406" s="863"/>
      <c r="O406" s="863"/>
      <c r="P406" s="865" t="s">
        <v>702</v>
      </c>
      <c r="Q406" s="865"/>
      <c r="R406" s="865"/>
      <c r="S406" s="865"/>
      <c r="T406" s="865"/>
      <c r="U406" s="865"/>
      <c r="V406" s="865"/>
      <c r="W406" s="865"/>
      <c r="X406" s="865"/>
      <c r="Y406" s="866">
        <v>1371</v>
      </c>
      <c r="Z406" s="867"/>
      <c r="AA406" s="867"/>
      <c r="AB406" s="868"/>
      <c r="AC406" s="869" t="s">
        <v>691</v>
      </c>
      <c r="AD406" s="870"/>
      <c r="AE406" s="870"/>
      <c r="AF406" s="870"/>
      <c r="AG406" s="870"/>
      <c r="AH406" s="871" t="s">
        <v>613</v>
      </c>
      <c r="AI406" s="872"/>
      <c r="AJ406" s="872"/>
      <c r="AK406" s="872"/>
      <c r="AL406" s="855" t="s">
        <v>613</v>
      </c>
      <c r="AM406" s="856"/>
      <c r="AN406" s="856"/>
      <c r="AO406" s="857"/>
      <c r="AP406" s="858" t="s">
        <v>613</v>
      </c>
      <c r="AQ406" s="858"/>
      <c r="AR406" s="858"/>
      <c r="AS406" s="858"/>
      <c r="AT406" s="858"/>
      <c r="AU406" s="858"/>
      <c r="AV406" s="858"/>
      <c r="AW406" s="858"/>
      <c r="AX406" s="858"/>
      <c r="AY406">
        <f>COUNTA($C$406)</f>
        <v>1</v>
      </c>
    </row>
    <row r="407" spans="1:51" ht="30" customHeight="1" x14ac:dyDescent="0.15">
      <c r="A407" s="859">
        <v>9</v>
      </c>
      <c r="B407" s="859">
        <v>1</v>
      </c>
      <c r="C407" s="861" t="s">
        <v>700</v>
      </c>
      <c r="D407" s="861"/>
      <c r="E407" s="861"/>
      <c r="F407" s="861"/>
      <c r="G407" s="861"/>
      <c r="H407" s="861"/>
      <c r="I407" s="861"/>
      <c r="J407" s="862">
        <v>8000020280003</v>
      </c>
      <c r="K407" s="863"/>
      <c r="L407" s="863"/>
      <c r="M407" s="863"/>
      <c r="N407" s="863"/>
      <c r="O407" s="863"/>
      <c r="P407" s="865" t="s">
        <v>702</v>
      </c>
      <c r="Q407" s="865"/>
      <c r="R407" s="865"/>
      <c r="S407" s="865"/>
      <c r="T407" s="865"/>
      <c r="U407" s="865"/>
      <c r="V407" s="865"/>
      <c r="W407" s="865"/>
      <c r="X407" s="865"/>
      <c r="Y407" s="866">
        <v>1202</v>
      </c>
      <c r="Z407" s="867"/>
      <c r="AA407" s="867"/>
      <c r="AB407" s="868"/>
      <c r="AC407" s="869" t="s">
        <v>691</v>
      </c>
      <c r="AD407" s="870"/>
      <c r="AE407" s="870"/>
      <c r="AF407" s="870"/>
      <c r="AG407" s="870"/>
      <c r="AH407" s="871" t="s">
        <v>613</v>
      </c>
      <c r="AI407" s="872"/>
      <c r="AJ407" s="872"/>
      <c r="AK407" s="872"/>
      <c r="AL407" s="855" t="s">
        <v>613</v>
      </c>
      <c r="AM407" s="856"/>
      <c r="AN407" s="856"/>
      <c r="AO407" s="857"/>
      <c r="AP407" s="858" t="s">
        <v>613</v>
      </c>
      <c r="AQ407" s="858"/>
      <c r="AR407" s="858"/>
      <c r="AS407" s="858"/>
      <c r="AT407" s="858"/>
      <c r="AU407" s="858"/>
      <c r="AV407" s="858"/>
      <c r="AW407" s="858"/>
      <c r="AX407" s="858"/>
      <c r="AY407">
        <f>COUNTA($C$407)</f>
        <v>1</v>
      </c>
    </row>
    <row r="408" spans="1:51" ht="30" customHeight="1" x14ac:dyDescent="0.15">
      <c r="A408" s="859">
        <v>10</v>
      </c>
      <c r="B408" s="859">
        <v>1</v>
      </c>
      <c r="C408" s="861" t="s">
        <v>701</v>
      </c>
      <c r="D408" s="861"/>
      <c r="E408" s="861"/>
      <c r="F408" s="861"/>
      <c r="G408" s="861"/>
      <c r="H408" s="861"/>
      <c r="I408" s="861"/>
      <c r="J408" s="862">
        <v>2000020350001</v>
      </c>
      <c r="K408" s="863"/>
      <c r="L408" s="863"/>
      <c r="M408" s="863"/>
      <c r="N408" s="863"/>
      <c r="O408" s="863"/>
      <c r="P408" s="865" t="s">
        <v>702</v>
      </c>
      <c r="Q408" s="865"/>
      <c r="R408" s="865"/>
      <c r="S408" s="865"/>
      <c r="T408" s="865"/>
      <c r="U408" s="865"/>
      <c r="V408" s="865"/>
      <c r="W408" s="865"/>
      <c r="X408" s="865"/>
      <c r="Y408" s="866">
        <v>814</v>
      </c>
      <c r="Z408" s="867"/>
      <c r="AA408" s="867"/>
      <c r="AB408" s="868"/>
      <c r="AC408" s="869" t="s">
        <v>691</v>
      </c>
      <c r="AD408" s="870"/>
      <c r="AE408" s="870"/>
      <c r="AF408" s="870"/>
      <c r="AG408" s="870"/>
      <c r="AH408" s="871" t="s">
        <v>613</v>
      </c>
      <c r="AI408" s="872"/>
      <c r="AJ408" s="872"/>
      <c r="AK408" s="872"/>
      <c r="AL408" s="855" t="s">
        <v>613</v>
      </c>
      <c r="AM408" s="856"/>
      <c r="AN408" s="856"/>
      <c r="AO408" s="857"/>
      <c r="AP408" s="858" t="s">
        <v>613</v>
      </c>
      <c r="AQ408" s="858"/>
      <c r="AR408" s="858"/>
      <c r="AS408" s="858"/>
      <c r="AT408" s="858"/>
      <c r="AU408" s="858"/>
      <c r="AV408" s="858"/>
      <c r="AW408" s="858"/>
      <c r="AX408" s="858"/>
      <c r="AY408">
        <f>COUNTA($C$408)</f>
        <v>1</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8"/>
      <c r="B431" s="848"/>
      <c r="C431" s="848" t="s">
        <v>24</v>
      </c>
      <c r="D431" s="848"/>
      <c r="E431" s="848"/>
      <c r="F431" s="848"/>
      <c r="G431" s="848"/>
      <c r="H431" s="848"/>
      <c r="I431" s="848"/>
      <c r="J431" s="849" t="s">
        <v>197</v>
      </c>
      <c r="K431" s="137"/>
      <c r="L431" s="137"/>
      <c r="M431" s="137"/>
      <c r="N431" s="137"/>
      <c r="O431" s="137"/>
      <c r="P431" s="416" t="s">
        <v>25</v>
      </c>
      <c r="Q431" s="416"/>
      <c r="R431" s="416"/>
      <c r="S431" s="416"/>
      <c r="T431" s="416"/>
      <c r="U431" s="416"/>
      <c r="V431" s="416"/>
      <c r="W431" s="416"/>
      <c r="X431" s="416"/>
      <c r="Y431" s="850" t="s">
        <v>196</v>
      </c>
      <c r="Z431" s="851"/>
      <c r="AA431" s="851"/>
      <c r="AB431" s="851"/>
      <c r="AC431" s="849" t="s">
        <v>229</v>
      </c>
      <c r="AD431" s="849"/>
      <c r="AE431" s="849"/>
      <c r="AF431" s="849"/>
      <c r="AG431" s="849"/>
      <c r="AH431" s="850" t="s">
        <v>247</v>
      </c>
      <c r="AI431" s="848"/>
      <c r="AJ431" s="848"/>
      <c r="AK431" s="848"/>
      <c r="AL431" s="848" t="s">
        <v>19</v>
      </c>
      <c r="AM431" s="848"/>
      <c r="AN431" s="848"/>
      <c r="AO431" s="852"/>
      <c r="AP431" s="873" t="s">
        <v>198</v>
      </c>
      <c r="AQ431" s="873"/>
      <c r="AR431" s="873"/>
      <c r="AS431" s="873"/>
      <c r="AT431" s="873"/>
      <c r="AU431" s="873"/>
      <c r="AV431" s="873"/>
      <c r="AW431" s="873"/>
      <c r="AX431" s="873"/>
      <c r="AY431">
        <f>$AY$429</f>
        <v>1</v>
      </c>
    </row>
    <row r="432" spans="1:51" ht="30" customHeight="1" x14ac:dyDescent="0.15">
      <c r="A432" s="859">
        <v>1</v>
      </c>
      <c r="B432" s="859">
        <v>1</v>
      </c>
      <c r="C432" s="861" t="s">
        <v>661</v>
      </c>
      <c r="D432" s="861"/>
      <c r="E432" s="861"/>
      <c r="F432" s="861"/>
      <c r="G432" s="861"/>
      <c r="H432" s="861"/>
      <c r="I432" s="861"/>
      <c r="J432" s="862" t="s">
        <v>653</v>
      </c>
      <c r="K432" s="863"/>
      <c r="L432" s="863"/>
      <c r="M432" s="863"/>
      <c r="N432" s="863"/>
      <c r="O432" s="863"/>
      <c r="P432" s="865" t="s">
        <v>671</v>
      </c>
      <c r="Q432" s="865"/>
      <c r="R432" s="865"/>
      <c r="S432" s="865"/>
      <c r="T432" s="865"/>
      <c r="U432" s="865"/>
      <c r="V432" s="865"/>
      <c r="W432" s="865"/>
      <c r="X432" s="865"/>
      <c r="Y432" s="866">
        <v>2</v>
      </c>
      <c r="Z432" s="867"/>
      <c r="AA432" s="867"/>
      <c r="AB432" s="868"/>
      <c r="AC432" s="869" t="s">
        <v>75</v>
      </c>
      <c r="AD432" s="870"/>
      <c r="AE432" s="870"/>
      <c r="AF432" s="870"/>
      <c r="AG432" s="870"/>
      <c r="AH432" s="853" t="s">
        <v>613</v>
      </c>
      <c r="AI432" s="854"/>
      <c r="AJ432" s="854"/>
      <c r="AK432" s="854"/>
      <c r="AL432" s="855" t="s">
        <v>613</v>
      </c>
      <c r="AM432" s="856"/>
      <c r="AN432" s="856"/>
      <c r="AO432" s="857"/>
      <c r="AP432" s="858" t="s">
        <v>613</v>
      </c>
      <c r="AQ432" s="858"/>
      <c r="AR432" s="858"/>
      <c r="AS432" s="858"/>
      <c r="AT432" s="858"/>
      <c r="AU432" s="858"/>
      <c r="AV432" s="858"/>
      <c r="AW432" s="858"/>
      <c r="AX432" s="858"/>
      <c r="AY432">
        <f>$AY$429</f>
        <v>1</v>
      </c>
    </row>
    <row r="433" spans="1:51" ht="30" customHeight="1" x14ac:dyDescent="0.15">
      <c r="A433" s="859">
        <v>2</v>
      </c>
      <c r="B433" s="859">
        <v>1</v>
      </c>
      <c r="C433" s="861" t="s">
        <v>662</v>
      </c>
      <c r="D433" s="861"/>
      <c r="E433" s="861"/>
      <c r="F433" s="861"/>
      <c r="G433" s="861"/>
      <c r="H433" s="861"/>
      <c r="I433" s="861"/>
      <c r="J433" s="862" t="s">
        <v>653</v>
      </c>
      <c r="K433" s="863"/>
      <c r="L433" s="863"/>
      <c r="M433" s="863"/>
      <c r="N433" s="863"/>
      <c r="O433" s="863"/>
      <c r="P433" s="865" t="s">
        <v>671</v>
      </c>
      <c r="Q433" s="865"/>
      <c r="R433" s="865"/>
      <c r="S433" s="865"/>
      <c r="T433" s="865"/>
      <c r="U433" s="865"/>
      <c r="V433" s="865"/>
      <c r="W433" s="865"/>
      <c r="X433" s="865"/>
      <c r="Y433" s="866">
        <v>2</v>
      </c>
      <c r="Z433" s="867"/>
      <c r="AA433" s="867"/>
      <c r="AB433" s="868"/>
      <c r="AC433" s="869" t="s">
        <v>75</v>
      </c>
      <c r="AD433" s="870"/>
      <c r="AE433" s="870"/>
      <c r="AF433" s="870"/>
      <c r="AG433" s="870"/>
      <c r="AH433" s="853" t="s">
        <v>613</v>
      </c>
      <c r="AI433" s="854"/>
      <c r="AJ433" s="854"/>
      <c r="AK433" s="854"/>
      <c r="AL433" s="855" t="s">
        <v>613</v>
      </c>
      <c r="AM433" s="856"/>
      <c r="AN433" s="856"/>
      <c r="AO433" s="857"/>
      <c r="AP433" s="858" t="s">
        <v>613</v>
      </c>
      <c r="AQ433" s="858"/>
      <c r="AR433" s="858"/>
      <c r="AS433" s="858"/>
      <c r="AT433" s="858"/>
      <c r="AU433" s="858"/>
      <c r="AV433" s="858"/>
      <c r="AW433" s="858"/>
      <c r="AX433" s="858"/>
      <c r="AY433">
        <f>COUNTA($C$433)</f>
        <v>1</v>
      </c>
    </row>
    <row r="434" spans="1:51" ht="30" customHeight="1" x14ac:dyDescent="0.15">
      <c r="A434" s="859">
        <v>3</v>
      </c>
      <c r="B434" s="859">
        <v>1</v>
      </c>
      <c r="C434" s="860" t="s">
        <v>663</v>
      </c>
      <c r="D434" s="861"/>
      <c r="E434" s="861"/>
      <c r="F434" s="861"/>
      <c r="G434" s="861"/>
      <c r="H434" s="861"/>
      <c r="I434" s="861"/>
      <c r="J434" s="862" t="s">
        <v>653</v>
      </c>
      <c r="K434" s="863"/>
      <c r="L434" s="863"/>
      <c r="M434" s="863"/>
      <c r="N434" s="863"/>
      <c r="O434" s="863"/>
      <c r="P434" s="864" t="s">
        <v>671</v>
      </c>
      <c r="Q434" s="865"/>
      <c r="R434" s="865"/>
      <c r="S434" s="865"/>
      <c r="T434" s="865"/>
      <c r="U434" s="865"/>
      <c r="V434" s="865"/>
      <c r="W434" s="865"/>
      <c r="X434" s="865"/>
      <c r="Y434" s="866">
        <v>2</v>
      </c>
      <c r="Z434" s="867"/>
      <c r="AA434" s="867"/>
      <c r="AB434" s="868"/>
      <c r="AC434" s="869" t="s">
        <v>75</v>
      </c>
      <c r="AD434" s="870"/>
      <c r="AE434" s="870"/>
      <c r="AF434" s="870"/>
      <c r="AG434" s="870"/>
      <c r="AH434" s="871" t="s">
        <v>613</v>
      </c>
      <c r="AI434" s="872"/>
      <c r="AJ434" s="872"/>
      <c r="AK434" s="872"/>
      <c r="AL434" s="855" t="s">
        <v>613</v>
      </c>
      <c r="AM434" s="856"/>
      <c r="AN434" s="856"/>
      <c r="AO434" s="857"/>
      <c r="AP434" s="858" t="s">
        <v>613</v>
      </c>
      <c r="AQ434" s="858"/>
      <c r="AR434" s="858"/>
      <c r="AS434" s="858"/>
      <c r="AT434" s="858"/>
      <c r="AU434" s="858"/>
      <c r="AV434" s="858"/>
      <c r="AW434" s="858"/>
      <c r="AX434" s="858"/>
      <c r="AY434">
        <f>COUNTA($C$434)</f>
        <v>1</v>
      </c>
    </row>
    <row r="435" spans="1:51" ht="30" customHeight="1" x14ac:dyDescent="0.15">
      <c r="A435" s="859">
        <v>4</v>
      </c>
      <c r="B435" s="859">
        <v>1</v>
      </c>
      <c r="C435" s="860" t="s">
        <v>664</v>
      </c>
      <c r="D435" s="861"/>
      <c r="E435" s="861"/>
      <c r="F435" s="861"/>
      <c r="G435" s="861"/>
      <c r="H435" s="861"/>
      <c r="I435" s="861"/>
      <c r="J435" s="862" t="s">
        <v>653</v>
      </c>
      <c r="K435" s="863"/>
      <c r="L435" s="863"/>
      <c r="M435" s="863"/>
      <c r="N435" s="863"/>
      <c r="O435" s="863"/>
      <c r="P435" s="864" t="s">
        <v>671</v>
      </c>
      <c r="Q435" s="865"/>
      <c r="R435" s="865"/>
      <c r="S435" s="865"/>
      <c r="T435" s="865"/>
      <c r="U435" s="865"/>
      <c r="V435" s="865"/>
      <c r="W435" s="865"/>
      <c r="X435" s="865"/>
      <c r="Y435" s="866">
        <v>2</v>
      </c>
      <c r="Z435" s="867"/>
      <c r="AA435" s="867"/>
      <c r="AB435" s="868"/>
      <c r="AC435" s="869" t="s">
        <v>75</v>
      </c>
      <c r="AD435" s="870"/>
      <c r="AE435" s="870"/>
      <c r="AF435" s="870"/>
      <c r="AG435" s="870"/>
      <c r="AH435" s="871" t="s">
        <v>613</v>
      </c>
      <c r="AI435" s="872"/>
      <c r="AJ435" s="872"/>
      <c r="AK435" s="872"/>
      <c r="AL435" s="855" t="s">
        <v>613</v>
      </c>
      <c r="AM435" s="856"/>
      <c r="AN435" s="856"/>
      <c r="AO435" s="857"/>
      <c r="AP435" s="858" t="s">
        <v>613</v>
      </c>
      <c r="AQ435" s="858"/>
      <c r="AR435" s="858"/>
      <c r="AS435" s="858"/>
      <c r="AT435" s="858"/>
      <c r="AU435" s="858"/>
      <c r="AV435" s="858"/>
      <c r="AW435" s="858"/>
      <c r="AX435" s="858"/>
      <c r="AY435">
        <f>COUNTA($C$435)</f>
        <v>1</v>
      </c>
    </row>
    <row r="436" spans="1:51" ht="30" customHeight="1" x14ac:dyDescent="0.15">
      <c r="A436" s="859">
        <v>5</v>
      </c>
      <c r="B436" s="859">
        <v>1</v>
      </c>
      <c r="C436" s="861" t="s">
        <v>665</v>
      </c>
      <c r="D436" s="861"/>
      <c r="E436" s="861"/>
      <c r="F436" s="861"/>
      <c r="G436" s="861"/>
      <c r="H436" s="861"/>
      <c r="I436" s="861"/>
      <c r="J436" s="862" t="s">
        <v>653</v>
      </c>
      <c r="K436" s="863"/>
      <c r="L436" s="863"/>
      <c r="M436" s="863"/>
      <c r="N436" s="863"/>
      <c r="O436" s="863"/>
      <c r="P436" s="865" t="s">
        <v>671</v>
      </c>
      <c r="Q436" s="865"/>
      <c r="R436" s="865"/>
      <c r="S436" s="865"/>
      <c r="T436" s="865"/>
      <c r="U436" s="865"/>
      <c r="V436" s="865"/>
      <c r="W436" s="865"/>
      <c r="X436" s="865"/>
      <c r="Y436" s="866">
        <v>2</v>
      </c>
      <c r="Z436" s="867"/>
      <c r="AA436" s="867"/>
      <c r="AB436" s="868"/>
      <c r="AC436" s="869" t="s">
        <v>75</v>
      </c>
      <c r="AD436" s="870"/>
      <c r="AE436" s="870"/>
      <c r="AF436" s="870"/>
      <c r="AG436" s="870"/>
      <c r="AH436" s="871" t="s">
        <v>613</v>
      </c>
      <c r="AI436" s="872"/>
      <c r="AJ436" s="872"/>
      <c r="AK436" s="872"/>
      <c r="AL436" s="855" t="s">
        <v>613</v>
      </c>
      <c r="AM436" s="856"/>
      <c r="AN436" s="856"/>
      <c r="AO436" s="857"/>
      <c r="AP436" s="858" t="s">
        <v>613</v>
      </c>
      <c r="AQ436" s="858"/>
      <c r="AR436" s="858"/>
      <c r="AS436" s="858"/>
      <c r="AT436" s="858"/>
      <c r="AU436" s="858"/>
      <c r="AV436" s="858"/>
      <c r="AW436" s="858"/>
      <c r="AX436" s="858"/>
      <c r="AY436">
        <f>COUNTA($C$436)</f>
        <v>1</v>
      </c>
    </row>
    <row r="437" spans="1:51" ht="30" customHeight="1" x14ac:dyDescent="0.15">
      <c r="A437" s="859">
        <v>6</v>
      </c>
      <c r="B437" s="859">
        <v>1</v>
      </c>
      <c r="C437" s="861" t="s">
        <v>666</v>
      </c>
      <c r="D437" s="861"/>
      <c r="E437" s="861"/>
      <c r="F437" s="861"/>
      <c r="G437" s="861"/>
      <c r="H437" s="861"/>
      <c r="I437" s="861"/>
      <c r="J437" s="862" t="s">
        <v>653</v>
      </c>
      <c r="K437" s="863"/>
      <c r="L437" s="863"/>
      <c r="M437" s="863"/>
      <c r="N437" s="863"/>
      <c r="O437" s="863"/>
      <c r="P437" s="865" t="s">
        <v>671</v>
      </c>
      <c r="Q437" s="865"/>
      <c r="R437" s="865"/>
      <c r="S437" s="865"/>
      <c r="T437" s="865"/>
      <c r="U437" s="865"/>
      <c r="V437" s="865"/>
      <c r="W437" s="865"/>
      <c r="X437" s="865"/>
      <c r="Y437" s="866">
        <v>2</v>
      </c>
      <c r="Z437" s="867"/>
      <c r="AA437" s="867"/>
      <c r="AB437" s="868"/>
      <c r="AC437" s="869" t="s">
        <v>75</v>
      </c>
      <c r="AD437" s="870"/>
      <c r="AE437" s="870"/>
      <c r="AF437" s="870"/>
      <c r="AG437" s="870"/>
      <c r="AH437" s="871" t="s">
        <v>613</v>
      </c>
      <c r="AI437" s="872"/>
      <c r="AJ437" s="872"/>
      <c r="AK437" s="872"/>
      <c r="AL437" s="855" t="s">
        <v>613</v>
      </c>
      <c r="AM437" s="856"/>
      <c r="AN437" s="856"/>
      <c r="AO437" s="857"/>
      <c r="AP437" s="858" t="s">
        <v>613</v>
      </c>
      <c r="AQ437" s="858"/>
      <c r="AR437" s="858"/>
      <c r="AS437" s="858"/>
      <c r="AT437" s="858"/>
      <c r="AU437" s="858"/>
      <c r="AV437" s="858"/>
      <c r="AW437" s="858"/>
      <c r="AX437" s="858"/>
      <c r="AY437">
        <f>COUNTA($C$437)</f>
        <v>1</v>
      </c>
    </row>
    <row r="438" spans="1:51" ht="30" customHeight="1" x14ac:dyDescent="0.15">
      <c r="A438" s="859">
        <v>7</v>
      </c>
      <c r="B438" s="859">
        <v>1</v>
      </c>
      <c r="C438" s="861" t="s">
        <v>667</v>
      </c>
      <c r="D438" s="861"/>
      <c r="E438" s="861"/>
      <c r="F438" s="861"/>
      <c r="G438" s="861"/>
      <c r="H438" s="861"/>
      <c r="I438" s="861"/>
      <c r="J438" s="862" t="s">
        <v>653</v>
      </c>
      <c r="K438" s="863"/>
      <c r="L438" s="863"/>
      <c r="M438" s="863"/>
      <c r="N438" s="863"/>
      <c r="O438" s="863"/>
      <c r="P438" s="865" t="s">
        <v>671</v>
      </c>
      <c r="Q438" s="865"/>
      <c r="R438" s="865"/>
      <c r="S438" s="865"/>
      <c r="T438" s="865"/>
      <c r="U438" s="865"/>
      <c r="V438" s="865"/>
      <c r="W438" s="865"/>
      <c r="X438" s="865"/>
      <c r="Y438" s="866">
        <v>2</v>
      </c>
      <c r="Z438" s="867"/>
      <c r="AA438" s="867"/>
      <c r="AB438" s="868"/>
      <c r="AC438" s="869" t="s">
        <v>75</v>
      </c>
      <c r="AD438" s="870"/>
      <c r="AE438" s="870"/>
      <c r="AF438" s="870"/>
      <c r="AG438" s="870"/>
      <c r="AH438" s="871" t="s">
        <v>613</v>
      </c>
      <c r="AI438" s="872"/>
      <c r="AJ438" s="872"/>
      <c r="AK438" s="872"/>
      <c r="AL438" s="855" t="s">
        <v>613</v>
      </c>
      <c r="AM438" s="856"/>
      <c r="AN438" s="856"/>
      <c r="AO438" s="857"/>
      <c r="AP438" s="858" t="s">
        <v>613</v>
      </c>
      <c r="AQ438" s="858"/>
      <c r="AR438" s="858"/>
      <c r="AS438" s="858"/>
      <c r="AT438" s="858"/>
      <c r="AU438" s="858"/>
      <c r="AV438" s="858"/>
      <c r="AW438" s="858"/>
      <c r="AX438" s="858"/>
      <c r="AY438">
        <f>COUNTA($C$438)</f>
        <v>1</v>
      </c>
    </row>
    <row r="439" spans="1:51" ht="30" customHeight="1" x14ac:dyDescent="0.15">
      <c r="A439" s="859">
        <v>8</v>
      </c>
      <c r="B439" s="859">
        <v>1</v>
      </c>
      <c r="C439" s="861" t="s">
        <v>668</v>
      </c>
      <c r="D439" s="861"/>
      <c r="E439" s="861"/>
      <c r="F439" s="861"/>
      <c r="G439" s="861"/>
      <c r="H439" s="861"/>
      <c r="I439" s="861"/>
      <c r="J439" s="862" t="s">
        <v>653</v>
      </c>
      <c r="K439" s="863"/>
      <c r="L439" s="863"/>
      <c r="M439" s="863"/>
      <c r="N439" s="863"/>
      <c r="O439" s="863"/>
      <c r="P439" s="865" t="s">
        <v>671</v>
      </c>
      <c r="Q439" s="865"/>
      <c r="R439" s="865"/>
      <c r="S439" s="865"/>
      <c r="T439" s="865"/>
      <c r="U439" s="865"/>
      <c r="V439" s="865"/>
      <c r="W439" s="865"/>
      <c r="X439" s="865"/>
      <c r="Y439" s="866">
        <v>2</v>
      </c>
      <c r="Z439" s="867"/>
      <c r="AA439" s="867"/>
      <c r="AB439" s="868"/>
      <c r="AC439" s="869" t="s">
        <v>75</v>
      </c>
      <c r="AD439" s="870"/>
      <c r="AE439" s="870"/>
      <c r="AF439" s="870"/>
      <c r="AG439" s="870"/>
      <c r="AH439" s="871" t="s">
        <v>613</v>
      </c>
      <c r="AI439" s="872"/>
      <c r="AJ439" s="872"/>
      <c r="AK439" s="872"/>
      <c r="AL439" s="855" t="s">
        <v>613</v>
      </c>
      <c r="AM439" s="856"/>
      <c r="AN439" s="856"/>
      <c r="AO439" s="857"/>
      <c r="AP439" s="858" t="s">
        <v>613</v>
      </c>
      <c r="AQ439" s="858"/>
      <c r="AR439" s="858"/>
      <c r="AS439" s="858"/>
      <c r="AT439" s="858"/>
      <c r="AU439" s="858"/>
      <c r="AV439" s="858"/>
      <c r="AW439" s="858"/>
      <c r="AX439" s="858"/>
      <c r="AY439">
        <f>COUNTA($C$439)</f>
        <v>1</v>
      </c>
    </row>
    <row r="440" spans="1:51" ht="30" customHeight="1" x14ac:dyDescent="0.15">
      <c r="A440" s="859">
        <v>9</v>
      </c>
      <c r="B440" s="859">
        <v>1</v>
      </c>
      <c r="C440" s="861" t="s">
        <v>669</v>
      </c>
      <c r="D440" s="861"/>
      <c r="E440" s="861"/>
      <c r="F440" s="861"/>
      <c r="G440" s="861"/>
      <c r="H440" s="861"/>
      <c r="I440" s="861"/>
      <c r="J440" s="862" t="s">
        <v>653</v>
      </c>
      <c r="K440" s="863"/>
      <c r="L440" s="863"/>
      <c r="M440" s="863"/>
      <c r="N440" s="863"/>
      <c r="O440" s="863"/>
      <c r="P440" s="865" t="s">
        <v>671</v>
      </c>
      <c r="Q440" s="865"/>
      <c r="R440" s="865"/>
      <c r="S440" s="865"/>
      <c r="T440" s="865"/>
      <c r="U440" s="865"/>
      <c r="V440" s="865"/>
      <c r="W440" s="865"/>
      <c r="X440" s="865"/>
      <c r="Y440" s="866">
        <v>2</v>
      </c>
      <c r="Z440" s="867"/>
      <c r="AA440" s="867"/>
      <c r="AB440" s="868"/>
      <c r="AC440" s="869" t="s">
        <v>75</v>
      </c>
      <c r="AD440" s="870"/>
      <c r="AE440" s="870"/>
      <c r="AF440" s="870"/>
      <c r="AG440" s="870"/>
      <c r="AH440" s="871" t="s">
        <v>613</v>
      </c>
      <c r="AI440" s="872"/>
      <c r="AJ440" s="872"/>
      <c r="AK440" s="872"/>
      <c r="AL440" s="855" t="s">
        <v>613</v>
      </c>
      <c r="AM440" s="856"/>
      <c r="AN440" s="856"/>
      <c r="AO440" s="857"/>
      <c r="AP440" s="858" t="s">
        <v>613</v>
      </c>
      <c r="AQ440" s="858"/>
      <c r="AR440" s="858"/>
      <c r="AS440" s="858"/>
      <c r="AT440" s="858"/>
      <c r="AU440" s="858"/>
      <c r="AV440" s="858"/>
      <c r="AW440" s="858"/>
      <c r="AX440" s="858"/>
      <c r="AY440">
        <f>COUNTA($C$440)</f>
        <v>1</v>
      </c>
    </row>
    <row r="441" spans="1:51" ht="30" customHeight="1" x14ac:dyDescent="0.15">
      <c r="A441" s="859">
        <v>10</v>
      </c>
      <c r="B441" s="859">
        <v>1</v>
      </c>
      <c r="C441" s="861" t="s">
        <v>670</v>
      </c>
      <c r="D441" s="861"/>
      <c r="E441" s="861"/>
      <c r="F441" s="861"/>
      <c r="G441" s="861"/>
      <c r="H441" s="861"/>
      <c r="I441" s="861"/>
      <c r="J441" s="862" t="s">
        <v>653</v>
      </c>
      <c r="K441" s="863"/>
      <c r="L441" s="863"/>
      <c r="M441" s="863"/>
      <c r="N441" s="863"/>
      <c r="O441" s="863"/>
      <c r="P441" s="865" t="s">
        <v>671</v>
      </c>
      <c r="Q441" s="865"/>
      <c r="R441" s="865"/>
      <c r="S441" s="865"/>
      <c r="T441" s="865"/>
      <c r="U441" s="865"/>
      <c r="V441" s="865"/>
      <c r="W441" s="865"/>
      <c r="X441" s="865"/>
      <c r="Y441" s="866">
        <v>2</v>
      </c>
      <c r="Z441" s="867"/>
      <c r="AA441" s="867"/>
      <c r="AB441" s="868"/>
      <c r="AC441" s="869" t="s">
        <v>75</v>
      </c>
      <c r="AD441" s="870"/>
      <c r="AE441" s="870"/>
      <c r="AF441" s="870"/>
      <c r="AG441" s="870"/>
      <c r="AH441" s="871" t="s">
        <v>613</v>
      </c>
      <c r="AI441" s="872"/>
      <c r="AJ441" s="872"/>
      <c r="AK441" s="872"/>
      <c r="AL441" s="855" t="s">
        <v>613</v>
      </c>
      <c r="AM441" s="856"/>
      <c r="AN441" s="856"/>
      <c r="AO441" s="857"/>
      <c r="AP441" s="858" t="s">
        <v>613</v>
      </c>
      <c r="AQ441" s="858"/>
      <c r="AR441" s="858"/>
      <c r="AS441" s="858"/>
      <c r="AT441" s="858"/>
      <c r="AU441" s="858"/>
      <c r="AV441" s="858"/>
      <c r="AW441" s="858"/>
      <c r="AX441" s="858"/>
      <c r="AY441">
        <f>COUNTA($C$441)</f>
        <v>1</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7"/>
      <c r="L464" s="137"/>
      <c r="M464" s="137"/>
      <c r="N464" s="137"/>
      <c r="O464" s="137"/>
      <c r="P464" s="416" t="s">
        <v>25</v>
      </c>
      <c r="Q464" s="416"/>
      <c r="R464" s="416"/>
      <c r="S464" s="416"/>
      <c r="T464" s="416"/>
      <c r="U464" s="416"/>
      <c r="V464" s="416"/>
      <c r="W464" s="416"/>
      <c r="X464" s="416"/>
      <c r="Y464" s="850" t="s">
        <v>196</v>
      </c>
      <c r="Z464" s="851"/>
      <c r="AA464" s="851"/>
      <c r="AB464" s="851"/>
      <c r="AC464" s="849" t="s">
        <v>229</v>
      </c>
      <c r="AD464" s="849"/>
      <c r="AE464" s="849"/>
      <c r="AF464" s="849"/>
      <c r="AG464" s="849"/>
      <c r="AH464" s="850" t="s">
        <v>247</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7"/>
      <c r="L497" s="137"/>
      <c r="M497" s="137"/>
      <c r="N497" s="137"/>
      <c r="O497" s="137"/>
      <c r="P497" s="416" t="s">
        <v>25</v>
      </c>
      <c r="Q497" s="416"/>
      <c r="R497" s="416"/>
      <c r="S497" s="416"/>
      <c r="T497" s="416"/>
      <c r="U497" s="416"/>
      <c r="V497" s="416"/>
      <c r="W497" s="416"/>
      <c r="X497" s="416"/>
      <c r="Y497" s="850" t="s">
        <v>196</v>
      </c>
      <c r="Z497" s="851"/>
      <c r="AA497" s="851"/>
      <c r="AB497" s="851"/>
      <c r="AC497" s="849" t="s">
        <v>229</v>
      </c>
      <c r="AD497" s="849"/>
      <c r="AE497" s="849"/>
      <c r="AF497" s="849"/>
      <c r="AG497" s="849"/>
      <c r="AH497" s="850" t="s">
        <v>247</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7"/>
      <c r="L530" s="137"/>
      <c r="M530" s="137"/>
      <c r="N530" s="137"/>
      <c r="O530" s="137"/>
      <c r="P530" s="416" t="s">
        <v>25</v>
      </c>
      <c r="Q530" s="416"/>
      <c r="R530" s="416"/>
      <c r="S530" s="416"/>
      <c r="T530" s="416"/>
      <c r="U530" s="416"/>
      <c r="V530" s="416"/>
      <c r="W530" s="416"/>
      <c r="X530" s="416"/>
      <c r="Y530" s="850" t="s">
        <v>196</v>
      </c>
      <c r="Z530" s="851"/>
      <c r="AA530" s="851"/>
      <c r="AB530" s="851"/>
      <c r="AC530" s="849" t="s">
        <v>229</v>
      </c>
      <c r="AD530" s="849"/>
      <c r="AE530" s="849"/>
      <c r="AF530" s="849"/>
      <c r="AG530" s="849"/>
      <c r="AH530" s="850" t="s">
        <v>247</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7"/>
      <c r="L563" s="137"/>
      <c r="M563" s="137"/>
      <c r="N563" s="137"/>
      <c r="O563" s="137"/>
      <c r="P563" s="416" t="s">
        <v>25</v>
      </c>
      <c r="Q563" s="416"/>
      <c r="R563" s="416"/>
      <c r="S563" s="416"/>
      <c r="T563" s="416"/>
      <c r="U563" s="416"/>
      <c r="V563" s="416"/>
      <c r="W563" s="416"/>
      <c r="X563" s="416"/>
      <c r="Y563" s="850" t="s">
        <v>196</v>
      </c>
      <c r="Z563" s="851"/>
      <c r="AA563" s="851"/>
      <c r="AB563" s="851"/>
      <c r="AC563" s="849" t="s">
        <v>229</v>
      </c>
      <c r="AD563" s="849"/>
      <c r="AE563" s="849"/>
      <c r="AF563" s="849"/>
      <c r="AG563" s="849"/>
      <c r="AH563" s="850" t="s">
        <v>247</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7"/>
      <c r="L596" s="137"/>
      <c r="M596" s="137"/>
      <c r="N596" s="137"/>
      <c r="O596" s="137"/>
      <c r="P596" s="416" t="s">
        <v>25</v>
      </c>
      <c r="Q596" s="416"/>
      <c r="R596" s="416"/>
      <c r="S596" s="416"/>
      <c r="T596" s="416"/>
      <c r="U596" s="416"/>
      <c r="V596" s="416"/>
      <c r="W596" s="416"/>
      <c r="X596" s="416"/>
      <c r="Y596" s="850" t="s">
        <v>196</v>
      </c>
      <c r="Z596" s="851"/>
      <c r="AA596" s="851"/>
      <c r="AB596" s="851"/>
      <c r="AC596" s="849" t="s">
        <v>229</v>
      </c>
      <c r="AD596" s="849"/>
      <c r="AE596" s="849"/>
      <c r="AF596" s="849"/>
      <c r="AG596" s="849"/>
      <c r="AH596" s="850" t="s">
        <v>247</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577</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231</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225</v>
      </c>
      <c r="AQ630" s="873"/>
      <c r="AR630" s="873"/>
      <c r="AS630" s="873"/>
      <c r="AT630" s="873"/>
      <c r="AU630" s="873"/>
      <c r="AV630" s="873"/>
      <c r="AW630" s="873"/>
      <c r="AX630" s="873"/>
    </row>
    <row r="631" spans="1:51" ht="30" customHeight="1" x14ac:dyDescent="0.15">
      <c r="A631" s="859">
        <v>1</v>
      </c>
      <c r="B631" s="859">
        <v>1</v>
      </c>
      <c r="C631" s="881"/>
      <c r="D631" s="881"/>
      <c r="E631" s="648" t="s">
        <v>653</v>
      </c>
      <c r="F631" s="882"/>
      <c r="G631" s="882"/>
      <c r="H631" s="882"/>
      <c r="I631" s="882"/>
      <c r="J631" s="862" t="s">
        <v>653</v>
      </c>
      <c r="K631" s="863"/>
      <c r="L631" s="863"/>
      <c r="M631" s="863"/>
      <c r="N631" s="863"/>
      <c r="O631" s="863"/>
      <c r="P631" s="864" t="s">
        <v>653</v>
      </c>
      <c r="Q631" s="865"/>
      <c r="R631" s="865"/>
      <c r="S631" s="865"/>
      <c r="T631" s="865"/>
      <c r="U631" s="865"/>
      <c r="V631" s="865"/>
      <c r="W631" s="865"/>
      <c r="X631" s="865"/>
      <c r="Y631" s="866" t="s">
        <v>653</v>
      </c>
      <c r="Z631" s="867"/>
      <c r="AA631" s="867"/>
      <c r="AB631" s="868"/>
      <c r="AC631" s="869" t="s">
        <v>613</v>
      </c>
      <c r="AD631" s="870"/>
      <c r="AE631" s="870"/>
      <c r="AF631" s="870"/>
      <c r="AG631" s="870"/>
      <c r="AH631" s="871" t="s">
        <v>653</v>
      </c>
      <c r="AI631" s="872"/>
      <c r="AJ631" s="872"/>
      <c r="AK631" s="872"/>
      <c r="AL631" s="855" t="s">
        <v>653</v>
      </c>
      <c r="AM631" s="856"/>
      <c r="AN631" s="856"/>
      <c r="AO631" s="857"/>
      <c r="AP631" s="858" t="s">
        <v>653</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8"/>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09" priority="911">
      <formula>IF(RIGHT(TEXT(P14,"0.#"),1)=".",FALSE,TRUE)</formula>
    </cfRule>
    <cfRule type="expression" dxfId="808" priority="912">
      <formula>IF(RIGHT(TEXT(P14,"0.#"),1)=".",TRUE,FALSE)</formula>
    </cfRule>
  </conditionalFormatting>
  <conditionalFormatting sqref="P18:AX18">
    <cfRule type="expression" dxfId="807" priority="909">
      <formula>IF(RIGHT(TEXT(P18,"0.#"),1)=".",FALSE,TRUE)</formula>
    </cfRule>
    <cfRule type="expression" dxfId="806" priority="910">
      <formula>IF(RIGHT(TEXT(P18,"0.#"),1)=".",TRUE,FALSE)</formula>
    </cfRule>
  </conditionalFormatting>
  <conditionalFormatting sqref="Y311">
    <cfRule type="expression" dxfId="805" priority="907">
      <formula>IF(RIGHT(TEXT(Y311,"0.#"),1)=".",FALSE,TRUE)</formula>
    </cfRule>
    <cfRule type="expression" dxfId="804" priority="908">
      <formula>IF(RIGHT(TEXT(Y311,"0.#"),1)=".",TRUE,FALSE)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5:AJ17 P13:AX13 AR15:AX15">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AQ32">
    <cfRule type="expression" dxfId="795" priority="899">
      <formula>IF(RIGHT(TEXT(AE32,"0.#"),1)=".",FALSE,TRUE)</formula>
    </cfRule>
    <cfRule type="expression" dxfId="794" priority="900">
      <formula>IF(RIGHT(TEXT(AE32,"0.#"),1)=".",TRUE,FALSE)</formula>
    </cfRule>
  </conditionalFormatting>
  <conditionalFormatting sqref="Y312: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68:AO395">
    <cfRule type="expression" dxfId="745" priority="845">
      <formula>IF(AND(AL368&gt;=0, RIGHT(TEXT(AL368,"0.#"),1)&lt;&gt;"."),TRUE,FALSE)</formula>
    </cfRule>
    <cfRule type="expression" dxfId="744" priority="846">
      <formula>IF(AND(AL368&gt;=0, RIGHT(TEXT(AL368,"0.#"),1)="."),TRUE,FALSE)</formula>
    </cfRule>
    <cfRule type="expression" dxfId="743" priority="847">
      <formula>IF(AND(AL368&lt;0, RIGHT(TEXT(AL368,"0.#"),1)&lt;&gt;"."),TRUE,FALSE)</formula>
    </cfRule>
    <cfRule type="expression" dxfId="742" priority="848">
      <formula>IF(AND(AL368&lt;0, RIGHT(TEXT(AL368,"0.#"),1)="."),TRUE,FALSE)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6:AO367">
    <cfRule type="expression" dxfId="729" priority="829">
      <formula>IF(AND(AL366&gt;=0, RIGHT(TEXT(AL366,"0.#"),1)&lt;&gt;"."),TRUE,FALSE)</formula>
    </cfRule>
    <cfRule type="expression" dxfId="728" priority="830">
      <formula>IF(AND(AL366&gt;=0, RIGHT(TEXT(AL366,"0.#"),1)="."),TRUE,FALSE)</formula>
    </cfRule>
    <cfRule type="expression" dxfId="727" priority="831">
      <formula>IF(AND(AL366&lt;0, RIGHT(TEXT(AL366,"0.#"),1)&lt;&gt;"."),TRUE,FALSE)</formula>
    </cfRule>
    <cfRule type="expression" dxfId="726" priority="832">
      <formula>IF(AND(AL366&lt;0, RIGHT(TEXT(AL366,"0.#"),1)="."),TRUE,FALSE)</formula>
    </cfRule>
  </conditionalFormatting>
  <conditionalFormatting sqref="Y366:Y367">
    <cfRule type="expression" dxfId="725" priority="827">
      <formula>IF(RIGHT(TEXT(Y366,"0.#"),1)=".",FALSE,TRUE)</formula>
    </cfRule>
    <cfRule type="expression" dxfId="724" priority="828">
      <formula>IF(RIGHT(TEXT(Y366,"0.#"),1)=".",TRUE,FALSE)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399:Y400">
    <cfRule type="expression" dxfId="721" priority="759">
      <formula>IF(RIGHT(TEXT(Y399,"0.#"),1)=".",FALSE,TRUE)</formula>
    </cfRule>
    <cfRule type="expression" dxfId="720" priority="760">
      <formula>IF(RIGHT(TEXT(Y399,"0.#"),1)=".",TRUE,FALSE)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399:AO400">
    <cfRule type="expression" dxfId="645" priority="761">
      <formula>IF(AND(AL399&gt;=0, RIGHT(TEXT(AL399,"0.#"),1)&lt;&gt;"."),TRUE,FALSE)</formula>
    </cfRule>
    <cfRule type="expression" dxfId="644" priority="762">
      <formula>IF(AND(AL399&gt;=0, RIGHT(TEXT(AL399,"0.#"),1)="."),TRUE,FALSE)</formula>
    </cfRule>
    <cfRule type="expression" dxfId="643" priority="763">
      <formula>IF(AND(AL399&lt;0, RIGHT(TEXT(AL399,"0.#"),1)&lt;&gt;"."),TRUE,FALSE)</formula>
    </cfRule>
    <cfRule type="expression" dxfId="642" priority="764">
      <formula>IF(AND(AL399&lt;0, RIGHT(TEXT(AL399,"0.#"),1)="."),TRUE,FALSE)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 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U40">
    <cfRule type="expression" dxfId="1" priority="1">
      <formula>IF(RIGHT(TEXT(AU40,"0.#"),1)=".",FALSE,TRUE)</formula>
    </cfRule>
    <cfRule type="expression" dxfId="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307" max="16383" man="1"/>
    <brk id="40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t="s">
        <v>633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633</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2022-05-25T00:48:05Z</cp:lastPrinted>
  <dcterms:created xsi:type="dcterms:W3CDTF">2012-03-13T00:50:25Z</dcterms:created>
  <dcterms:modified xsi:type="dcterms:W3CDTF">2022-08-16T04:55:17Z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