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24" i="11"/>
  <c r="AY328" i="11"/>
  <c r="AY332" i="11"/>
  <c r="AY338" i="11"/>
  <c r="AY325" i="11"/>
  <c r="AY329" i="11"/>
  <c r="AY333" i="11"/>
  <c r="AY340" i="11"/>
  <c r="AY323" i="11"/>
  <c r="AY327" i="11"/>
  <c r="AY331" i="11"/>
  <c r="AY322" i="11"/>
  <c r="AY326" i="11"/>
  <c r="AY336" i="11"/>
  <c r="AY341" i="11"/>
  <c r="AY69" i="11"/>
  <c r="AY66" i="11"/>
  <c r="AY75" i="11"/>
  <c r="AY73" i="11"/>
  <c r="AY77" i="11"/>
  <c r="AY74" i="11"/>
  <c r="AY72" i="11"/>
  <c r="AY335" i="11"/>
  <c r="AY214" i="11"/>
  <c r="AY211"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00" i="11"/>
  <c r="AY114" i="11"/>
  <c r="AY118" i="11"/>
  <c r="AY126" i="11"/>
  <c r="AY152" i="11"/>
  <c r="AY172" i="11"/>
  <c r="AY198" i="11"/>
  <c r="AY115" i="11"/>
  <c r="AY153" i="11"/>
  <c r="AY138"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<sst xmlns="http://schemas.openxmlformats.org/spreadsheetml/2006/main" count="1442" uniqueCount="696">
  <si>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</si>
  <si>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</si>
  <si>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</si>
  <si>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</si>
  <si>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</si>
  <si>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</si>
  <si>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</si>
  <si>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</si>
  <si>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</si>
  <si>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</si>
  <si>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</si>
  <si>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</si>
  <si>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</si>
  <si>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</si>
  <si>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</si>
  <si>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</si>
  <si>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</si>
  <si>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</si>
  <si>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</si>
  <si>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</si>
  <si>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</si>
  <si>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</si>
  <si>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</si>
  <si>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</si>
  <si>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</si>
  <si>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</si>
  <si>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</si>
  <si>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</si>
  <si>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</si>
  <si>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</si>
  <si>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</si>
  <si>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</si>
  <si>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</si>
  <si>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</si>
  <si>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</si>
  <si>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</si>
  <si>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</si>
  <si>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</si>
  <si>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</si>
  <si>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</si>
  <si>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</si>
  <si>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</si>
  <si>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</si>
  <si>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</si>
  <si>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</si>
  <si>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</si>
  <si>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</si>
  <si>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</si>
  <si>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</si>
  <si>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</si>
  <si>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</si>
  <si>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</si>
  <si>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</si>
  <si>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</si>
  <si>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</si>
  <si>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</si>
  <si>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</si>
  <si>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</si>
  <si>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</si>
  <si>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</si>
  <si>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</si>
  <si>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</si>
  <si>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</si>
  <si>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</si>
  <si>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</si>
  <si>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</si>
  <si>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</si>
  <si>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</si>
  <si>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</si>
  <si>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</si>
  <si>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</si>
  <si>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</si>
  <si>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</si>
  <si>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</si>
  <si>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</si>
  <si>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</si>
  <si>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</si>
  <si>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</si>
  <si>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</si>
  <si>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</si>
  <si>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</si>
  <si>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</si>
  <si>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</si>
  <si>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</si>
  <si>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</si>
  <si>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</si>
  <si>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</si>
  <si>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</si>
  <si>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</si>
  <si>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</si>
  <si>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</si>
  <si>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</si>
  <si>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</si>
  <si>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</si>
  <si>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</si>
  <si>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</si>
  <si>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</si>
  <si>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</si>
  <si>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</si>
  <si>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</si>
  <si>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</si>
  <si>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</si>
  <si>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</si>
  <si>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</si>
  <si>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</si>
  <si>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</si>
  <si>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</si>
  <si>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</si>
  <si>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</si>
  <si>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</si>
  <si>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</si>
  <si>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</si>
  <si>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</si>
  <si>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</si>
  <si>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</si>
  <si>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</si>
  <si>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</si>
  <si>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</si>
  <si>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</si>
  <si>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</si>
  <si>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</si>
  <si>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</si>
  <si>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</si>
  <si>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</si>
  <si>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</si>
  <si>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</si>
  <si>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</si>
  <si>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</si>
  <si>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</si>
  <si>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</si>
  <si>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</si>
  <si>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</si>
  <si>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</si>
  <si>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</si>
  <si>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</si>
  <si>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</si>
  <si>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</si>
  <si>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</si>
  <si>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</si>
  <si>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</si>
  <si>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</si>
  <si>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</si>
  <si>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</si>
  <si>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</si>
  <si>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</si>
  <si>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</si>
  <si>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</si>
  <si>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</si>
  <si>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</si>
  <si>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</si>
  <si>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</si>
  <si>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</si>
  <si>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</si>
  <si>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</si>
  <si>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</si>
  <si>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</si>
  <si>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</si>
  <si>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</si>
  <si>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</si>
  <si>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</si>
  <si>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</si>
  <si>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</si>
  <si>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</si>
  <si>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</si>
  <si>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</si>
  <si>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</si>
  <si>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</si>
  <si>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</si>
  <si>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</si>
  <si>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</si>
  <si>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</si>
  <si>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</si>
  <si>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</si>
  <si>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</si>
  <si>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</si>
  <si>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</si>
  <si>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</si>
  <si>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</si>
  <si>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</si>
  <si>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</si>
  <si>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</si>
  <si>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</si>
  <si>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</si>
  <si>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</si>
  <si>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</si>
  <si>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</si>
  <si>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</si>
  <si>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</si>
  <si>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</si>
  <si>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</si>
  <si>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</si>
  <si>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</si>
  <si>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</si>
  <si>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</si>
  <si>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</si>
  <si>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</si>
  <si>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</si>
  <si>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</si>
  <si>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</si>
  <si>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</si>
  <si>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</si>
  <si>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</si>
  <si>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</si>
  <si>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</si>
  <si>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</si>
  <si>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</si>
  <si>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</si>
  <si>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</si>
  <si>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</si>
  <si>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</si>
  <si>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</si>
  <si>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</si>
  <si>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</si>
  <si>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</si>
  <si>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</si>
  <si>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</si>
  <si>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</si>
  <si>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</si>
  <si>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</si>
  <si>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</si>
  <si>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</si>
  <si>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</si>
  <si>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</si>
  <si>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</si>
  <si>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</si>
  <si>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</si>
  <si>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</si>
  <si>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</si>
  <si>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</si>
  <si>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</si>
  <si>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</si>
  <si>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</si>
  <si>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</si>
  <si>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</si>
  <si>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</si>
  <si>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</si>
  <si>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</si>
  <si>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</si>
  <si>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</si>
  <si>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</si>
  <si>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</si>
  <si>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</si>
  <si>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</si>
  <si>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</si>
  <si>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</si>
  <si>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</si>
  <si>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</si>
  <si>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</si>
  <si>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</si>
  <si>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</si>
  <si>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</si>
  <si>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</si>
  <si>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</si>
  <si>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</si>
  <si>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</si>
  <si>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</si>
  <si>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</si>
  <si>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</si>
  <si>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</si>
  <si>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</si>
  <si>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</si>
  <si>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</si>
  <si>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</si>
  <si>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</si>
  <si>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</si>
  <si>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</si>
  <si>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</si>
  <si>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</si>
  <si>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</si>
  <si>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</si>
  <si>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</si>
  <si>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</si>
  <si>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</si>
  <si>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</si>
  <si>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</si>
  <si>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</si>
  <si>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</si>
  <si>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</si>
  <si>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</si>
  <si>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</si>
  <si>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</si>
  <si>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</si>
  <si>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</si>
  <si>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</si>
  <si>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</si>
  <si>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</si>
  <si>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</si>
  <si>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</si>
  <si>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</si>
  <si>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</si>
  <si>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</si>
  <si>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</si>
  <si>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</si>
  <si>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</si>
  <si>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</si>
  <si>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</si>
  <si>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</si>
  <si>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</si>
  <si>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</si>
  <si>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</si>
  <si>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</si>
  <si>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</si>
  <si>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</si>
  <si>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</si>
  <si>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</si>
  <si>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</si>
  <si>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</si>
  <si>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</si>
  <si>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</si>
  <si>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</si>
  <si>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</si>
  <si>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</si>
  <si>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</si>
  <si>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</si>
  <si>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</si>
  <si>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</si>
  <si>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</si>
  <si>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</si>
  <si>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</si>
  <si>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</si>
  <si>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</si>
  <si>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</si>
  <si>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</si>
  <si>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</si>
  <si>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</si>
  <si>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</si>
  <si>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</si>
  <si>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</si>
  <si>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</si>
  <si>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</si>
  <si>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</si>
  <si>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</si>
  <si>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</si>
  <si>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</si>
  <si>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</si>
  <si>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</si>
  <si>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</si>
  <si>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</si>
  <si>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</si>
  <si>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</si>
  <si>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</si>
  <si>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</si>
  <si>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</si>
  <si>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</si>
  <si>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</si>
  <si>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</si>
  <si>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</si>
  <si>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</si>
  <si>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</si>
  <si>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</si>
  <si>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</si>
  <si>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</si>
  <si>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</si>
  <si>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</si>
  <si>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</si>
  <si>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</si>
  <si>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</si>
  <si>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</si>
  <si>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</si>
  <si>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</si>
  <si>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</si>
  <si>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</si>
  <si>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</si>
  <si>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</si>
  <si>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</si>
  <si>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</si>
  <si>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</si>
  <si>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</si>
  <si>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</si>
  <si>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</si>
  <si>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</si>
  <si>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</si>
  <si>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</si>
  <si>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</si>
  <si>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</si>
  <si>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</si>
  <si>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</si>
  <si>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</si>
  <si>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</si>
  <si>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</si>
  <si>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</si>
  <si>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</si>
  <si>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</si>
  <si>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</si>
  <si>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</si>
  <si>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</si>
  <si>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</si>
  <si>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</si>
  <si>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</si>
  <si>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</si>
  <si>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</si>
  <si>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</si>
  <si>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</si>
  <si>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</si>
  <si>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</si>
  <si>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</si>
  <si>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</si>
  <si>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</si>
  <si>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</si>
  <si>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</si>
  <si>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</si>
  <si>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</si>
  <si>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</si>
  <si>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</si>
  <si>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</si>
  <si>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</si>
  <si>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</si>
  <si>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</si>
  <si>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</si>
  <si>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</si>
  <si>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</si>
  <si>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</si>
  <si>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</si>
  <si>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</si>
  <si>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</si>
  <si>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</si>
  <si>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</si>
  <si>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</si>
  <si>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</si>
  <si>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</si>
  <si>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</si>
  <si>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</si>
  <si>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</si>
  <si>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</si>
  <si>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</si>
  <si>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</si>
  <si>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</si>
  <si>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</si>
  <si>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</si>
  <si>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</si>
  <si>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</si>
  <si>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</si>
  <si>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</si>
  <si>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</si>
  <si>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</si>
  <si>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</si>
  <si>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</si>
  <si>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</si>
  <si>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</si>
  <si>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</si>
  <si>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</si>
  <si>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</si>
  <si>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</si>
  <si>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</si>
  <si>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</si>
  <si>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</si>
  <si>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</si>
  <si>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</si>
  <si>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</si>
  <si>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</si>
  <si>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</si>
  <si>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</si>
  <si>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</si>
  <si>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</si>
  <si>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</si>
  <si>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</si>
  <si>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</si>
  <si>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</si>
  <si>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</si>
  <si>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</si>
  <si>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</si>
  <si>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</si>
  <si>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</si>
  <si>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</si>
  <si>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</si>
  <si>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</si>
  <si>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</si>
  <si>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</si>
  <si>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</si>
  <si>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</si>
  <si>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</si>
  <si>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</si>
  <si>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</si>
  <si>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</si>
  <si>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</si>
  <si>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</si>
  <si>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</si>
  <si>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</si>
  <si>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</si>
  <si>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</si>
  <si>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</si>
  <si>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</si>
  <si>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</si>
  <si>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</si>
  <si>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</si>
  <si>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</si>
  <si>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</si>
  <si>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</si>
  <si>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</si>
  <si>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</si>
  <si>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</si>
  <si>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</si>
  <si>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</si>
  <si>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</si>
  <si>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</si>
  <si>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</si>
  <si>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</si>
  <si>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</si>
  <si>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</si>
  <si>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</si>
  <si>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</si>
  <si>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</si>
  <si>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</si>
  <si>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</si>
  <si>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</si>
  <si>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</si>
  <si>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</si>
  <si>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</si>
  <si>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</si>
  <si>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</si>
  <si>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</si>
  <si>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</si>
  <si>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</si>
  <si>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</si>
  <si>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</si>
  <si>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</si>
  <si>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</si>
  <si>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</si>
  <si>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</si>
  <si>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</si>
  <si>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</si>
  <si>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</si>
  <si>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</si>
  <si>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</si>
  <si>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</si>
  <si>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</si>
  <si>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</si>
  <si>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</si>
  <si>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</si>
  <si>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</si>
  <si>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</si>
  <si>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</si>
  <si>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</si>
  <si>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</si>
  <si>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</si>
  <si>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</si>
  <si>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</si>
  <si>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</si>
  <si>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</si>
  <si>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</si>
  <si>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</si>
  <si>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</si>
  <si>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</si>
  <si>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</si>
  <si>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</si>
  <si>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</si>
  <si>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</si>
  <si>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</si>
  <si>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</si>
  <si>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</si>
  <si>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</si>
  <si>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</si>
  <si>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</si>
  <si>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</si>
  <si>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</si>
  <si>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</si>
  <si>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</si>
  <si>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</si>
  <si>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</si>
  <si>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</si>
  <si>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</si>
  <si>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</si>
  <si>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</si>
  <si>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</si>
  <si>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</si>
  <si>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</si>
  <si>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</si>
  <si>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</si>
  <si>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</si>
  <si>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</si>
  <si>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</si>
  <si>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</si>
  <si>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</si>
  <si>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</si>
  <si>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</si>
  <si>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</si>
  <si>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</si>
  <si>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</si>
  <si>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</si>
  <si>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</si>
  <si>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</si>
  <si>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</si>
  <si>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</si>
  <si>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</si>
  <si>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</si>
  <si>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</si>
  <si>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</si>
  <si>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</si>
  <si>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</si>
  <si>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</si>
  <si>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</si>
  <si>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</si>
  <si>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</si>
  <si>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</si>
  <si>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</si>
  <si>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</si>
  <si>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</si>
  <si>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</si>
  <si>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</si>
  <si>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</si>
  <si>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</si>
  <si>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</si>
  <si>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</si>
  <si>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</si>
  <si>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</si>
  <si>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</si>
  <si>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</si>
  <si>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</si>
  <si>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原爆被爆者介護手当等負担金</t>
  </si>
  <si>
    <t>健康局</t>
  </si>
  <si>
    <t>昭和43年度</t>
  </si>
  <si>
    <t>終了予定なし</t>
  </si>
  <si>
    <t>総務課指導調査室</t>
  </si>
  <si>
    <t>原子爆弾被爆者に対する援護に関する法律
第３１条、第４３条第２項</t>
  </si>
  <si>
    <t>-</t>
  </si>
  <si>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</si>
  <si>
    <t>介護手当を支給することにより、介護にかかる被爆者の特別の需要を満たし、生活の安定及び福祉の向上を図ることを目標とする。</t>
  </si>
  <si>
    <t>介護手当の支給件数</t>
  </si>
  <si>
    <t>件</t>
  </si>
  <si>
    <t>指導調査室調べ</t>
  </si>
  <si>
    <t>単位当たりコスト ＝ Ｘ ／ Ｙ
Ｘ：「執行額（百万円）」 
Ｙ：「支給件数（件）」　　</t>
    <phoneticPr fontId="5"/>
  </si>
  <si>
    <t>円</t>
  </si>
  <si>
    <t>X / Y</t>
    <phoneticPr fontId="5"/>
  </si>
  <si>
    <t>875/27,332</t>
  </si>
  <si>
    <t>／　</t>
    <phoneticPr fontId="5"/>
  </si>
  <si>
    <t>原爆被爆者医療費</t>
  </si>
  <si>
    <t>原爆被爆者健康診断費交付金</t>
  </si>
  <si>
    <t>161</t>
  </si>
  <si>
    <t>133</t>
  </si>
  <si>
    <t>158</t>
  </si>
  <si>
    <t>170</t>
  </si>
  <si>
    <t>179</t>
  </si>
  <si>
    <t>182</t>
  </si>
  <si>
    <t>193</t>
  </si>
  <si>
    <t>○</t>
  </si>
  <si>
    <t>総務課指導調査室
比嘉　敏充</t>
  </si>
  <si>
    <t>厚労</t>
  </si>
  <si>
    <t>原爆被爆者介護手当等負担金
負担先　：　都道府県、広島市、長崎市
対象者　：　原爆被爆者であって、精神上又は身体上の障害により介護を要する状態にあり、かつ、介護を受けている方
手当額　：　介護手当　重度　105,560円以内／月額、中度　70,360円以内／月額、　　家族介護手当　22,280円／月額
負担率　：　８／１０、１／２</t>
    <phoneticPr fontId="5"/>
  </si>
  <si>
    <t>　原爆被爆者であって、精神上又は身体上の障害により介護を要する状態にあり、かつ、介護を受けているものに対し、その介護を受けている期間について、介護手当を支給する。</t>
    <phoneticPr fontId="5"/>
  </si>
  <si>
    <t>原爆被爆者の福祉の向上。</t>
    <phoneticPr fontId="5"/>
  </si>
  <si>
    <t>-</t>
    <phoneticPr fontId="5"/>
  </si>
  <si>
    <t>863/26,256</t>
    <phoneticPr fontId="5"/>
  </si>
  <si>
    <t>1,424/39,230</t>
    <phoneticPr fontId="5"/>
  </si>
  <si>
    <t>Ⅰ-5 感染症など健康を脅かす疾病を予防・防止するとともに、感染者等に必要な医療等を確保すること</t>
    <phoneticPr fontId="5"/>
  </si>
  <si>
    <t>Ⅰ-5-4 原子爆弾被爆者等を援護すること</t>
    <phoneticPr fontId="5"/>
  </si>
  <si>
    <t>https://www.mhlw.go.jp/wp/seisaku/hyouka/dl/r03_jizenbunseki/I-5-4.pdf</t>
  </si>
  <si>
    <t>p1</t>
  </si>
  <si>
    <t>－</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</si>
  <si>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</si>
  <si>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</si>
  <si>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</si>
  <si>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t>
  </si>
  <si>
    <t>無</t>
  </si>
  <si>
    <t>被爆者援護法第43条第2項の規定に基づく負担等を行っており妥当である。</t>
  </si>
  <si>
    <t>被爆者に対する援助・助成を適正に行っており、妥当である。</t>
  </si>
  <si>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</si>
  <si>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</si>
  <si>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被爆者数の減少に伴い、支給件数は減少したが、7割以上を維持しており、成果実績は成果目標に見合ったものになっている。</t>
    <rPh sb="0" eb="3">
      <t>ヒバクシャ</t>
    </rPh>
    <rPh sb="3" eb="4">
      <t>スウ</t>
    </rPh>
    <rPh sb="5" eb="7">
      <t>ゲンショウ</t>
    </rPh>
    <rPh sb="8" eb="9">
      <t>トモナ</t>
    </rPh>
    <rPh sb="11" eb="13">
      <t>シキュウ</t>
    </rPh>
    <rPh sb="13" eb="15">
      <t>ケンスウ</t>
    </rPh>
    <rPh sb="16" eb="18">
      <t>ゲンショウ</t>
    </rPh>
    <rPh sb="23" eb="24">
      <t>ワリ</t>
    </rPh>
    <rPh sb="24" eb="26">
      <t>イジョウ</t>
    </rPh>
    <rPh sb="27" eb="29">
      <t>イジ</t>
    </rPh>
    <phoneticPr fontId="5"/>
  </si>
  <si>
    <t>原爆被爆者医療費は原子爆弾被爆者に対する援護に関する法律第10条、17条、18条に基づき負傷又は疾病に対し医療費を支給するものであ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4" eb="46">
      <t>フショウ</t>
    </rPh>
    <rPh sb="46" eb="47">
      <t>マタ</t>
    </rPh>
    <rPh sb="48" eb="50">
      <t>シッペイ</t>
    </rPh>
    <rPh sb="51" eb="52">
      <t>タイ</t>
    </rPh>
    <rPh sb="53" eb="56">
      <t>イリョウヒ</t>
    </rPh>
    <phoneticPr fontId="5"/>
  </si>
  <si>
    <t>A.広島市</t>
    <rPh sb="2" eb="5">
      <t>ヒロシマシ</t>
    </rPh>
    <phoneticPr fontId="5"/>
  </si>
  <si>
    <t>B.個人Ａ</t>
    <rPh sb="2" eb="4">
      <t>コジン</t>
    </rPh>
    <phoneticPr fontId="5"/>
  </si>
  <si>
    <t>手当</t>
    <rPh sb="0" eb="2">
      <t>テアテ</t>
    </rPh>
    <phoneticPr fontId="5"/>
  </si>
  <si>
    <t>事務費</t>
    <rPh sb="0" eb="3">
      <t>ジムヒ</t>
    </rPh>
    <phoneticPr fontId="5"/>
  </si>
  <si>
    <t>介護手当支給費</t>
    <rPh sb="0" eb="2">
      <t>カイゴ</t>
    </rPh>
    <rPh sb="2" eb="4">
      <t>テアテ</t>
    </rPh>
    <rPh sb="4" eb="6">
      <t>シキュウ</t>
    </rPh>
    <rPh sb="6" eb="7">
      <t>ヒ</t>
    </rPh>
    <phoneticPr fontId="5"/>
  </si>
  <si>
    <t>介護手当受給</t>
    <rPh sb="0" eb="2">
      <t>カイゴ</t>
    </rPh>
    <rPh sb="2" eb="4">
      <t>テアテ</t>
    </rPh>
    <rPh sb="4" eb="6">
      <t>ジュキュウ</t>
    </rPh>
    <phoneticPr fontId="5"/>
  </si>
  <si>
    <t>広島市</t>
    <rPh sb="0" eb="3">
      <t>ヒロシマシ</t>
    </rPh>
    <phoneticPr fontId="5"/>
  </si>
  <si>
    <t>長崎市</t>
    <rPh sb="0" eb="3">
      <t>ナガサキシ</t>
    </rPh>
    <phoneticPr fontId="5"/>
  </si>
  <si>
    <t>東京都</t>
    <rPh sb="0" eb="3">
      <t>トウキョウト</t>
    </rPh>
    <phoneticPr fontId="5"/>
  </si>
  <si>
    <t>徳島県</t>
    <rPh sb="0" eb="3">
      <t>トクシマケン</t>
    </rPh>
    <phoneticPr fontId="5"/>
  </si>
  <si>
    <t>福岡県</t>
    <rPh sb="0" eb="3">
      <t>フクオカケン</t>
    </rPh>
    <phoneticPr fontId="5"/>
  </si>
  <si>
    <t>大阪府</t>
  </si>
  <si>
    <t>神奈川県</t>
  </si>
  <si>
    <t>介護手当の申請に関する審査及び支給事務</t>
  </si>
  <si>
    <t>補助金等交付</t>
  </si>
  <si>
    <t>山口県</t>
    <rPh sb="0" eb="3">
      <t>ヤマグチケン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</si>
  <si>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</si>
  <si>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</si>
  <si>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</si>
  <si>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</si>
  <si>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</si>
  <si>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</si>
  <si>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</si>
  <si>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</si>
  <si>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</si>
  <si>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</si>
  <si>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介護手当の受給</t>
    <rPh sb="0" eb="2">
      <t>カイゴ</t>
    </rPh>
    <rPh sb="2" eb="4">
      <t>テアテ</t>
    </rPh>
    <rPh sb="5" eb="7">
      <t>ジュキュウ</t>
    </rPh>
    <phoneticPr fontId="5"/>
  </si>
  <si>
    <t>長崎県</t>
    <phoneticPr fontId="5"/>
  </si>
  <si>
    <t>広島県</t>
    <phoneticPr fontId="5"/>
  </si>
  <si>
    <t>原子爆弾被爆者に対する援護に関する法律に規定する介護手当について、都道府県等が行う同手当及び同手当の支給事業に要する経費の一部を負担し、原子爆弾被爆者の福祉の向上を図るために必要な事業であり、引き続き、必要な予算額を確保し、適正な執行に努めること。</t>
    <phoneticPr fontId="5"/>
  </si>
  <si>
    <t>点検対象外</t>
    <rPh sb="0" eb="2">
      <t>テンケン</t>
    </rPh>
    <rPh sb="2" eb="5">
      <t>タイショウガイ</t>
    </rPh>
    <phoneticPr fontId="5"/>
  </si>
  <si>
    <t>支給見込額の減少。</t>
    <rPh sb="0" eb="2">
      <t>シキュウ</t>
    </rPh>
    <rPh sb="2" eb="5">
      <t>ミコミガク</t>
    </rPh>
    <rPh sb="6" eb="8">
      <t>ゲンショウ</t>
    </rPh>
    <phoneticPr fontId="5"/>
  </si>
  <si>
    <t>852/24,855</t>
    <phoneticPr fontId="5"/>
  </si>
  <si>
    <t>予算の執行率は約7割となっており、活動実績は見込みに見合ったものとなっている。</t>
    <rPh sb="0" eb="2">
      <t>ヨサン</t>
    </rPh>
    <rPh sb="3" eb="6">
      <t>シッコウリツ</t>
    </rPh>
    <rPh sb="7" eb="8">
      <t>ヤク</t>
    </rPh>
    <rPh sb="9" eb="10">
      <t>ワリ</t>
    </rPh>
    <rPh sb="17" eb="19">
      <t>カツドウ</t>
    </rPh>
    <rPh sb="19" eb="21">
      <t>ジッセキ</t>
    </rPh>
    <rPh sb="22" eb="24">
      <t>ミコ</t>
    </rPh>
    <rPh sb="26" eb="28">
      <t>ミア</t>
    </rPh>
    <phoneticPr fontId="5"/>
  </si>
  <si>
    <t>令和３年度については、高齢化による被爆者数の減少に伴い、当初見込んでいた介護手当等の申請件数に至らなかったため、予算の執行額は低い水準であったと考えられる。今後も原爆被爆者の健康の保持及び増進を図るために必要な経費であると考える。</t>
    <rPh sb="3" eb="5">
      <t>ネンド</t>
    </rPh>
    <rPh sb="11" eb="14">
      <t>コウレイカ</t>
    </rPh>
    <rPh sb="17" eb="20">
      <t>ヒバクシャ</t>
    </rPh>
    <rPh sb="20" eb="21">
      <t>スウ</t>
    </rPh>
    <rPh sb="22" eb="24">
      <t>ゲンショウ</t>
    </rPh>
    <rPh sb="25" eb="26">
      <t>トモナ</t>
    </rPh>
    <rPh sb="28" eb="30">
      <t>トウショ</t>
    </rPh>
    <rPh sb="30" eb="32">
      <t>ミコ</t>
    </rPh>
    <rPh sb="36" eb="38">
      <t>カイゴ</t>
    </rPh>
    <rPh sb="38" eb="40">
      <t>テアテ</t>
    </rPh>
    <rPh sb="40" eb="41">
      <t>トウ</t>
    </rPh>
    <rPh sb="42" eb="44">
      <t>シンセイ</t>
    </rPh>
    <rPh sb="44" eb="46">
      <t>ケンスウ</t>
    </rPh>
    <rPh sb="47" eb="48">
      <t>イタ</t>
    </rPh>
    <rPh sb="56" eb="58">
      <t>ヨサン</t>
    </rPh>
    <rPh sb="59" eb="61">
      <t>シッコウ</t>
    </rPh>
    <rPh sb="61" eb="62">
      <t>ガク</t>
    </rPh>
    <rPh sb="72" eb="73">
      <t>カンガ</t>
    </rPh>
    <phoneticPr fontId="5"/>
  </si>
  <si>
    <t>高齢化による被爆者数の減少を考慮し、引き続き、適正な予算の確保に努める。</t>
    <rPh sb="0" eb="2">
      <t>コウレイ</t>
    </rPh>
    <rPh sb="2" eb="3">
      <t>カ</t>
    </rPh>
    <rPh sb="6" eb="9">
      <t>ヒバクシャ</t>
    </rPh>
    <rPh sb="9" eb="10">
      <t>スウ</t>
    </rPh>
    <rPh sb="11" eb="13">
      <t>ゲンショウ</t>
    </rPh>
    <rPh sb="14" eb="16">
      <t>コウリョ</t>
    </rPh>
    <rPh sb="18" eb="19">
      <t>ヒ</t>
    </rPh>
    <rPh sb="20" eb="21">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</si>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</sst>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71437</xdr:colOff>
      <xdr:row>269</xdr:row>
      <xdr:rowOff>357187</xdr:rowOff>
    </xdr:from>
    <xdr:to>
      <xdr:col>37</xdr:col>
      <xdr:colOff>0</xdr:colOff>
      <xdr:row>271</xdr:row>
      <xdr:rowOff>351866</xdr:rowOff>
    </xdr:to>
    <xdr:sp macro="" textlink="">
      <xdr:nvSpPr>
        <xdr:cNvPr id="9" name="正方形/長方形 8"/>
        <xdr:cNvSpPr/>
      </xdr:nvSpPr>
      <xdr:spPr>
        <a:xfrm>
          <a:off x="3570287" y="42140187"/>
          <a:ext cx="3243263" cy="7058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852</a:t>
          </a:r>
          <a:r>
            <a:rPr kumimoji="1" lang="ja-JP" altLang="en-US" sz="1100">
              <a:solidFill>
                <a:schemeClr val="tx1"/>
              </a:solidFill>
            </a:rPr>
            <a:t>百万円</a:t>
          </a:r>
        </a:p>
      </xdr:txBody>
    </xdr:sp>
    <xdr:clientData/>
  </xdr:twoCellAnchor>
  <xdr:twoCellAnchor>
    <xdr:from>
      <xdr:col>22</xdr:col>
      <xdr:colOff>142874</xdr:colOff>
      <xdr:row>272</xdr:row>
      <xdr:rowOff>80962</xdr:rowOff>
    </xdr:from>
    <xdr:to>
      <xdr:col>33</xdr:col>
      <xdr:colOff>178577</xdr:colOff>
      <xdr:row>273</xdr:row>
      <xdr:rowOff>166869</xdr:rowOff>
    </xdr:to>
    <xdr:sp macro="" textlink="">
      <xdr:nvSpPr>
        <xdr:cNvPr id="10" name="テキスト ボックス 9"/>
        <xdr:cNvSpPr txBox="1"/>
      </xdr:nvSpPr>
      <xdr:spPr>
        <a:xfrm>
          <a:off x="4194174" y="42930762"/>
          <a:ext cx="2061353" cy="4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272</xdr:row>
      <xdr:rowOff>11906</xdr:rowOff>
    </xdr:from>
    <xdr:to>
      <xdr:col>34</xdr:col>
      <xdr:colOff>43656</xdr:colOff>
      <xdr:row>273</xdr:row>
      <xdr:rowOff>120385</xdr:rowOff>
    </xdr:to>
    <xdr:grpSp>
      <xdr:nvGrpSpPr>
        <xdr:cNvPr id="11" name="グループ化 10"/>
        <xdr:cNvGrpSpPr>
          <a:grpSpLocks/>
        </xdr:cNvGrpSpPr>
      </xdr:nvGrpSpPr>
      <xdr:grpSpPr bwMode="auto">
        <a:xfrm>
          <a:off x="4549888" y="35567370"/>
          <a:ext cx="2433411" cy="462265"/>
          <a:chOff x="3747227" y="14850918"/>
          <a:chExt cx="2111951" cy="955912"/>
        </a:xfrm>
      </xdr:grpSpPr>
      <xdr:sp macro="" textlink="">
        <xdr:nvSpPr>
          <xdr:cNvPr id="12" name="右大かっこ 11"/>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273</xdr:row>
      <xdr:rowOff>273844</xdr:rowOff>
    </xdr:from>
    <xdr:to>
      <xdr:col>28</xdr:col>
      <xdr:colOff>35719</xdr:colOff>
      <xdr:row>275</xdr:row>
      <xdr:rowOff>49726</xdr:rowOff>
    </xdr:to>
    <xdr:cxnSp macro="">
      <xdr:nvCxnSpPr>
        <xdr:cNvPr id="14" name="直線矢印コネクタ 13"/>
        <xdr:cNvCxnSpPr/>
      </xdr:nvCxnSpPr>
      <xdr:spPr bwMode="auto">
        <a:xfrm>
          <a:off x="5191919" y="43472894"/>
          <a:ext cx="0" cy="487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275</xdr:row>
      <xdr:rowOff>47625</xdr:rowOff>
    </xdr:from>
    <xdr:to>
      <xdr:col>31</xdr:col>
      <xdr:colOff>196211</xdr:colOff>
      <xdr:row>275</xdr:row>
      <xdr:rowOff>349066</xdr:rowOff>
    </xdr:to>
    <xdr:sp macro="" textlink="">
      <xdr:nvSpPr>
        <xdr:cNvPr id="15" name="テキスト ボックス 14"/>
        <xdr:cNvSpPr txBox="1"/>
      </xdr:nvSpPr>
      <xdr:spPr>
        <a:xfrm>
          <a:off x="4651375" y="43957875"/>
          <a:ext cx="124078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275</xdr:row>
      <xdr:rowOff>321469</xdr:rowOff>
    </xdr:from>
    <xdr:to>
      <xdr:col>37</xdr:col>
      <xdr:colOff>1</xdr:colOff>
      <xdr:row>278</xdr:row>
      <xdr:rowOff>20282</xdr:rowOff>
    </xdr:to>
    <xdr:sp macro="" textlink="">
      <xdr:nvSpPr>
        <xdr:cNvPr id="16" name="正方形/長方形 15"/>
        <xdr:cNvSpPr/>
      </xdr:nvSpPr>
      <xdr:spPr>
        <a:xfrm>
          <a:off x="3582194" y="44231719"/>
          <a:ext cx="3231357" cy="7592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852</a:t>
          </a:r>
          <a:r>
            <a:rPr kumimoji="1" lang="ja-JP" altLang="en-US" sz="1100">
              <a:solidFill>
                <a:schemeClr val="tx1"/>
              </a:solidFill>
            </a:rPr>
            <a:t>百万円</a:t>
          </a:r>
        </a:p>
      </xdr:txBody>
    </xdr:sp>
    <xdr:clientData/>
  </xdr:twoCellAnchor>
  <xdr:twoCellAnchor>
    <xdr:from>
      <xdr:col>23</xdr:col>
      <xdr:colOff>35719</xdr:colOff>
      <xdr:row>278</xdr:row>
      <xdr:rowOff>130969</xdr:rowOff>
    </xdr:from>
    <xdr:to>
      <xdr:col>33</xdr:col>
      <xdr:colOff>118363</xdr:colOff>
      <xdr:row>279</xdr:row>
      <xdr:rowOff>289249</xdr:rowOff>
    </xdr:to>
    <xdr:sp macro="" textlink="">
      <xdr:nvSpPr>
        <xdr:cNvPr id="17" name="テキスト ボックス 16"/>
        <xdr:cNvSpPr txBox="1"/>
      </xdr:nvSpPr>
      <xdr:spPr>
        <a:xfrm>
          <a:off x="4271169" y="45101669"/>
          <a:ext cx="1924144" cy="51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278</xdr:row>
      <xdr:rowOff>83344</xdr:rowOff>
    </xdr:from>
    <xdr:to>
      <xdr:col>34</xdr:col>
      <xdr:colOff>91178</xdr:colOff>
      <xdr:row>280</xdr:row>
      <xdr:rowOff>25636</xdr:rowOff>
    </xdr:to>
    <xdr:grpSp>
      <xdr:nvGrpSpPr>
        <xdr:cNvPr id="18" name="グループ化 17"/>
        <xdr:cNvGrpSpPr>
          <a:grpSpLocks/>
        </xdr:cNvGrpSpPr>
      </xdr:nvGrpSpPr>
      <xdr:grpSpPr bwMode="auto">
        <a:xfrm>
          <a:off x="4573700" y="37761523"/>
          <a:ext cx="2457121" cy="649863"/>
          <a:chOff x="3747227" y="14850918"/>
          <a:chExt cx="2111951" cy="955912"/>
        </a:xfrm>
      </xdr:grpSpPr>
      <xdr:sp macro="" textlink="">
        <xdr:nvSpPr>
          <xdr:cNvPr id="19" name="右大かっこ 18"/>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279</xdr:row>
      <xdr:rowOff>345281</xdr:rowOff>
    </xdr:from>
    <xdr:to>
      <xdr:col>28</xdr:col>
      <xdr:colOff>71437</xdr:colOff>
      <xdr:row>281</xdr:row>
      <xdr:rowOff>121163</xdr:rowOff>
    </xdr:to>
    <xdr:cxnSp macro="">
      <xdr:nvCxnSpPr>
        <xdr:cNvPr id="21" name="直線矢印コネクタ 20"/>
        <xdr:cNvCxnSpPr/>
      </xdr:nvCxnSpPr>
      <xdr:spPr bwMode="auto">
        <a:xfrm>
          <a:off x="5227637" y="45671581"/>
          <a:ext cx="0" cy="487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281</xdr:row>
      <xdr:rowOff>47625</xdr:rowOff>
    </xdr:from>
    <xdr:to>
      <xdr:col>33</xdr:col>
      <xdr:colOff>136680</xdr:colOff>
      <xdr:row>281</xdr:row>
      <xdr:rowOff>349066</xdr:rowOff>
    </xdr:to>
    <xdr:sp macro="" textlink="">
      <xdr:nvSpPr>
        <xdr:cNvPr id="22" name="テキスト ボックス 21"/>
        <xdr:cNvSpPr txBox="1"/>
      </xdr:nvSpPr>
      <xdr:spPr>
        <a:xfrm>
          <a:off x="4972049" y="46085125"/>
          <a:ext cx="1241581"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281</xdr:row>
      <xdr:rowOff>297656</xdr:rowOff>
    </xdr:from>
    <xdr:to>
      <xdr:col>37</xdr:col>
      <xdr:colOff>11906</xdr:colOff>
      <xdr:row>283</xdr:row>
      <xdr:rowOff>353657</xdr:rowOff>
    </xdr:to>
    <xdr:sp macro="" textlink="">
      <xdr:nvSpPr>
        <xdr:cNvPr id="23" name="正方形/長方形 22"/>
        <xdr:cNvSpPr/>
      </xdr:nvSpPr>
      <xdr:spPr>
        <a:xfrm>
          <a:off x="3582194" y="46335156"/>
          <a:ext cx="3243262" cy="760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a:t>
          </a:r>
          <a:endParaRPr kumimoji="1" lang="en-US" altLang="ja-JP" sz="1100">
            <a:solidFill>
              <a:schemeClr val="tx1"/>
            </a:solidFill>
          </a:endParaRPr>
        </a:p>
        <a:p>
          <a:pPr algn="ctr"/>
          <a:r>
            <a:rPr kumimoji="1" lang="en-US" altLang="ja-JP" sz="1100">
              <a:solidFill>
                <a:schemeClr val="tx1"/>
              </a:solidFill>
            </a:rPr>
            <a:t>851</a:t>
          </a:r>
          <a:r>
            <a:rPr kumimoji="1" lang="ja-JP" altLang="en-US" sz="1100">
              <a:solidFill>
                <a:schemeClr val="tx1"/>
              </a:solidFill>
            </a:rPr>
            <a:t>万円</a:t>
          </a:r>
        </a:p>
      </xdr:txBody>
    </xdr:sp>
    <xdr:clientData/>
  </xdr:twoCellAnchor>
  <xdr:twoCellAnchor>
    <xdr:from>
      <xdr:col>22</xdr:col>
      <xdr:colOff>142875</xdr:colOff>
      <xdr:row>284</xdr:row>
      <xdr:rowOff>95250</xdr:rowOff>
    </xdr:from>
    <xdr:to>
      <xdr:col>34</xdr:col>
      <xdr:colOff>150710</xdr:colOff>
      <xdr:row>285</xdr:row>
      <xdr:rowOff>394730</xdr:rowOff>
    </xdr:to>
    <xdr:grpSp>
      <xdr:nvGrpSpPr>
        <xdr:cNvPr id="24" name="グループ化 23"/>
        <xdr:cNvGrpSpPr>
          <a:grpSpLocks/>
        </xdr:cNvGrpSpPr>
      </xdr:nvGrpSpPr>
      <xdr:grpSpPr bwMode="auto">
        <a:xfrm>
          <a:off x="4633232" y="39896143"/>
          <a:ext cx="2457121" cy="653266"/>
          <a:chOff x="3747227" y="14850918"/>
          <a:chExt cx="2111951" cy="955912"/>
        </a:xfrm>
      </xdr:grpSpPr>
      <xdr:sp macro="" textlink="">
        <xdr:nvSpPr>
          <xdr:cNvPr id="25" name="右大かっこ 24"/>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284</xdr:row>
      <xdr:rowOff>273844</xdr:rowOff>
    </xdr:from>
    <xdr:to>
      <xdr:col>31</xdr:col>
      <xdr:colOff>149489</xdr:colOff>
      <xdr:row>285</xdr:row>
      <xdr:rowOff>432124</xdr:rowOff>
    </xdr:to>
    <xdr:sp macro="" textlink="">
      <xdr:nvSpPr>
        <xdr:cNvPr id="27" name="テキスト ボックス 26"/>
        <xdr:cNvSpPr txBox="1"/>
      </xdr:nvSpPr>
      <xdr:spPr>
        <a:xfrm>
          <a:off x="4782344" y="47371794"/>
          <a:ext cx="1075795" cy="51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28" zoomScale="70" zoomScaleNormal="75" zoomScaleSheetLayoutView="70" zoomScalePageLayoutView="85" workbookViewId="0">
      <selection activeCell="BH32" sqref="BH32:BH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636</v>
      </c>
      <c r="AK2" s="172"/>
      <c r="AL2" s="172"/>
      <c r="AM2" s="172"/>
      <c r="AN2" s="75" t="s">
        <v>284</v>
      </c>
      <c r="AO2" s="172">
        <v>21</v>
      </c>
      <c r="AP2" s="172"/>
      <c r="AQ2" s="172"/>
      <c r="AR2" s="76" t="s">
        <v>284</v>
      </c>
      <c r="AS2" s="173">
        <v>266</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1202</v>
      </c>
      <c r="Q13" s="217"/>
      <c r="R13" s="217"/>
      <c r="S13" s="217"/>
      <c r="T13" s="217"/>
      <c r="U13" s="217"/>
      <c r="V13" s="218"/>
      <c r="W13" s="216">
        <v>1193</v>
      </c>
      <c r="X13" s="217"/>
      <c r="Y13" s="217"/>
      <c r="Z13" s="217"/>
      <c r="AA13" s="217"/>
      <c r="AB13" s="217"/>
      <c r="AC13" s="218"/>
      <c r="AD13" s="216">
        <v>1255</v>
      </c>
      <c r="AE13" s="217"/>
      <c r="AF13" s="217"/>
      <c r="AG13" s="217"/>
      <c r="AH13" s="217"/>
      <c r="AI13" s="217"/>
      <c r="AJ13" s="218"/>
      <c r="AK13" s="216">
        <v>1424</v>
      </c>
      <c r="AL13" s="217"/>
      <c r="AM13" s="217"/>
      <c r="AN13" s="217"/>
      <c r="AO13" s="217"/>
      <c r="AP13" s="217"/>
      <c r="AQ13" s="218"/>
      <c r="AR13" s="228">
        <v>1413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1202</v>
      </c>
      <c r="Q18" s="261"/>
      <c r="R18" s="261"/>
      <c r="S18" s="261"/>
      <c r="T18" s="261"/>
      <c r="U18" s="261"/>
      <c r="V18" s="262"/>
      <c r="W18" s="260">
        <f>SUM(W13:AC17)</f>
        <v>1193</v>
      </c>
      <c r="X18" s="261"/>
      <c r="Y18" s="261"/>
      <c r="Z18" s="261"/>
      <c r="AA18" s="261"/>
      <c r="AB18" s="261"/>
      <c r="AC18" s="262"/>
      <c r="AD18" s="260">
        <f>SUM(AD13:AJ17)</f>
        <v>1255</v>
      </c>
      <c r="AE18" s="261"/>
      <c r="AF18" s="261"/>
      <c r="AG18" s="261"/>
      <c r="AH18" s="261"/>
      <c r="AI18" s="261"/>
      <c r="AJ18" s="262"/>
      <c r="AK18" s="260">
        <f>SUM(AK13:AQ17)</f>
        <v>1424</v>
      </c>
      <c r="AL18" s="261"/>
      <c r="AM18" s="261"/>
      <c r="AN18" s="261"/>
      <c r="AO18" s="261"/>
      <c r="AP18" s="261"/>
      <c r="AQ18" s="262"/>
      <c r="AR18" s="260">
        <f>SUM(AR13:AX17)</f>
        <v>1413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875</v>
      </c>
      <c r="Q19" s="217"/>
      <c r="R19" s="217"/>
      <c r="S19" s="217"/>
      <c r="T19" s="217"/>
      <c r="U19" s="217"/>
      <c r="V19" s="218"/>
      <c r="W19" s="216">
        <v>863</v>
      </c>
      <c r="X19" s="217"/>
      <c r="Y19" s="217"/>
      <c r="Z19" s="217"/>
      <c r="AA19" s="217"/>
      <c r="AB19" s="217"/>
      <c r="AC19" s="218"/>
      <c r="AD19" s="216">
        <v>852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0.72795341098169719</v>
      </c>
      <c r="Q20" s="292"/>
      <c r="R20" s="292"/>
      <c r="S20" s="292"/>
      <c r="T20" s="292"/>
      <c r="U20" s="292"/>
      <c r="V20" s="292"/>
      <c r="W20" s="292">
        <f>IF(W18=0, "-", SUM(W19)/W18)</f>
        <v>0.72338642078792958</v>
      </c>
      <c r="X20" s="292"/>
      <c r="Y20" s="292"/>
      <c r="Z20" s="292"/>
      <c r="AA20" s="292"/>
      <c r="AB20" s="292"/>
      <c r="AC20" s="292"/>
      <c r="AD20" s="292">
        <f>IF(AD18=0, "-", SUM(AD19)/AD18)</f>
        <v>0.67888446215139442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0.72795341098169719</v>
      </c>
      <c r="Q21" s="292"/>
      <c r="R21" s="292"/>
      <c r="S21" s="292"/>
      <c r="T21" s="292"/>
      <c r="U21" s="292"/>
      <c r="V21" s="292"/>
      <c r="W21" s="292">
        <f>IF(W19=0, "-", SUM(W19)/SUM(W13,W14))</f>
        <v>0.72338642078792958</v>
      </c>
      <c r="X21" s="292"/>
      <c r="Y21" s="292"/>
      <c r="Z21" s="292"/>
      <c r="AA21" s="292"/>
      <c r="AB21" s="292"/>
      <c r="AC21" s="292"/>
      <c r="AD21" s="292">
        <f>IF(AD19=0, "-", SUM(AD19)/SUM(AD13,AD14))</f>
        <v>0.67888446215139442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608</v>
      </c>
      <c r="H23" s="278"/>
      <c r="I23" s="278"/>
      <c r="J23" s="278"/>
      <c r="K23" s="278"/>
      <c r="L23" s="278"/>
      <c r="M23" s="278"/>
      <c r="N23" s="278"/>
      <c r="O23" s="279"/>
      <c r="P23" s="228">
        <v>1424</v>
      </c>
      <c r="Q23" s="229"/>
      <c r="R23" s="229"/>
      <c r="S23" s="229"/>
      <c r="T23" s="229"/>
      <c r="U23" s="229"/>
      <c r="V23" s="280"/>
      <c r="W23" s="228">
        <v>1413</v>
      </c>
      <c r="X23" s="229"/>
      <c r="Y23" s="229"/>
      <c r="Z23" s="229"/>
      <c r="AA23" s="229"/>
      <c r="AB23" s="229"/>
      <c r="AC23" s="280"/>
      <c r="AD23" s="281" t="s">
        <v>690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1424</v>
      </c>
      <c r="Q29" s="331"/>
      <c r="R29" s="331"/>
      <c r="S29" s="331"/>
      <c r="T29" s="331"/>
      <c r="U29" s="331"/>
      <c r="V29" s="332"/>
      <c r="W29" s="333">
        <f>AR13</f>
        <v>1413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639</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618</v>
      </c>
      <c r="AC32" s="370"/>
      <c r="AD32" s="370"/>
      <c r="AE32" s="371">
        <v>27332</v>
      </c>
      <c r="AF32" s="371"/>
      <c r="AG32" s="371"/>
      <c r="AH32" s="371"/>
      <c r="AI32" s="371">
        <v>26256</v>
      </c>
      <c r="AJ32" s="371"/>
      <c r="AK32" s="371"/>
      <c r="AL32" s="371"/>
      <c r="AM32" s="371">
        <v>24855</v>
      </c>
      <c r="AN32" s="371"/>
      <c r="AO32" s="371"/>
      <c r="AP32" s="371"/>
      <c r="AQ32" s="398" t="s">
        <v>640</v>
      </c>
      <c r="AR32" s="371"/>
      <c r="AS32" s="371"/>
      <c r="AT32" s="371"/>
      <c r="AU32" s="389" t="s">
        <v>640</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35332</v>
      </c>
      <c r="AF33" s="371"/>
      <c r="AG33" s="371"/>
      <c r="AH33" s="371"/>
      <c r="AI33" s="371">
        <v>33389</v>
      </c>
      <c r="AJ33" s="371"/>
      <c r="AK33" s="371"/>
      <c r="AL33" s="371"/>
      <c r="AM33" s="371">
        <v>32391</v>
      </c>
      <c r="AN33" s="371"/>
      <c r="AO33" s="371"/>
      <c r="AP33" s="371"/>
      <c r="AQ33" s="371">
        <v>39230</v>
      </c>
      <c r="AR33" s="371"/>
      <c r="AS33" s="371"/>
      <c r="AT33" s="371"/>
      <c r="AU33" s="410">
        <v>38093</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620</v>
      </c>
      <c r="H35" s="395"/>
      <c r="I35" s="395"/>
      <c r="J35" s="395"/>
      <c r="K35" s="395"/>
      <c r="L35" s="395"/>
      <c r="M35" s="395"/>
      <c r="N35" s="395"/>
      <c r="O35" s="395"/>
      <c r="P35" s="395"/>
      <c r="Q35" s="395"/>
      <c r="R35" s="395"/>
      <c r="S35" s="395"/>
      <c r="T35" s="395"/>
      <c r="U35" s="395"/>
      <c r="V35" s="395"/>
      <c r="W35" s="395"/>
      <c r="X35" s="395"/>
      <c r="Y35" s="419" t="s">
        <v>581</v>
      </c>
      <c r="Z35" s="420"/>
      <c r="AA35" s="421"/>
      <c r="AB35" s="422" t="s">
        <v>621</v>
      </c>
      <c r="AC35" s="423"/>
      <c r="AD35" s="424"/>
      <c r="AE35" s="398">
        <v>32014</v>
      </c>
      <c r="AF35" s="398"/>
      <c r="AG35" s="398"/>
      <c r="AH35" s="398"/>
      <c r="AI35" s="398">
        <v>32869</v>
      </c>
      <c r="AJ35" s="398"/>
      <c r="AK35" s="398"/>
      <c r="AL35" s="398"/>
      <c r="AM35" s="398">
        <v>34279</v>
      </c>
      <c r="AN35" s="398"/>
      <c r="AO35" s="398"/>
      <c r="AP35" s="398"/>
      <c r="AQ35" s="389">
        <v>36299</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622</v>
      </c>
      <c r="AC36" s="426"/>
      <c r="AD36" s="427"/>
      <c r="AE36" s="428" t="s">
        <v>623</v>
      </c>
      <c r="AF36" s="428"/>
      <c r="AG36" s="428"/>
      <c r="AH36" s="428"/>
      <c r="AI36" s="428" t="s">
        <v>641</v>
      </c>
      <c r="AJ36" s="428"/>
      <c r="AK36" s="428"/>
      <c r="AL36" s="428"/>
      <c r="AM36" s="428" t="s">
        <v>691</v>
      </c>
      <c r="AN36" s="428"/>
      <c r="AO36" s="428"/>
      <c r="AP36" s="428"/>
      <c r="AQ36" s="428" t="s">
        <v>642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614</v>
      </c>
      <c r="AR38" s="432"/>
      <c r="AS38" s="433" t="s">
        <v>175</v>
      </c>
      <c r="AT38" s="434"/>
      <c r="AU38" s="435">
        <v>4</v>
      </c>
      <c r="AV38" s="435"/>
      <c r="AW38" s="324" t="s">
        <v>166</v>
      </c>
      <c r="AX38" s="329"/>
    </row>
    <row r="39" spans="1:51" ht="23.25" customHeight="1" x14ac:dyDescent="0.15">
      <c r="A39" s="472"/>
      <c r="B39" s="470"/>
      <c r="C39" s="470"/>
      <c r="D39" s="470"/>
      <c r="E39" s="470"/>
      <c r="F39" s="471"/>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27332</v>
      </c>
      <c r="AF39" s="372"/>
      <c r="AG39" s="372"/>
      <c r="AH39" s="372"/>
      <c r="AI39" s="389">
        <v>26256</v>
      </c>
      <c r="AJ39" s="372"/>
      <c r="AK39" s="372"/>
      <c r="AL39" s="372"/>
      <c r="AM39" s="389">
        <v>24855</v>
      </c>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618</v>
      </c>
      <c r="AC40" s="447"/>
      <c r="AD40" s="447"/>
      <c r="AE40" s="389">
        <v>35332</v>
      </c>
      <c r="AF40" s="372"/>
      <c r="AG40" s="372"/>
      <c r="AH40" s="372"/>
      <c r="AI40" s="389">
        <v>33389</v>
      </c>
      <c r="AJ40" s="372"/>
      <c r="AK40" s="372"/>
      <c r="AL40" s="372"/>
      <c r="AM40" s="389">
        <v>32391</v>
      </c>
      <c r="AN40" s="372"/>
      <c r="AO40" s="372"/>
      <c r="AP40" s="372"/>
      <c r="AQ40" s="391" t="s">
        <v>614</v>
      </c>
      <c r="AR40" s="392"/>
      <c r="AS40" s="392"/>
      <c r="AT40" s="393"/>
      <c r="AU40" s="372">
        <v>39230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77</v>
      </c>
      <c r="AF41" s="372"/>
      <c r="AG41" s="372"/>
      <c r="AH41" s="372"/>
      <c r="AI41" s="389">
        <v>79</v>
      </c>
      <c r="AJ41" s="372"/>
      <c r="AK41" s="372"/>
      <c r="AL41" s="372"/>
      <c r="AM41" s="389">
        <v>77</v>
      </c>
      <c r="AN41" s="372"/>
      <c r="AO41" s="372"/>
      <c r="AP41" s="372"/>
      <c r="AQ41" s="391" t="s">
        <v>614</v>
      </c>
      <c r="AR41" s="392"/>
      <c r="AS41" s="392"/>
      <c r="AT41" s="393"/>
      <c r="AU41" s="372" t="s">
        <v>614</v>
      </c>
      <c r="AV41" s="372"/>
      <c r="AW41" s="372"/>
      <c r="AX41" s="373"/>
    </row>
    <row r="42" spans="1:51" ht="23.25" customHeight="1" x14ac:dyDescent="0.15">
      <c r="A42" s="460" t="s">
        <v>260</v>
      </c>
      <c r="B42" s="455"/>
      <c r="C42" s="455"/>
      <c r="D42" s="455"/>
      <c r="E42" s="455"/>
      <c r="F42" s="456"/>
      <c r="G42" s="496" t="s">
        <v>619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643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644</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645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646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647</v>
      </c>
      <c r="K218" s="642"/>
      <c r="L218" s="642"/>
      <c r="M218" s="642"/>
      <c r="N218" s="642"/>
      <c r="O218" s="642"/>
      <c r="P218" s="642"/>
      <c r="Q218" s="642"/>
      <c r="R218" s="642"/>
      <c r="S218" s="642"/>
      <c r="T218" s="643"/>
      <c r="U218" s="616" t="s">
        <v>647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647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648</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650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651</v>
      </c>
      <c r="AE226" s="674"/>
      <c r="AF226" s="674"/>
      <c r="AG226" s="675" t="s">
        <v>640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0"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634</v>
      </c>
      <c r="AE229" s="739"/>
      <c r="AF229" s="739"/>
      <c r="AG229" s="740" t="s">
        <v>653</v>
      </c>
      <c r="AH229" s="741"/>
      <c r="AI229" s="741"/>
      <c r="AJ229" s="741"/>
      <c r="AK229" s="741"/>
      <c r="AL229" s="741"/>
      <c r="AM229" s="741"/>
      <c r="AN229" s="741"/>
      <c r="AO229" s="741"/>
      <c r="AP229" s="741"/>
      <c r="AQ229" s="741"/>
      <c r="AR229" s="741"/>
      <c r="AS229" s="741"/>
      <c r="AT229" s="741"/>
      <c r="AU229" s="741"/>
      <c r="AV229" s="741"/>
      <c r="AW229" s="741"/>
      <c r="AX229" s="742"/>
    </row>
    <row r="230" spans="1:50" ht="30"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654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651</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655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634</v>
      </c>
      <c r="AE233" s="720"/>
      <c r="AF233" s="720"/>
      <c r="AG233" s="735" t="s">
        <v>656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651</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651</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39.6"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657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651</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692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651</v>
      </c>
      <c r="AE239" s="687"/>
      <c r="AF239" s="687"/>
      <c r="AG239" s="743" t="s">
        <v>614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651</v>
      </c>
      <c r="AE240" s="674"/>
      <c r="AF240" s="766"/>
      <c r="AG240" s="675" t="s">
        <v>658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607</v>
      </c>
      <c r="F242" s="88"/>
      <c r="G242" s="88"/>
      <c r="H242" s="89">
        <v>21</v>
      </c>
      <c r="I242" s="89"/>
      <c r="J242" s="90">
        <v>258</v>
      </c>
      <c r="K242" s="90"/>
      <c r="L242" s="90"/>
      <c r="M242" s="89"/>
      <c r="N242" s="91"/>
      <c r="O242" s="92" t="s">
        <v>625</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v>2022</v>
      </c>
      <c r="D243" s="108"/>
      <c r="E243" s="88" t="s">
        <v>607</v>
      </c>
      <c r="F243" s="88"/>
      <c r="G243" s="88"/>
      <c r="H243" s="89">
        <v>21</v>
      </c>
      <c r="I243" s="89"/>
      <c r="J243" s="755">
        <v>267</v>
      </c>
      <c r="K243" s="755"/>
      <c r="L243" s="755"/>
      <c r="M243" s="756"/>
      <c r="N243" s="757"/>
      <c r="O243" s="95" t="s">
        <v>626</v>
      </c>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75" customHeight="1" thickBot="1" x14ac:dyDescent="0.2">
      <c r="A250" s="112" t="s">
        <v>689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3.75" customHeight="1" thickBot="1" x14ac:dyDescent="0.2">
      <c r="A252" s="118" t="s">
        <v>132</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6.6" customHeight="1" thickBot="1" x14ac:dyDescent="0.2">
      <c r="A254" s="118" t="s">
        <v>132</v>
      </c>
      <c r="B254" s="119"/>
      <c r="C254" s="119"/>
      <c r="D254" s="119"/>
      <c r="E254" s="120"/>
      <c r="F254" s="774" t="s">
        <v>695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6.6" customHeight="1" thickBot="1" x14ac:dyDescent="0.2">
      <c r="A256" s="780" t="s">
        <v>695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630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631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202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211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636</v>
      </c>
      <c r="H268" s="790"/>
      <c r="I268" s="790"/>
      <c r="J268" s="137">
        <v>20</v>
      </c>
      <c r="K268" s="137"/>
      <c r="L268" s="106">
        <v>257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659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660</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661</v>
      </c>
      <c r="H310" s="824"/>
      <c r="I310" s="824"/>
      <c r="J310" s="824"/>
      <c r="K310" s="825"/>
      <c r="L310" s="826" t="s">
        <v>663</v>
      </c>
      <c r="M310" s="827"/>
      <c r="N310" s="827"/>
      <c r="O310" s="827"/>
      <c r="P310" s="827"/>
      <c r="Q310" s="827"/>
      <c r="R310" s="827"/>
      <c r="S310" s="827"/>
      <c r="T310" s="827"/>
      <c r="U310" s="827"/>
      <c r="V310" s="827"/>
      <c r="W310" s="827"/>
      <c r="X310" s="828"/>
      <c r="Y310" s="829">
        <v>381</v>
      </c>
      <c r="Z310" s="830"/>
      <c r="AA310" s="830"/>
      <c r="AB310" s="831"/>
      <c r="AC310" s="823" t="s">
        <v>661</v>
      </c>
      <c r="AD310" s="824"/>
      <c r="AE310" s="824"/>
      <c r="AF310" s="824"/>
      <c r="AG310" s="825"/>
      <c r="AH310" s="826" t="s">
        <v>664</v>
      </c>
      <c r="AI310" s="827"/>
      <c r="AJ310" s="827"/>
      <c r="AK310" s="827"/>
      <c r="AL310" s="827"/>
      <c r="AM310" s="827"/>
      <c r="AN310" s="827"/>
      <c r="AO310" s="827"/>
      <c r="AP310" s="827"/>
      <c r="AQ310" s="827"/>
      <c r="AR310" s="827"/>
      <c r="AS310" s="827"/>
      <c r="AT310" s="828"/>
      <c r="AU310" s="829">
        <v>1</v>
      </c>
      <c r="AV310" s="830"/>
      <c r="AW310" s="830"/>
      <c r="AX310" s="832"/>
    </row>
    <row r="311" spans="1:50" ht="24.75" customHeight="1" x14ac:dyDescent="0.15">
      <c r="A311" s="799"/>
      <c r="B311" s="800"/>
      <c r="C311" s="800"/>
      <c r="D311" s="800"/>
      <c r="E311" s="800"/>
      <c r="F311" s="801"/>
      <c r="G311" s="809" t="s">
        <v>662</v>
      </c>
      <c r="H311" s="810"/>
      <c r="I311" s="810"/>
      <c r="J311" s="810"/>
      <c r="K311" s="811"/>
      <c r="L311" s="812" t="s">
        <v>662</v>
      </c>
      <c r="M311" s="813"/>
      <c r="N311" s="813"/>
      <c r="O311" s="813"/>
      <c r="P311" s="813"/>
      <c r="Q311" s="813"/>
      <c r="R311" s="813"/>
      <c r="S311" s="813"/>
      <c r="T311" s="813"/>
      <c r="U311" s="813"/>
      <c r="V311" s="813"/>
      <c r="W311" s="813"/>
      <c r="X311" s="814"/>
      <c r="Y311" s="815">
        <v>1</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382</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665</v>
      </c>
      <c r="D366" s="860"/>
      <c r="E366" s="860"/>
      <c r="F366" s="860"/>
      <c r="G366" s="860"/>
      <c r="H366" s="860"/>
      <c r="I366" s="860"/>
      <c r="J366" s="861">
        <v>9000020341002</v>
      </c>
      <c r="K366" s="862"/>
      <c r="L366" s="862"/>
      <c r="M366" s="862"/>
      <c r="N366" s="862"/>
      <c r="O366" s="862"/>
      <c r="P366" s="864" t="s">
        <v>672</v>
      </c>
      <c r="Q366" s="864"/>
      <c r="R366" s="864"/>
      <c r="S366" s="864"/>
      <c r="T366" s="864"/>
      <c r="U366" s="864"/>
      <c r="V366" s="864"/>
      <c r="W366" s="864"/>
      <c r="X366" s="864"/>
      <c r="Y366" s="865">
        <v>382</v>
      </c>
      <c r="Z366" s="866"/>
      <c r="AA366" s="866"/>
      <c r="AB366" s="867"/>
      <c r="AC366" s="868" t="s">
        <v>673</v>
      </c>
      <c r="AD366" s="869"/>
      <c r="AE366" s="869"/>
      <c r="AF366" s="869"/>
      <c r="AG366" s="869"/>
      <c r="AH366" s="852" t="s">
        <v>640</v>
      </c>
      <c r="AI366" s="853"/>
      <c r="AJ366" s="853"/>
      <c r="AK366" s="853"/>
      <c r="AL366" s="854" t="s">
        <v>640</v>
      </c>
      <c r="AM366" s="855"/>
      <c r="AN366" s="855"/>
      <c r="AO366" s="856"/>
      <c r="AP366" s="857" t="s">
        <v>640</v>
      </c>
      <c r="AQ366" s="857"/>
      <c r="AR366" s="857"/>
      <c r="AS366" s="857"/>
      <c r="AT366" s="857"/>
      <c r="AU366" s="857"/>
      <c r="AV366" s="857"/>
      <c r="AW366" s="857"/>
      <c r="AX366" s="857"/>
    </row>
    <row r="367" spans="1:51" ht="30" customHeight="1" x14ac:dyDescent="0.15">
      <c r="A367" s="858">
        <v>2</v>
      </c>
      <c r="B367" s="858">
        <v>1</v>
      </c>
      <c r="C367" s="859" t="s">
        <v>666</v>
      </c>
      <c r="D367" s="860"/>
      <c r="E367" s="860"/>
      <c r="F367" s="860"/>
      <c r="G367" s="860"/>
      <c r="H367" s="860"/>
      <c r="I367" s="860"/>
      <c r="J367" s="861">
        <v>6000020422011</v>
      </c>
      <c r="K367" s="862"/>
      <c r="L367" s="862"/>
      <c r="M367" s="862"/>
      <c r="N367" s="862"/>
      <c r="O367" s="862"/>
      <c r="P367" s="864" t="s">
        <v>672</v>
      </c>
      <c r="Q367" s="864"/>
      <c r="R367" s="864"/>
      <c r="S367" s="864"/>
      <c r="T367" s="864"/>
      <c r="U367" s="864"/>
      <c r="V367" s="864"/>
      <c r="W367" s="864"/>
      <c r="X367" s="864"/>
      <c r="Y367" s="865">
        <v>208</v>
      </c>
      <c r="Z367" s="866"/>
      <c r="AA367" s="866"/>
      <c r="AB367" s="867"/>
      <c r="AC367" s="868" t="s">
        <v>673</v>
      </c>
      <c r="AD367" s="869"/>
      <c r="AE367" s="869"/>
      <c r="AF367" s="869"/>
      <c r="AG367" s="869"/>
      <c r="AH367" s="852" t="s">
        <v>640</v>
      </c>
      <c r="AI367" s="853"/>
      <c r="AJ367" s="853"/>
      <c r="AK367" s="853"/>
      <c r="AL367" s="854" t="s">
        <v>640</v>
      </c>
      <c r="AM367" s="855"/>
      <c r="AN367" s="855"/>
      <c r="AO367" s="856"/>
      <c r="AP367" s="857" t="s">
        <v>640</v>
      </c>
      <c r="AQ367" s="857"/>
      <c r="AR367" s="857"/>
      <c r="AS367" s="857"/>
      <c r="AT367" s="857"/>
      <c r="AU367" s="857"/>
      <c r="AV367" s="857"/>
      <c r="AW367" s="857"/>
      <c r="AX367" s="857"/>
      <c r="AY367">
        <f>COUNTA($C$367)</f>
        <v>1</v>
      </c>
    </row>
    <row r="368" spans="1:51" ht="30" customHeight="1" x14ac:dyDescent="0.15">
      <c r="A368" s="858">
        <v>3</v>
      </c>
      <c r="B368" s="858">
        <v>1</v>
      </c>
      <c r="C368" s="859" t="s">
        <v>667</v>
      </c>
      <c r="D368" s="860"/>
      <c r="E368" s="860"/>
      <c r="F368" s="860"/>
      <c r="G368" s="860"/>
      <c r="H368" s="860"/>
      <c r="I368" s="860"/>
      <c r="J368" s="861">
        <v>8000020130001</v>
      </c>
      <c r="K368" s="862"/>
      <c r="L368" s="862"/>
      <c r="M368" s="862"/>
      <c r="N368" s="862"/>
      <c r="O368" s="862"/>
      <c r="P368" s="863" t="s">
        <v>672</v>
      </c>
      <c r="Q368" s="864"/>
      <c r="R368" s="864"/>
      <c r="S368" s="864"/>
      <c r="T368" s="864"/>
      <c r="U368" s="864"/>
      <c r="V368" s="864"/>
      <c r="W368" s="864"/>
      <c r="X368" s="864"/>
      <c r="Y368" s="865">
        <v>100</v>
      </c>
      <c r="Z368" s="866"/>
      <c r="AA368" s="866"/>
      <c r="AB368" s="867"/>
      <c r="AC368" s="868" t="s">
        <v>673</v>
      </c>
      <c r="AD368" s="869"/>
      <c r="AE368" s="869"/>
      <c r="AF368" s="869"/>
      <c r="AG368" s="869"/>
      <c r="AH368" s="870" t="s">
        <v>640</v>
      </c>
      <c r="AI368" s="871"/>
      <c r="AJ368" s="871"/>
      <c r="AK368" s="871"/>
      <c r="AL368" s="854" t="s">
        <v>640</v>
      </c>
      <c r="AM368" s="855"/>
      <c r="AN368" s="855"/>
      <c r="AO368" s="856"/>
      <c r="AP368" s="857" t="s">
        <v>640</v>
      </c>
      <c r="AQ368" s="857"/>
      <c r="AR368" s="857"/>
      <c r="AS368" s="857"/>
      <c r="AT368" s="857"/>
      <c r="AU368" s="857"/>
      <c r="AV368" s="857"/>
      <c r="AW368" s="857"/>
      <c r="AX368" s="857"/>
      <c r="AY368">
        <f>COUNTA($C$368)</f>
        <v>1</v>
      </c>
    </row>
    <row r="369" spans="1:51" ht="30" customHeight="1" x14ac:dyDescent="0.15">
      <c r="A369" s="858">
        <v>4</v>
      </c>
      <c r="B369" s="858">
        <v>1</v>
      </c>
      <c r="C369" s="859" t="s">
        <v>687</v>
      </c>
      <c r="D369" s="860"/>
      <c r="E369" s="860"/>
      <c r="F369" s="860"/>
      <c r="G369" s="860"/>
      <c r="H369" s="860"/>
      <c r="I369" s="860"/>
      <c r="J369" s="861">
        <v>7000020340006</v>
      </c>
      <c r="K369" s="862"/>
      <c r="L369" s="862"/>
      <c r="M369" s="862"/>
      <c r="N369" s="862"/>
      <c r="O369" s="862"/>
      <c r="P369" s="863" t="s">
        <v>672</v>
      </c>
      <c r="Q369" s="864"/>
      <c r="R369" s="864"/>
      <c r="S369" s="864"/>
      <c r="T369" s="864"/>
      <c r="U369" s="864"/>
      <c r="V369" s="864"/>
      <c r="W369" s="864"/>
      <c r="X369" s="864"/>
      <c r="Y369" s="865">
        <v>30</v>
      </c>
      <c r="Z369" s="866"/>
      <c r="AA369" s="866"/>
      <c r="AB369" s="867"/>
      <c r="AC369" s="868" t="s">
        <v>673</v>
      </c>
      <c r="AD369" s="869"/>
      <c r="AE369" s="869"/>
      <c r="AF369" s="869"/>
      <c r="AG369" s="869"/>
      <c r="AH369" s="870" t="s">
        <v>640</v>
      </c>
      <c r="AI369" s="871"/>
      <c r="AJ369" s="871"/>
      <c r="AK369" s="871"/>
      <c r="AL369" s="854" t="s">
        <v>640</v>
      </c>
      <c r="AM369" s="855"/>
      <c r="AN369" s="855"/>
      <c r="AO369" s="856"/>
      <c r="AP369" s="857" t="s">
        <v>640</v>
      </c>
      <c r="AQ369" s="857"/>
      <c r="AR369" s="857"/>
      <c r="AS369" s="857"/>
      <c r="AT369" s="857"/>
      <c r="AU369" s="857"/>
      <c r="AV369" s="857"/>
      <c r="AW369" s="857"/>
      <c r="AX369" s="857"/>
      <c r="AY369">
        <f>COUNTA($C$369)</f>
        <v>1</v>
      </c>
    </row>
    <row r="370" spans="1:51" ht="30" customHeight="1" x14ac:dyDescent="0.15">
      <c r="A370" s="858">
        <v>5</v>
      </c>
      <c r="B370" s="858">
        <v>1</v>
      </c>
      <c r="C370" s="859" t="s">
        <v>686</v>
      </c>
      <c r="D370" s="860"/>
      <c r="E370" s="860"/>
      <c r="F370" s="860"/>
      <c r="G370" s="860"/>
      <c r="H370" s="860"/>
      <c r="I370" s="860"/>
      <c r="J370" s="861">
        <v>4000020420000</v>
      </c>
      <c r="K370" s="862"/>
      <c r="L370" s="862"/>
      <c r="M370" s="862"/>
      <c r="N370" s="862"/>
      <c r="O370" s="862"/>
      <c r="P370" s="864" t="s">
        <v>672</v>
      </c>
      <c r="Q370" s="864"/>
      <c r="R370" s="864"/>
      <c r="S370" s="864"/>
      <c r="T370" s="864"/>
      <c r="U370" s="864"/>
      <c r="V370" s="864"/>
      <c r="W370" s="864"/>
      <c r="X370" s="864"/>
      <c r="Y370" s="865">
        <v>28</v>
      </c>
      <c r="Z370" s="866"/>
      <c r="AA370" s="866"/>
      <c r="AB370" s="867"/>
      <c r="AC370" s="868" t="s">
        <v>673</v>
      </c>
      <c r="AD370" s="869"/>
      <c r="AE370" s="869"/>
      <c r="AF370" s="869"/>
      <c r="AG370" s="869"/>
      <c r="AH370" s="870" t="s">
        <v>640</v>
      </c>
      <c r="AI370" s="871"/>
      <c r="AJ370" s="871"/>
      <c r="AK370" s="871"/>
      <c r="AL370" s="854" t="s">
        <v>640</v>
      </c>
      <c r="AM370" s="855"/>
      <c r="AN370" s="855"/>
      <c r="AO370" s="856"/>
      <c r="AP370" s="857" t="s">
        <v>640</v>
      </c>
      <c r="AQ370" s="857"/>
      <c r="AR370" s="857"/>
      <c r="AS370" s="857"/>
      <c r="AT370" s="857"/>
      <c r="AU370" s="857"/>
      <c r="AV370" s="857"/>
      <c r="AW370" s="857"/>
      <c r="AX370" s="857"/>
      <c r="AY370">
        <f>COUNTA($C$370)</f>
        <v>1</v>
      </c>
    </row>
    <row r="371" spans="1:51" ht="30" customHeight="1" x14ac:dyDescent="0.15">
      <c r="A371" s="858">
        <v>6</v>
      </c>
      <c r="B371" s="858">
        <v>1</v>
      </c>
      <c r="C371" s="859" t="s">
        <v>668</v>
      </c>
      <c r="D371" s="860"/>
      <c r="E371" s="860"/>
      <c r="F371" s="860"/>
      <c r="G371" s="860"/>
      <c r="H371" s="860"/>
      <c r="I371" s="860"/>
      <c r="J371" s="861">
        <v>4000020360007</v>
      </c>
      <c r="K371" s="862"/>
      <c r="L371" s="862"/>
      <c r="M371" s="862"/>
      <c r="N371" s="862"/>
      <c r="O371" s="862"/>
      <c r="P371" s="864" t="s">
        <v>672</v>
      </c>
      <c r="Q371" s="864"/>
      <c r="R371" s="864"/>
      <c r="S371" s="864"/>
      <c r="T371" s="864"/>
      <c r="U371" s="864"/>
      <c r="V371" s="864"/>
      <c r="W371" s="864"/>
      <c r="X371" s="864"/>
      <c r="Y371" s="865">
        <v>15</v>
      </c>
      <c r="Z371" s="866"/>
      <c r="AA371" s="866"/>
      <c r="AB371" s="867"/>
      <c r="AC371" s="868" t="s">
        <v>673</v>
      </c>
      <c r="AD371" s="869"/>
      <c r="AE371" s="869"/>
      <c r="AF371" s="869"/>
      <c r="AG371" s="869"/>
      <c r="AH371" s="870" t="s">
        <v>640</v>
      </c>
      <c r="AI371" s="871"/>
      <c r="AJ371" s="871"/>
      <c r="AK371" s="871"/>
      <c r="AL371" s="854" t="s">
        <v>640</v>
      </c>
      <c r="AM371" s="855"/>
      <c r="AN371" s="855"/>
      <c r="AO371" s="856"/>
      <c r="AP371" s="857" t="s">
        <v>640</v>
      </c>
      <c r="AQ371" s="857"/>
      <c r="AR371" s="857"/>
      <c r="AS371" s="857"/>
      <c r="AT371" s="857"/>
      <c r="AU371" s="857"/>
      <c r="AV371" s="857"/>
      <c r="AW371" s="857"/>
      <c r="AX371" s="857"/>
      <c r="AY371">
        <f>COUNTA($C$371)</f>
        <v>1</v>
      </c>
    </row>
    <row r="372" spans="1:51" ht="30" customHeight="1" x14ac:dyDescent="0.15">
      <c r="A372" s="858">
        <v>7</v>
      </c>
      <c r="B372" s="858">
        <v>1</v>
      </c>
      <c r="C372" s="859" t="s">
        <v>669</v>
      </c>
      <c r="D372" s="860"/>
      <c r="E372" s="860"/>
      <c r="F372" s="860"/>
      <c r="G372" s="860"/>
      <c r="H372" s="860"/>
      <c r="I372" s="860"/>
      <c r="J372" s="861">
        <v>6000020400009</v>
      </c>
      <c r="K372" s="862"/>
      <c r="L372" s="862"/>
      <c r="M372" s="862"/>
      <c r="N372" s="862"/>
      <c r="O372" s="862"/>
      <c r="P372" s="864" t="s">
        <v>672</v>
      </c>
      <c r="Q372" s="864"/>
      <c r="R372" s="864"/>
      <c r="S372" s="864"/>
      <c r="T372" s="864"/>
      <c r="U372" s="864"/>
      <c r="V372" s="864"/>
      <c r="W372" s="864"/>
      <c r="X372" s="864"/>
      <c r="Y372" s="865">
        <v>10</v>
      </c>
      <c r="Z372" s="866"/>
      <c r="AA372" s="866"/>
      <c r="AB372" s="867"/>
      <c r="AC372" s="868" t="s">
        <v>673</v>
      </c>
      <c r="AD372" s="869"/>
      <c r="AE372" s="869"/>
      <c r="AF372" s="869"/>
      <c r="AG372" s="869"/>
      <c r="AH372" s="870" t="s">
        <v>640</v>
      </c>
      <c r="AI372" s="871"/>
      <c r="AJ372" s="871"/>
      <c r="AK372" s="871"/>
      <c r="AL372" s="854" t="s">
        <v>640</v>
      </c>
      <c r="AM372" s="855"/>
      <c r="AN372" s="855"/>
      <c r="AO372" s="856"/>
      <c r="AP372" s="857" t="s">
        <v>640</v>
      </c>
      <c r="AQ372" s="857"/>
      <c r="AR372" s="857"/>
      <c r="AS372" s="857"/>
      <c r="AT372" s="857"/>
      <c r="AU372" s="857"/>
      <c r="AV372" s="857"/>
      <c r="AW372" s="857"/>
      <c r="AX372" s="857"/>
      <c r="AY372">
        <f>COUNTA($C$372)</f>
        <v>1</v>
      </c>
    </row>
    <row r="373" spans="1:51" ht="30" customHeight="1" x14ac:dyDescent="0.15">
      <c r="A373" s="858">
        <v>8</v>
      </c>
      <c r="B373" s="858">
        <v>1</v>
      </c>
      <c r="C373" s="860" t="s">
        <v>671</v>
      </c>
      <c r="D373" s="860"/>
      <c r="E373" s="860"/>
      <c r="F373" s="860"/>
      <c r="G373" s="860"/>
      <c r="H373" s="860"/>
      <c r="I373" s="860"/>
      <c r="J373" s="861">
        <v>1000020140007</v>
      </c>
      <c r="K373" s="862"/>
      <c r="L373" s="862"/>
      <c r="M373" s="862"/>
      <c r="N373" s="862"/>
      <c r="O373" s="862"/>
      <c r="P373" s="864" t="s">
        <v>672</v>
      </c>
      <c r="Q373" s="864"/>
      <c r="R373" s="864"/>
      <c r="S373" s="864"/>
      <c r="T373" s="864"/>
      <c r="U373" s="864"/>
      <c r="V373" s="864"/>
      <c r="W373" s="864"/>
      <c r="X373" s="864"/>
      <c r="Y373" s="865">
        <v>8</v>
      </c>
      <c r="Z373" s="866"/>
      <c r="AA373" s="866"/>
      <c r="AB373" s="867"/>
      <c r="AC373" s="868" t="s">
        <v>673</v>
      </c>
      <c r="AD373" s="869"/>
      <c r="AE373" s="869"/>
      <c r="AF373" s="869"/>
      <c r="AG373" s="869"/>
      <c r="AH373" s="870" t="s">
        <v>640</v>
      </c>
      <c r="AI373" s="871"/>
      <c r="AJ373" s="871"/>
      <c r="AK373" s="871"/>
      <c r="AL373" s="854" t="s">
        <v>640</v>
      </c>
      <c r="AM373" s="855"/>
      <c r="AN373" s="855"/>
      <c r="AO373" s="856"/>
      <c r="AP373" s="857" t="s">
        <v>640</v>
      </c>
      <c r="AQ373" s="857"/>
      <c r="AR373" s="857"/>
      <c r="AS373" s="857"/>
      <c r="AT373" s="857"/>
      <c r="AU373" s="857"/>
      <c r="AV373" s="857"/>
      <c r="AW373" s="857"/>
      <c r="AX373" s="857"/>
      <c r="AY373">
        <f>COUNTA($C$373)</f>
        <v>1</v>
      </c>
    </row>
    <row r="374" spans="1:51" ht="30" customHeight="1" x14ac:dyDescent="0.15">
      <c r="A374" s="858">
        <v>9</v>
      </c>
      <c r="B374" s="858">
        <v>1</v>
      </c>
      <c r="C374" s="860" t="s">
        <v>674</v>
      </c>
      <c r="D374" s="860"/>
      <c r="E374" s="860"/>
      <c r="F374" s="860"/>
      <c r="G374" s="860"/>
      <c r="H374" s="860"/>
      <c r="I374" s="860"/>
      <c r="J374" s="861">
        <v>2000020350001</v>
      </c>
      <c r="K374" s="862"/>
      <c r="L374" s="862"/>
      <c r="M374" s="862"/>
      <c r="N374" s="862"/>
      <c r="O374" s="862"/>
      <c r="P374" s="864" t="s">
        <v>672</v>
      </c>
      <c r="Q374" s="864"/>
      <c r="R374" s="864"/>
      <c r="S374" s="864"/>
      <c r="T374" s="864"/>
      <c r="U374" s="864"/>
      <c r="V374" s="864"/>
      <c r="W374" s="864"/>
      <c r="X374" s="864"/>
      <c r="Y374" s="865">
        <v>8</v>
      </c>
      <c r="Z374" s="866"/>
      <c r="AA374" s="866"/>
      <c r="AB374" s="867"/>
      <c r="AC374" s="868" t="s">
        <v>673</v>
      </c>
      <c r="AD374" s="869"/>
      <c r="AE374" s="869"/>
      <c r="AF374" s="869"/>
      <c r="AG374" s="869"/>
      <c r="AH374" s="870" t="s">
        <v>640</v>
      </c>
      <c r="AI374" s="871"/>
      <c r="AJ374" s="871"/>
      <c r="AK374" s="871"/>
      <c r="AL374" s="854" t="s">
        <v>640</v>
      </c>
      <c r="AM374" s="855"/>
      <c r="AN374" s="855"/>
      <c r="AO374" s="856"/>
      <c r="AP374" s="857" t="s">
        <v>640</v>
      </c>
      <c r="AQ374" s="857"/>
      <c r="AR374" s="857"/>
      <c r="AS374" s="857"/>
      <c r="AT374" s="857"/>
      <c r="AU374" s="857"/>
      <c r="AV374" s="857"/>
      <c r="AW374" s="857"/>
      <c r="AX374" s="857"/>
      <c r="AY374">
        <f>COUNTA($C$374)</f>
        <v>1</v>
      </c>
    </row>
    <row r="375" spans="1:51" ht="30" customHeight="1" x14ac:dyDescent="0.15">
      <c r="A375" s="858">
        <v>10</v>
      </c>
      <c r="B375" s="858">
        <v>1</v>
      </c>
      <c r="C375" s="860" t="s">
        <v>670</v>
      </c>
      <c r="D375" s="860"/>
      <c r="E375" s="860"/>
      <c r="F375" s="860"/>
      <c r="G375" s="860"/>
      <c r="H375" s="860"/>
      <c r="I375" s="860"/>
      <c r="J375" s="861">
        <v>4000020270008</v>
      </c>
      <c r="K375" s="862"/>
      <c r="L375" s="862"/>
      <c r="M375" s="862"/>
      <c r="N375" s="862"/>
      <c r="O375" s="862"/>
      <c r="P375" s="864" t="s">
        <v>672</v>
      </c>
      <c r="Q375" s="864"/>
      <c r="R375" s="864"/>
      <c r="S375" s="864"/>
      <c r="T375" s="864"/>
      <c r="U375" s="864"/>
      <c r="V375" s="864"/>
      <c r="W375" s="864"/>
      <c r="X375" s="864"/>
      <c r="Y375" s="865">
        <v>7</v>
      </c>
      <c r="Z375" s="866"/>
      <c r="AA375" s="866"/>
      <c r="AB375" s="867"/>
      <c r="AC375" s="868" t="s">
        <v>673</v>
      </c>
      <c r="AD375" s="869"/>
      <c r="AE375" s="869"/>
      <c r="AF375" s="869"/>
      <c r="AG375" s="869"/>
      <c r="AH375" s="870" t="s">
        <v>640</v>
      </c>
      <c r="AI375" s="871"/>
      <c r="AJ375" s="871"/>
      <c r="AK375" s="871"/>
      <c r="AL375" s="854" t="s">
        <v>640</v>
      </c>
      <c r="AM375" s="855"/>
      <c r="AN375" s="855"/>
      <c r="AO375" s="856"/>
      <c r="AP375" s="857" t="s">
        <v>640</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60" t="s">
        <v>675</v>
      </c>
      <c r="D399" s="860"/>
      <c r="E399" s="860"/>
      <c r="F399" s="860"/>
      <c r="G399" s="860"/>
      <c r="H399" s="860"/>
      <c r="I399" s="860"/>
      <c r="J399" s="861" t="s">
        <v>640</v>
      </c>
      <c r="K399" s="862"/>
      <c r="L399" s="862"/>
      <c r="M399" s="862"/>
      <c r="N399" s="862"/>
      <c r="O399" s="862"/>
      <c r="P399" s="864" t="s">
        <v>685</v>
      </c>
      <c r="Q399" s="864"/>
      <c r="R399" s="864"/>
      <c r="S399" s="864"/>
      <c r="T399" s="864"/>
      <c r="U399" s="864"/>
      <c r="V399" s="864"/>
      <c r="W399" s="864"/>
      <c r="X399" s="864"/>
      <c r="Y399" s="865">
        <v>1</v>
      </c>
      <c r="Z399" s="866"/>
      <c r="AA399" s="866"/>
      <c r="AB399" s="867"/>
      <c r="AC399" s="868" t="s">
        <v>75</v>
      </c>
      <c r="AD399" s="869"/>
      <c r="AE399" s="869"/>
      <c r="AF399" s="869"/>
      <c r="AG399" s="869"/>
      <c r="AH399" s="852" t="s">
        <v>640</v>
      </c>
      <c r="AI399" s="853"/>
      <c r="AJ399" s="853"/>
      <c r="AK399" s="853"/>
      <c r="AL399" s="854" t="s">
        <v>640</v>
      </c>
      <c r="AM399" s="855"/>
      <c r="AN399" s="855"/>
      <c r="AO399" s="856"/>
      <c r="AP399" s="857" t="s">
        <v>640</v>
      </c>
      <c r="AQ399" s="857"/>
      <c r="AR399" s="857"/>
      <c r="AS399" s="857"/>
      <c r="AT399" s="857"/>
      <c r="AU399" s="857"/>
      <c r="AV399" s="857"/>
      <c r="AW399" s="857"/>
      <c r="AX399" s="857"/>
      <c r="AY399">
        <f>$AY$396</f>
        <v>1</v>
      </c>
    </row>
    <row r="400" spans="1:51" ht="30" customHeight="1" x14ac:dyDescent="0.15">
      <c r="A400" s="858">
        <v>2</v>
      </c>
      <c r="B400" s="858">
        <v>1</v>
      </c>
      <c r="C400" s="859" t="s">
        <v>676</v>
      </c>
      <c r="D400" s="860"/>
      <c r="E400" s="860"/>
      <c r="F400" s="860"/>
      <c r="G400" s="860"/>
      <c r="H400" s="860"/>
      <c r="I400" s="860"/>
      <c r="J400" s="861" t="s">
        <v>640</v>
      </c>
      <c r="K400" s="862"/>
      <c r="L400" s="862"/>
      <c r="M400" s="862"/>
      <c r="N400" s="862"/>
      <c r="O400" s="862"/>
      <c r="P400" s="864" t="s">
        <v>685</v>
      </c>
      <c r="Q400" s="864"/>
      <c r="R400" s="864"/>
      <c r="S400" s="864"/>
      <c r="T400" s="864"/>
      <c r="U400" s="864"/>
      <c r="V400" s="864"/>
      <c r="W400" s="864"/>
      <c r="X400" s="864"/>
      <c r="Y400" s="865">
        <v>1</v>
      </c>
      <c r="Z400" s="866"/>
      <c r="AA400" s="866"/>
      <c r="AB400" s="867"/>
      <c r="AC400" s="868" t="s">
        <v>75</v>
      </c>
      <c r="AD400" s="869"/>
      <c r="AE400" s="869"/>
      <c r="AF400" s="869"/>
      <c r="AG400" s="869"/>
      <c r="AH400" s="852" t="s">
        <v>640</v>
      </c>
      <c r="AI400" s="853"/>
      <c r="AJ400" s="853"/>
      <c r="AK400" s="853"/>
      <c r="AL400" s="854" t="s">
        <v>640</v>
      </c>
      <c r="AM400" s="855"/>
      <c r="AN400" s="855"/>
      <c r="AO400" s="856"/>
      <c r="AP400" s="857" t="s">
        <v>640</v>
      </c>
      <c r="AQ400" s="857"/>
      <c r="AR400" s="857"/>
      <c r="AS400" s="857"/>
      <c r="AT400" s="857"/>
      <c r="AU400" s="857"/>
      <c r="AV400" s="857"/>
      <c r="AW400" s="857"/>
      <c r="AX400" s="857"/>
      <c r="AY400">
        <f>COUNTA($C$400)</f>
        <v>1</v>
      </c>
    </row>
    <row r="401" spans="1:51" ht="30" customHeight="1" x14ac:dyDescent="0.15">
      <c r="A401" s="858">
        <v>3</v>
      </c>
      <c r="B401" s="858">
        <v>1</v>
      </c>
      <c r="C401" s="859" t="s">
        <v>677</v>
      </c>
      <c r="D401" s="860"/>
      <c r="E401" s="860"/>
      <c r="F401" s="860"/>
      <c r="G401" s="860"/>
      <c r="H401" s="860"/>
      <c r="I401" s="860"/>
      <c r="J401" s="861" t="s">
        <v>640</v>
      </c>
      <c r="K401" s="862"/>
      <c r="L401" s="862"/>
      <c r="M401" s="862"/>
      <c r="N401" s="862"/>
      <c r="O401" s="862"/>
      <c r="P401" s="863" t="s">
        <v>685</v>
      </c>
      <c r="Q401" s="864"/>
      <c r="R401" s="864"/>
      <c r="S401" s="864"/>
      <c r="T401" s="864"/>
      <c r="U401" s="864"/>
      <c r="V401" s="864"/>
      <c r="W401" s="864"/>
      <c r="X401" s="864"/>
      <c r="Y401" s="865">
        <v>1</v>
      </c>
      <c r="Z401" s="866"/>
      <c r="AA401" s="866"/>
      <c r="AB401" s="867"/>
      <c r="AC401" s="868" t="s">
        <v>75</v>
      </c>
      <c r="AD401" s="869"/>
      <c r="AE401" s="869"/>
      <c r="AF401" s="869"/>
      <c r="AG401" s="869"/>
      <c r="AH401" s="870" t="s">
        <v>640</v>
      </c>
      <c r="AI401" s="871"/>
      <c r="AJ401" s="871"/>
      <c r="AK401" s="871"/>
      <c r="AL401" s="854" t="s">
        <v>640</v>
      </c>
      <c r="AM401" s="855"/>
      <c r="AN401" s="855"/>
      <c r="AO401" s="856"/>
      <c r="AP401" s="857" t="s">
        <v>640</v>
      </c>
      <c r="AQ401" s="857"/>
      <c r="AR401" s="857"/>
      <c r="AS401" s="857"/>
      <c r="AT401" s="857"/>
      <c r="AU401" s="857"/>
      <c r="AV401" s="857"/>
      <c r="AW401" s="857"/>
      <c r="AX401" s="857"/>
      <c r="AY401">
        <f>COUNTA($C$401)</f>
        <v>1</v>
      </c>
    </row>
    <row r="402" spans="1:51" ht="30" customHeight="1" x14ac:dyDescent="0.15">
      <c r="A402" s="858">
        <v>4</v>
      </c>
      <c r="B402" s="858">
        <v>1</v>
      </c>
      <c r="C402" s="859" t="s">
        <v>678</v>
      </c>
      <c r="D402" s="860"/>
      <c r="E402" s="860"/>
      <c r="F402" s="860"/>
      <c r="G402" s="860"/>
      <c r="H402" s="860"/>
      <c r="I402" s="860"/>
      <c r="J402" s="861" t="s">
        <v>640</v>
      </c>
      <c r="K402" s="862"/>
      <c r="L402" s="862"/>
      <c r="M402" s="862"/>
      <c r="N402" s="862"/>
      <c r="O402" s="862"/>
      <c r="P402" s="863" t="s">
        <v>685</v>
      </c>
      <c r="Q402" s="864"/>
      <c r="R402" s="864"/>
      <c r="S402" s="864"/>
      <c r="T402" s="864"/>
      <c r="U402" s="864"/>
      <c r="V402" s="864"/>
      <c r="W402" s="864"/>
      <c r="X402" s="864"/>
      <c r="Y402" s="865">
        <v>1</v>
      </c>
      <c r="Z402" s="866"/>
      <c r="AA402" s="866"/>
      <c r="AB402" s="867"/>
      <c r="AC402" s="868" t="s">
        <v>75</v>
      </c>
      <c r="AD402" s="869"/>
      <c r="AE402" s="869"/>
      <c r="AF402" s="869"/>
      <c r="AG402" s="869"/>
      <c r="AH402" s="870" t="s">
        <v>640</v>
      </c>
      <c r="AI402" s="871"/>
      <c r="AJ402" s="871"/>
      <c r="AK402" s="871"/>
      <c r="AL402" s="854" t="s">
        <v>640</v>
      </c>
      <c r="AM402" s="855"/>
      <c r="AN402" s="855"/>
      <c r="AO402" s="856"/>
      <c r="AP402" s="857" t="s">
        <v>640</v>
      </c>
      <c r="AQ402" s="857"/>
      <c r="AR402" s="857"/>
      <c r="AS402" s="857"/>
      <c r="AT402" s="857"/>
      <c r="AU402" s="857"/>
      <c r="AV402" s="857"/>
      <c r="AW402" s="857"/>
      <c r="AX402" s="857"/>
      <c r="AY402">
        <f>COUNTA($C$402)</f>
        <v>1</v>
      </c>
    </row>
    <row r="403" spans="1:51" ht="30" customHeight="1" x14ac:dyDescent="0.15">
      <c r="A403" s="858">
        <v>5</v>
      </c>
      <c r="B403" s="858">
        <v>1</v>
      </c>
      <c r="C403" s="860" t="s">
        <v>679</v>
      </c>
      <c r="D403" s="860"/>
      <c r="E403" s="860"/>
      <c r="F403" s="860"/>
      <c r="G403" s="860"/>
      <c r="H403" s="860"/>
      <c r="I403" s="860"/>
      <c r="J403" s="861" t="s">
        <v>640</v>
      </c>
      <c r="K403" s="862"/>
      <c r="L403" s="862"/>
      <c r="M403" s="862"/>
      <c r="N403" s="862"/>
      <c r="O403" s="862"/>
      <c r="P403" s="864" t="s">
        <v>685</v>
      </c>
      <c r="Q403" s="864"/>
      <c r="R403" s="864"/>
      <c r="S403" s="864"/>
      <c r="T403" s="864"/>
      <c r="U403" s="864"/>
      <c r="V403" s="864"/>
      <c r="W403" s="864"/>
      <c r="X403" s="864"/>
      <c r="Y403" s="865">
        <v>1</v>
      </c>
      <c r="Z403" s="866"/>
      <c r="AA403" s="866"/>
      <c r="AB403" s="867"/>
      <c r="AC403" s="868" t="s">
        <v>75</v>
      </c>
      <c r="AD403" s="869"/>
      <c r="AE403" s="869"/>
      <c r="AF403" s="869"/>
      <c r="AG403" s="869"/>
      <c r="AH403" s="870" t="s">
        <v>640</v>
      </c>
      <c r="AI403" s="871"/>
      <c r="AJ403" s="871"/>
      <c r="AK403" s="871"/>
      <c r="AL403" s="854" t="s">
        <v>640</v>
      </c>
      <c r="AM403" s="855"/>
      <c r="AN403" s="855"/>
      <c r="AO403" s="856"/>
      <c r="AP403" s="857" t="s">
        <v>640</v>
      </c>
      <c r="AQ403" s="857"/>
      <c r="AR403" s="857"/>
      <c r="AS403" s="857"/>
      <c r="AT403" s="857"/>
      <c r="AU403" s="857"/>
      <c r="AV403" s="857"/>
      <c r="AW403" s="857"/>
      <c r="AX403" s="857"/>
      <c r="AY403">
        <f>COUNTA($C$403)</f>
        <v>1</v>
      </c>
    </row>
    <row r="404" spans="1:51" ht="30" customHeight="1" x14ac:dyDescent="0.15">
      <c r="A404" s="858">
        <v>6</v>
      </c>
      <c r="B404" s="858">
        <v>1</v>
      </c>
      <c r="C404" s="860" t="s">
        <v>680</v>
      </c>
      <c r="D404" s="860"/>
      <c r="E404" s="860"/>
      <c r="F404" s="860"/>
      <c r="G404" s="860"/>
      <c r="H404" s="860"/>
      <c r="I404" s="860"/>
      <c r="J404" s="861" t="s">
        <v>640</v>
      </c>
      <c r="K404" s="862"/>
      <c r="L404" s="862"/>
      <c r="M404" s="862"/>
      <c r="N404" s="862"/>
      <c r="O404" s="862"/>
      <c r="P404" s="864" t="s">
        <v>685</v>
      </c>
      <c r="Q404" s="864"/>
      <c r="R404" s="864"/>
      <c r="S404" s="864"/>
      <c r="T404" s="864"/>
      <c r="U404" s="864"/>
      <c r="V404" s="864"/>
      <c r="W404" s="864"/>
      <c r="X404" s="864"/>
      <c r="Y404" s="865">
        <v>1</v>
      </c>
      <c r="Z404" s="866"/>
      <c r="AA404" s="866"/>
      <c r="AB404" s="867"/>
      <c r="AC404" s="868" t="s">
        <v>75</v>
      </c>
      <c r="AD404" s="869"/>
      <c r="AE404" s="869"/>
      <c r="AF404" s="869"/>
      <c r="AG404" s="869"/>
      <c r="AH404" s="870" t="s">
        <v>640</v>
      </c>
      <c r="AI404" s="871"/>
      <c r="AJ404" s="871"/>
      <c r="AK404" s="871"/>
      <c r="AL404" s="854" t="s">
        <v>640</v>
      </c>
      <c r="AM404" s="855"/>
      <c r="AN404" s="855"/>
      <c r="AO404" s="856"/>
      <c r="AP404" s="857" t="s">
        <v>640</v>
      </c>
      <c r="AQ404" s="857"/>
      <c r="AR404" s="857"/>
      <c r="AS404" s="857"/>
      <c r="AT404" s="857"/>
      <c r="AU404" s="857"/>
      <c r="AV404" s="857"/>
      <c r="AW404" s="857"/>
      <c r="AX404" s="857"/>
      <c r="AY404">
        <f>COUNTA($C$404)</f>
        <v>1</v>
      </c>
    </row>
    <row r="405" spans="1:51" ht="30" customHeight="1" x14ac:dyDescent="0.15">
      <c r="A405" s="858">
        <v>7</v>
      </c>
      <c r="B405" s="858">
        <v>1</v>
      </c>
      <c r="C405" s="860" t="s">
        <v>681</v>
      </c>
      <c r="D405" s="860"/>
      <c r="E405" s="860"/>
      <c r="F405" s="860"/>
      <c r="G405" s="860"/>
      <c r="H405" s="860"/>
      <c r="I405" s="860"/>
      <c r="J405" s="861" t="s">
        <v>640</v>
      </c>
      <c r="K405" s="862"/>
      <c r="L405" s="862"/>
      <c r="M405" s="862"/>
      <c r="N405" s="862"/>
      <c r="O405" s="862"/>
      <c r="P405" s="864" t="s">
        <v>685</v>
      </c>
      <c r="Q405" s="864"/>
      <c r="R405" s="864"/>
      <c r="S405" s="864"/>
      <c r="T405" s="864"/>
      <c r="U405" s="864"/>
      <c r="V405" s="864"/>
      <c r="W405" s="864"/>
      <c r="X405" s="864"/>
      <c r="Y405" s="865">
        <v>1</v>
      </c>
      <c r="Z405" s="866"/>
      <c r="AA405" s="866"/>
      <c r="AB405" s="867"/>
      <c r="AC405" s="868" t="s">
        <v>75</v>
      </c>
      <c r="AD405" s="869"/>
      <c r="AE405" s="869"/>
      <c r="AF405" s="869"/>
      <c r="AG405" s="869"/>
      <c r="AH405" s="870" t="s">
        <v>640</v>
      </c>
      <c r="AI405" s="871"/>
      <c r="AJ405" s="871"/>
      <c r="AK405" s="871"/>
      <c r="AL405" s="854" t="s">
        <v>640</v>
      </c>
      <c r="AM405" s="855"/>
      <c r="AN405" s="855"/>
      <c r="AO405" s="856"/>
      <c r="AP405" s="857" t="s">
        <v>640</v>
      </c>
      <c r="AQ405" s="857"/>
      <c r="AR405" s="857"/>
      <c r="AS405" s="857"/>
      <c r="AT405" s="857"/>
      <c r="AU405" s="857"/>
      <c r="AV405" s="857"/>
      <c r="AW405" s="857"/>
      <c r="AX405" s="857"/>
      <c r="AY405">
        <f>COUNTA($C$405)</f>
        <v>1</v>
      </c>
    </row>
    <row r="406" spans="1:51" ht="30" customHeight="1" x14ac:dyDescent="0.15">
      <c r="A406" s="858">
        <v>8</v>
      </c>
      <c r="B406" s="858">
        <v>1</v>
      </c>
      <c r="C406" s="860" t="s">
        <v>682</v>
      </c>
      <c r="D406" s="860"/>
      <c r="E406" s="860"/>
      <c r="F406" s="860"/>
      <c r="G406" s="860"/>
      <c r="H406" s="860"/>
      <c r="I406" s="860"/>
      <c r="J406" s="861" t="s">
        <v>640</v>
      </c>
      <c r="K406" s="862"/>
      <c r="L406" s="862"/>
      <c r="M406" s="862"/>
      <c r="N406" s="862"/>
      <c r="O406" s="862"/>
      <c r="P406" s="864" t="s">
        <v>685</v>
      </c>
      <c r="Q406" s="864"/>
      <c r="R406" s="864"/>
      <c r="S406" s="864"/>
      <c r="T406" s="864"/>
      <c r="U406" s="864"/>
      <c r="V406" s="864"/>
      <c r="W406" s="864"/>
      <c r="X406" s="864"/>
      <c r="Y406" s="865">
        <v>1</v>
      </c>
      <c r="Z406" s="866"/>
      <c r="AA406" s="866"/>
      <c r="AB406" s="867"/>
      <c r="AC406" s="868" t="s">
        <v>75</v>
      </c>
      <c r="AD406" s="869"/>
      <c r="AE406" s="869"/>
      <c r="AF406" s="869"/>
      <c r="AG406" s="869"/>
      <c r="AH406" s="870" t="s">
        <v>640</v>
      </c>
      <c r="AI406" s="871"/>
      <c r="AJ406" s="871"/>
      <c r="AK406" s="871"/>
      <c r="AL406" s="854" t="s">
        <v>640</v>
      </c>
      <c r="AM406" s="855"/>
      <c r="AN406" s="855"/>
      <c r="AO406" s="856"/>
      <c r="AP406" s="857" t="s">
        <v>640</v>
      </c>
      <c r="AQ406" s="857"/>
      <c r="AR406" s="857"/>
      <c r="AS406" s="857"/>
      <c r="AT406" s="857"/>
      <c r="AU406" s="857"/>
      <c r="AV406" s="857"/>
      <c r="AW406" s="857"/>
      <c r="AX406" s="857"/>
      <c r="AY406">
        <f>COUNTA($C$406)</f>
        <v>1</v>
      </c>
    </row>
    <row r="407" spans="1:51" ht="30" customHeight="1" x14ac:dyDescent="0.15">
      <c r="A407" s="858">
        <v>9</v>
      </c>
      <c r="B407" s="858">
        <v>1</v>
      </c>
      <c r="C407" s="860" t="s">
        <v>683</v>
      </c>
      <c r="D407" s="860"/>
      <c r="E407" s="860"/>
      <c r="F407" s="860"/>
      <c r="G407" s="860"/>
      <c r="H407" s="860"/>
      <c r="I407" s="860"/>
      <c r="J407" s="861" t="s">
        <v>640</v>
      </c>
      <c r="K407" s="862"/>
      <c r="L407" s="862"/>
      <c r="M407" s="862"/>
      <c r="N407" s="862"/>
      <c r="O407" s="862"/>
      <c r="P407" s="864" t="s">
        <v>685</v>
      </c>
      <c r="Q407" s="864"/>
      <c r="R407" s="864"/>
      <c r="S407" s="864"/>
      <c r="T407" s="864"/>
      <c r="U407" s="864"/>
      <c r="V407" s="864"/>
      <c r="W407" s="864"/>
      <c r="X407" s="864"/>
      <c r="Y407" s="865">
        <v>1</v>
      </c>
      <c r="Z407" s="866"/>
      <c r="AA407" s="866"/>
      <c r="AB407" s="867"/>
      <c r="AC407" s="868" t="s">
        <v>75</v>
      </c>
      <c r="AD407" s="869"/>
      <c r="AE407" s="869"/>
      <c r="AF407" s="869"/>
      <c r="AG407" s="869"/>
      <c r="AH407" s="870" t="s">
        <v>640</v>
      </c>
      <c r="AI407" s="871"/>
      <c r="AJ407" s="871"/>
      <c r="AK407" s="871"/>
      <c r="AL407" s="854" t="s">
        <v>640</v>
      </c>
      <c r="AM407" s="855"/>
      <c r="AN407" s="855"/>
      <c r="AO407" s="856"/>
      <c r="AP407" s="857" t="s">
        <v>640</v>
      </c>
      <c r="AQ407" s="857"/>
      <c r="AR407" s="857"/>
      <c r="AS407" s="857"/>
      <c r="AT407" s="857"/>
      <c r="AU407" s="857"/>
      <c r="AV407" s="857"/>
      <c r="AW407" s="857"/>
      <c r="AX407" s="857"/>
      <c r="AY407">
        <f>COUNTA($C$407)</f>
        <v>1</v>
      </c>
    </row>
    <row r="408" spans="1:51" ht="30" customHeight="1" x14ac:dyDescent="0.15">
      <c r="A408" s="858">
        <v>10</v>
      </c>
      <c r="B408" s="858">
        <v>1</v>
      </c>
      <c r="C408" s="860" t="s">
        <v>684</v>
      </c>
      <c r="D408" s="860"/>
      <c r="E408" s="860"/>
      <c r="F408" s="860"/>
      <c r="G408" s="860"/>
      <c r="H408" s="860"/>
      <c r="I408" s="860"/>
      <c r="J408" s="861" t="s">
        <v>640</v>
      </c>
      <c r="K408" s="862"/>
      <c r="L408" s="862"/>
      <c r="M408" s="862"/>
      <c r="N408" s="862"/>
      <c r="O408" s="862"/>
      <c r="P408" s="864" t="s">
        <v>685</v>
      </c>
      <c r="Q408" s="864"/>
      <c r="R408" s="864"/>
      <c r="S408" s="864"/>
      <c r="T408" s="864"/>
      <c r="U408" s="864"/>
      <c r="V408" s="864"/>
      <c r="W408" s="864"/>
      <c r="X408" s="864"/>
      <c r="Y408" s="865">
        <v>1</v>
      </c>
      <c r="Z408" s="866"/>
      <c r="AA408" s="866"/>
      <c r="AB408" s="867"/>
      <c r="AC408" s="868" t="s">
        <v>75</v>
      </c>
      <c r="AD408" s="869"/>
      <c r="AE408" s="869"/>
      <c r="AF408" s="869"/>
      <c r="AG408" s="869"/>
      <c r="AH408" s="870" t="s">
        <v>640</v>
      </c>
      <c r="AI408" s="871"/>
      <c r="AJ408" s="871"/>
      <c r="AK408" s="871"/>
      <c r="AL408" s="854" t="s">
        <v>640</v>
      </c>
      <c r="AM408" s="855"/>
      <c r="AN408" s="855"/>
      <c r="AO408" s="856"/>
      <c r="AP408" s="857" t="s">
        <v>640</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640</v>
      </c>
      <c r="F631" s="881"/>
      <c r="G631" s="881"/>
      <c r="H631" s="881"/>
      <c r="I631" s="881"/>
      <c r="J631" s="861" t="s">
        <v>640</v>
      </c>
      <c r="K631" s="862"/>
      <c r="L631" s="862"/>
      <c r="M631" s="862"/>
      <c r="N631" s="862"/>
      <c r="O631" s="862"/>
      <c r="P631" s="863" t="s">
        <v>640</v>
      </c>
      <c r="Q631" s="864"/>
      <c r="R631" s="864"/>
      <c r="S631" s="864"/>
      <c r="T631" s="864"/>
      <c r="U631" s="864"/>
      <c r="V631" s="864"/>
      <c r="W631" s="864"/>
      <c r="X631" s="864"/>
      <c r="Y631" s="865" t="s">
        <v>640</v>
      </c>
      <c r="Z631" s="866"/>
      <c r="AA631" s="866"/>
      <c r="AB631" s="867"/>
      <c r="AC631" s="868" t="s">
        <v>640</v>
      </c>
      <c r="AD631" s="869"/>
      <c r="AE631" s="869"/>
      <c r="AF631" s="869"/>
      <c r="AG631" s="869"/>
      <c r="AH631" s="870" t="s">
        <v>640</v>
      </c>
      <c r="AI631" s="871"/>
      <c r="AJ631" s="871"/>
      <c r="AK631" s="871"/>
      <c r="AL631" s="854" t="s">
        <v>640</v>
      </c>
      <c r="AM631" s="855"/>
      <c r="AN631" s="855"/>
      <c r="AO631" s="856"/>
      <c r="AP631" s="857" t="s">
        <v>640</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0"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634</v>
      </c>
      <c r="R5" s="13" t="str">
        <f t="shared" si="3"/>
        <v>負担</v>
      </c>
      <c r="S5" s="13" t="str">
        <f t="shared" si="4"/>
        <v>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2022-05-25T01:22:11Z</cp:lastPrinted>
  <dcterms:created xsi:type="dcterms:W3CDTF">2012-03-13T00:50:25Z</dcterms:created>
  <dcterms:modified xsi:type="dcterms:W3CDTF">2022-08-16T04:56:22Z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