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3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7" i="11"/>
  <c r="AY396" i="11"/>
  <c r="AY399"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0" i="11" s="1"/>
  <c r="AY207" i="11"/>
  <c r="AY203" i="11"/>
  <c r="AY200" i="11"/>
  <c r="AY206" i="11" s="1"/>
  <c r="AY195" i="11"/>
  <c r="AY198" i="11" s="1"/>
  <c r="AY192" i="11"/>
  <c r="AY191" i="11"/>
  <c r="AY190" i="11"/>
  <c r="AY194" i="11" s="1"/>
  <c r="AY180" i="11"/>
  <c r="AY186" i="11" s="1"/>
  <c r="AY176" i="11"/>
  <c r="AY175" i="11"/>
  <c r="AY173" i="11"/>
  <c r="AY177" i="11" s="1"/>
  <c r="AY172" i="11"/>
  <c r="AY171" i="11"/>
  <c r="AY170" i="11"/>
  <c r="AY167" i="11"/>
  <c r="AY169" i="11" s="1"/>
  <c r="AY166" i="11"/>
  <c r="AY164" i="11"/>
  <c r="AY161" i="11"/>
  <c r="AY165" i="11" s="1"/>
  <c r="AY159" i="11"/>
  <c r="AY156" i="11"/>
  <c r="AY158" i="11" s="1"/>
  <c r="AY151" i="11"/>
  <c r="AY146" i="11"/>
  <c r="AY154" i="11" s="1"/>
  <c r="AY139" i="11"/>
  <c r="AY142" i="11" s="1"/>
  <c r="AY136" i="11"/>
  <c r="AY138" i="11" s="1"/>
  <c r="AY133" i="11"/>
  <c r="AY135" i="11" s="1"/>
  <c r="AY132" i="11"/>
  <c r="AY127" i="11"/>
  <c r="AY130" i="11" s="1"/>
  <c r="AY124" i="11"/>
  <c r="AY123" i="11"/>
  <c r="AY122" i="11"/>
  <c r="AY126" i="11" s="1"/>
  <c r="AY112" i="11"/>
  <c r="AY118" i="11" s="1"/>
  <c r="AY111" i="11"/>
  <c r="AY108" i="11"/>
  <c r="AY107" i="11"/>
  <c r="AY106" i="11"/>
  <c r="AY105" i="11"/>
  <c r="AY109" i="11" s="1"/>
  <c r="AY104" i="11"/>
  <c r="AY103" i="11"/>
  <c r="AY102" i="11"/>
  <c r="AY99" i="11"/>
  <c r="AY100" i="11" s="1"/>
  <c r="AY98" i="11"/>
  <c r="AY96" i="11"/>
  <c r="AY93" i="11"/>
  <c r="AY97" i="11" s="1"/>
  <c r="AY91" i="11"/>
  <c r="AY88" i="11"/>
  <c r="AY90" i="11" s="1"/>
  <c r="AY83" i="11"/>
  <c r="AY78" i="11"/>
  <c r="AY86" i="11" s="1"/>
  <c r="AY71" i="11"/>
  <c r="AY74" i="11" s="1"/>
  <c r="AY68" i="11"/>
  <c r="AY70" i="11" s="1"/>
  <c r="AY65" i="11"/>
  <c r="AY66" i="11" s="1"/>
  <c r="AY64" i="11"/>
  <c r="AY62" i="11"/>
  <c r="AY61" i="11"/>
  <c r="AY60" i="11"/>
  <c r="AY59" i="11"/>
  <c r="AY63" i="11" s="1"/>
  <c r="AY57" i="11"/>
  <c r="AY54" i="11"/>
  <c r="AY56" i="11" s="1"/>
  <c r="AY44" i="11"/>
  <c r="AY52" i="11" s="1"/>
  <c r="W29" i="11"/>
  <c r="P29" i="11"/>
  <c r="AD21" i="11"/>
  <c r="W21" i="11"/>
  <c r="P21" i="11"/>
  <c r="AD20" i="11"/>
  <c r="W20" i="11"/>
  <c r="P20" i="11"/>
  <c r="AR18" i="11"/>
  <c r="AK18" i="11"/>
  <c r="AD18" i="11"/>
  <c r="W18" i="11"/>
  <c r="P18" i="11"/>
  <c r="G11" i="11"/>
  <c r="AE8" i="11"/>
  <c r="G8" i="11"/>
  <c r="G6" i="11"/>
  <c r="AV2" i="11"/>
  <c r="AY53" i="11" l="1"/>
  <c r="AY49" i="11"/>
  <c r="AY46" i="11"/>
  <c r="AY50" i="11"/>
  <c r="AY45" i="11"/>
  <c r="AY47" i="11"/>
  <c r="AY51" i="11"/>
  <c r="AY48" i="11"/>
  <c r="AY84" i="11"/>
  <c r="AY115" i="11"/>
  <c r="AY134" i="11"/>
  <c r="AY152" i="11"/>
  <c r="AY183" i="11"/>
  <c r="AY55" i="11"/>
  <c r="AY67" i="11"/>
  <c r="AY79" i="11"/>
  <c r="AY87" i="11"/>
  <c r="AY94" i="11"/>
  <c r="AY110" i="11"/>
  <c r="AY119" i="11"/>
  <c r="AY147" i="11"/>
  <c r="AY155" i="11"/>
  <c r="AY162" i="11"/>
  <c r="AY178" i="11"/>
  <c r="AY187" i="11"/>
  <c r="AY58" i="11"/>
  <c r="AY80" i="11"/>
  <c r="AY95" i="11"/>
  <c r="AY148" i="11"/>
  <c r="AY163" i="11"/>
  <c r="AY174" i="11"/>
  <c r="AY179" i="11"/>
  <c r="AY211" i="11"/>
  <c r="AY75" i="11"/>
  <c r="AY131" i="11"/>
  <c r="AY143" i="11"/>
  <c r="AY144" i="11"/>
  <c r="AY160" i="11"/>
  <c r="AY168" i="11"/>
  <c r="AY184" i="11"/>
  <c r="AY188" i="11"/>
  <c r="AY196" i="11"/>
  <c r="AY204" i="11"/>
  <c r="AY212" i="11"/>
  <c r="AY69" i="11"/>
  <c r="AY73" i="11"/>
  <c r="AY77" i="11"/>
  <c r="AY81" i="11"/>
  <c r="AY85" i="11"/>
  <c r="AY89" i="11"/>
  <c r="AY101" i="11"/>
  <c r="AY113" i="11"/>
  <c r="AY117" i="11"/>
  <c r="AY121" i="11"/>
  <c r="AY125" i="11"/>
  <c r="AY129" i="11"/>
  <c r="AY137" i="11"/>
  <c r="AY141" i="11"/>
  <c r="AY145" i="11"/>
  <c r="AY149" i="11"/>
  <c r="AY153" i="11"/>
  <c r="AY157" i="11"/>
  <c r="AY181" i="11"/>
  <c r="AY185" i="11"/>
  <c r="AY189" i="11"/>
  <c r="AY193" i="11"/>
  <c r="AY197" i="11"/>
  <c r="AY201" i="11"/>
  <c r="AY205" i="11"/>
  <c r="AY209" i="11"/>
  <c r="AY213" i="11"/>
  <c r="AY199" i="11"/>
  <c r="AY72" i="11"/>
  <c r="AY76" i="11"/>
  <c r="AY92" i="11"/>
  <c r="AY116" i="11"/>
  <c r="AY120" i="11"/>
  <c r="AY128" i="11"/>
  <c r="AY140" i="11"/>
  <c r="AY82" i="11"/>
  <c r="AY114" i="11"/>
  <c r="AY150" i="11"/>
  <c r="AY182" i="11"/>
  <c r="AY202" i="11"/>
</calcChain>
</file>

<file path=xl/sharedStrings.xml><?xml version="1.0" encoding="utf-8"?>
<sst xmlns="http://schemas.openxmlformats.org/spreadsheetml/2006/main" count="1420" uniqueCount="694">
  <si>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</si>
  <si>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</si>
  <si>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</si>
  <si>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</si>
  <si>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</si>
  <si>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</si>
  <si>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</si>
  <si>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</si>
  <si>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</si>
  <si>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</si>
  <si>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</si>
  <si>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</si>
  <si>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</si>
  <si>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</si>
  <si>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</si>
  <si>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</si>
  <si>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</si>
  <si>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</si>
  <si>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</si>
  <si>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</si>
  <si>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</si>
  <si>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</si>
  <si>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</si>
  <si>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</si>
  <si>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</si>
  <si>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</si>
  <si>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</si>
  <si>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</si>
  <si>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</si>
  <si>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</si>
  <si>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</si>
  <si>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</si>
  <si>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</si>
  <si>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</si>
  <si>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</si>
  <si>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</si>
  <si>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</si>
  <si>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</si>
  <si>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</si>
  <si>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</si>
  <si>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</si>
  <si>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</si>
  <si>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</si>
  <si>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</si>
  <si>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</si>
  <si>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</si>
  <si>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</si>
  <si>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</si>
  <si>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</si>
  <si>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</si>
  <si>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</si>
  <si>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</si>
  <si>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</si>
  <si>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</si>
  <si>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</si>
  <si>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</si>
  <si>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</si>
  <si>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</si>
  <si>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</si>
  <si>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</si>
  <si>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</si>
  <si>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</si>
  <si>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</si>
  <si>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</si>
  <si>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</si>
  <si>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</si>
  <si>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</si>
  <si>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</si>
  <si>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</si>
  <si>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</si>
  <si>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</si>
  <si>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</si>
  <si>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</si>
  <si>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</si>
  <si>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</si>
  <si>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</si>
  <si>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</si>
  <si>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</si>
  <si>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</si>
  <si>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</si>
  <si>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</si>
  <si>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</si>
  <si>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</si>
  <si>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</si>
  <si>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</si>
  <si>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</si>
  <si>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</si>
  <si>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</si>
  <si>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</si>
  <si>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</si>
  <si>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</si>
  <si>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</si>
  <si>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</si>
  <si>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</si>
  <si>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</si>
  <si>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</si>
  <si>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</si>
  <si>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</si>
  <si>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</si>
  <si>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</si>
  <si>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</si>
  <si>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</si>
  <si>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</si>
  <si>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</si>
  <si>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</si>
  <si>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</si>
  <si>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</si>
  <si>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</si>
  <si>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</si>
  <si>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</si>
  <si>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</si>
  <si>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</si>
  <si>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</si>
  <si>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</si>
  <si>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</si>
  <si>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</si>
  <si>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</si>
  <si>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</si>
  <si>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</si>
  <si>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</si>
  <si>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</si>
  <si>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</si>
  <si>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</si>
  <si>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</si>
  <si>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</si>
  <si>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</si>
  <si>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</si>
  <si>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</si>
  <si>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</si>
  <si>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</si>
  <si>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</si>
  <si>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</si>
  <si>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</si>
  <si>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</si>
  <si>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</si>
  <si>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</si>
  <si>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</si>
  <si>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</si>
  <si>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</si>
  <si>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</si>
  <si>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</si>
  <si>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</si>
  <si>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</si>
  <si>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</si>
  <si>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</si>
  <si>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</si>
  <si>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</si>
  <si>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</si>
  <si>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</si>
  <si>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</si>
  <si>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</si>
  <si>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</si>
  <si>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</si>
  <si>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</si>
  <si>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</si>
  <si>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</si>
  <si>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</si>
  <si>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</si>
  <si>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</si>
  <si>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</si>
  <si>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</si>
  <si>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</si>
  <si>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</si>
  <si>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</si>
  <si>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</si>
  <si>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</si>
  <si>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</si>
  <si>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</si>
  <si>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</si>
  <si>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</si>
  <si>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</si>
  <si>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</si>
  <si>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</si>
  <si>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</si>
  <si>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</si>
  <si>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</si>
  <si>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</si>
  <si>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</si>
  <si>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</si>
  <si>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</si>
  <si>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</si>
  <si>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</si>
  <si>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</si>
  <si>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</si>
  <si>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</si>
  <si>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</si>
  <si>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</si>
  <si>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</si>
  <si>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</si>
  <si>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</si>
  <si>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</si>
  <si>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</si>
  <si>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</si>
  <si>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</si>
  <si>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</si>
  <si>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</si>
  <si>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</si>
  <si>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</si>
  <si>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</si>
  <si>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</si>
  <si>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</si>
  <si>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</si>
  <si>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</si>
  <si>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</si>
  <si>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</si>
  <si>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</si>
  <si>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</si>
  <si>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</si>
  <si>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</si>
  <si>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</si>
  <si>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</si>
  <si>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</si>
  <si>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</si>
  <si>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</si>
  <si>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</si>
  <si>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</si>
  <si>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</si>
  <si>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</si>
  <si>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</si>
  <si>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</si>
  <si>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</si>
  <si>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</si>
  <si>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</si>
  <si>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</si>
  <si>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</si>
  <si>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</si>
  <si>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</si>
  <si>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</si>
  <si>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</si>
  <si>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</si>
  <si>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</si>
  <si>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</si>
  <si>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</si>
  <si>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</si>
  <si>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</si>
  <si>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</si>
  <si>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</si>
  <si>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</si>
  <si>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</si>
  <si>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</si>
  <si>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</si>
  <si>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</si>
  <si>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</si>
  <si>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</si>
  <si>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</si>
  <si>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</si>
  <si>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</si>
  <si>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</si>
  <si>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</si>
  <si>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</si>
  <si>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</si>
  <si>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</si>
  <si>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</si>
  <si>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</si>
  <si>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</si>
  <si>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</si>
  <si>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</si>
  <si>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</si>
  <si>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</si>
  <si>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</si>
  <si>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</si>
  <si>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</si>
  <si>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</si>
  <si>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</si>
  <si>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</si>
  <si>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</si>
  <si>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</si>
  <si>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</si>
  <si>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</si>
  <si>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</si>
  <si>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</si>
  <si>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</si>
  <si>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</si>
  <si>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</si>
  <si>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</si>
  <si>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</si>
  <si>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</si>
  <si>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</si>
  <si>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</si>
  <si>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</si>
  <si>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</si>
  <si>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</si>
  <si>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</si>
  <si>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</si>
  <si>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</si>
  <si>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</si>
  <si>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</si>
  <si>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</si>
  <si>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</si>
  <si>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</si>
  <si>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</si>
  <si>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</si>
  <si>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</si>
  <si>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</si>
  <si>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</si>
  <si>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</si>
  <si>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</si>
  <si>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</si>
  <si>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</si>
  <si>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</si>
  <si>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</si>
  <si>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</si>
  <si>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</si>
  <si>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</si>
  <si>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</si>
  <si>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</si>
  <si>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</si>
  <si>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</si>
  <si>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</si>
  <si>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</si>
  <si>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</si>
  <si>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</si>
  <si>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</si>
  <si>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</si>
  <si>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</si>
  <si>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</si>
  <si>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</si>
  <si>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</si>
  <si>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</si>
  <si>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</si>
  <si>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</si>
  <si>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</si>
  <si>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</si>
  <si>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</si>
  <si>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</si>
  <si>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</si>
  <si>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</si>
  <si>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</si>
  <si>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</si>
  <si>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</si>
  <si>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</si>
  <si>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</si>
  <si>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</si>
  <si>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</si>
  <si>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</si>
  <si>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</si>
  <si>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</si>
  <si>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</si>
  <si>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</si>
  <si>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</si>
  <si>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</si>
  <si>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</si>
  <si>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</si>
  <si>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</si>
  <si>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</si>
  <si>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</si>
  <si>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</si>
  <si>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</si>
  <si>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</si>
  <si>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</si>
  <si>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</si>
  <si>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</si>
  <si>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</si>
  <si>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</si>
  <si>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</si>
  <si>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</si>
  <si>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</si>
  <si>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</si>
  <si>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</si>
  <si>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</si>
  <si>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</si>
  <si>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</si>
  <si>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</si>
  <si>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</si>
  <si>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</si>
  <si>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</si>
  <si>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</si>
  <si>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</si>
  <si>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</si>
  <si>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</si>
  <si>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</si>
  <si>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</si>
  <si>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</si>
  <si>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</si>
  <si>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</si>
  <si>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</si>
  <si>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</si>
  <si>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</si>
  <si>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</si>
  <si>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</si>
  <si>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</si>
  <si>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</si>
  <si>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</si>
  <si>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</si>
  <si>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</si>
  <si>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</si>
  <si>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</si>
  <si>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</si>
  <si>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</si>
  <si>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</si>
  <si>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</si>
  <si>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</si>
  <si>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</si>
  <si>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</si>
  <si>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</si>
  <si>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</si>
  <si>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</si>
  <si>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</si>
  <si>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</si>
  <si>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</si>
  <si>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</si>
  <si>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</si>
  <si>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</si>
  <si>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</si>
  <si>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</si>
  <si>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</si>
  <si>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</si>
  <si>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</si>
  <si>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</si>
  <si>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</si>
  <si>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</si>
  <si>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</si>
  <si>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</si>
  <si>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</si>
  <si>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</si>
  <si>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</si>
  <si>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</si>
  <si>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</si>
  <si>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</si>
  <si>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</si>
  <si>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</si>
  <si>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</si>
  <si>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</si>
  <si>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</si>
  <si>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</si>
  <si>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</si>
  <si>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</si>
  <si>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</si>
  <si>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</si>
  <si>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</si>
  <si>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</si>
  <si>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</si>
  <si>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</si>
  <si>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</si>
  <si>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</si>
  <si>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</si>
  <si>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</si>
  <si>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</si>
  <si>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</si>
  <si>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</si>
  <si>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</si>
  <si>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</si>
  <si>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</si>
  <si>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</si>
  <si>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</si>
  <si>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</si>
  <si>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</si>
  <si>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</si>
  <si>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</si>
  <si>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</si>
  <si>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</si>
  <si>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</si>
  <si>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</si>
  <si>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</si>
  <si>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</si>
  <si>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</si>
  <si>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</si>
  <si>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</si>
  <si>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</si>
  <si>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</si>
  <si>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</si>
  <si>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</si>
  <si>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</si>
  <si>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</si>
  <si>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</si>
  <si>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</si>
  <si>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</si>
  <si>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</si>
  <si>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</si>
  <si>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</si>
  <si>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</si>
  <si>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</si>
  <si>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</si>
  <si>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</si>
  <si>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</si>
  <si>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</si>
  <si>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</si>
  <si>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</si>
  <si>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</si>
  <si>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</si>
  <si>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</si>
  <si>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</si>
  <si>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</si>
  <si>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</si>
  <si>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</si>
  <si>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</si>
  <si>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</si>
  <si>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</si>
  <si>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</si>
  <si>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</si>
  <si>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</si>
  <si>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</si>
  <si>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</si>
  <si>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</si>
  <si>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</si>
  <si>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</si>
  <si>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</si>
  <si>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</si>
  <si>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</si>
  <si>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</si>
  <si>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</si>
  <si>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</si>
  <si>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</si>
  <si>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</si>
  <si>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</si>
  <si>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</si>
  <si>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</si>
  <si>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</si>
  <si>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</si>
  <si>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</si>
  <si>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</si>
  <si>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</si>
  <si>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</si>
  <si>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</si>
  <si>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</si>
  <si>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</si>
  <si>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</si>
  <si>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</si>
  <si>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</si>
  <si>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</si>
  <si>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</si>
  <si>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</si>
  <si>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</si>
  <si>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</si>
  <si>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</si>
  <si>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</si>
  <si>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</si>
  <si>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</si>
  <si>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</si>
  <si>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</si>
  <si>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</si>
  <si>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</si>
  <si>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</si>
  <si>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</si>
  <si>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</si>
  <si>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</si>
  <si>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</si>
  <si>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</si>
  <si>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</si>
  <si>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</si>
  <si>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</si>
  <si>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</si>
  <si>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</si>
  <si>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</si>
  <si>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</si>
  <si>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</si>
  <si>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</si>
  <si>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</si>
  <si>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</si>
  <si>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</si>
  <si>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</si>
  <si>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</si>
  <si>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</si>
  <si>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</si>
  <si>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</si>
  <si>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</si>
  <si>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</si>
  <si>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</si>
  <si>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</si>
  <si>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</si>
  <si>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</si>
  <si>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</si>
  <si>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</si>
  <si>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</si>
  <si>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</si>
  <si>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</si>
  <si>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</si>
  <si>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</si>
  <si>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</si>
  <si>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</si>
  <si>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</si>
  <si>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</si>
  <si>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</si>
  <si>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</si>
  <si>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</si>
  <si>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</si>
  <si>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</si>
  <si>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</si>
  <si>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</si>
  <si>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</si>
  <si>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</si>
  <si>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</si>
  <si>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</si>
  <si>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</si>
  <si>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</si>
  <si>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</si>
  <si>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</si>
  <si>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</si>
  <si>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</si>
  <si>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</si>
  <si>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</si>
  <si>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</si>
  <si>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</si>
  <si>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</si>
  <si>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</si>
  <si>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</si>
  <si>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</si>
  <si>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</si>
  <si>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</si>
  <si>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</si>
  <si>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</si>
  <si>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</si>
  <si>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</si>
  <si>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</si>
  <si>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</si>
  <si>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</si>
  <si>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</si>
  <si>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</si>
  <si>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被爆二世健康診断調査委託費</t>
  </si>
  <si>
    <t>健康局</t>
  </si>
  <si>
    <t>昭和５４年度</t>
  </si>
  <si>
    <t>終了予定なし</t>
  </si>
  <si>
    <t>総務課指導調査室</t>
  </si>
  <si>
    <t>-</t>
  </si>
  <si>
    <t>「被爆二世健康診断調査事業の実施について」</t>
  </si>
  <si>
    <t>被爆二世の方の中には、健康面での不安を訴え、健康診断を希望する者が多い現状に鑑み、希望者に対し健康診断を実施し健康管理に資することを目的とする。</t>
  </si>
  <si>
    <t>被爆二世健康診断調査委託費
　委託先：都道府県、広島市及び長崎市
　対象者：被爆二世であって健康診断を希望される方</t>
  </si>
  <si>
    <t>原爆症調査研究等委託費</t>
  </si>
  <si>
    <t>人</t>
  </si>
  <si>
    <t>円</t>
  </si>
  <si>
    <t>／　</t>
    <phoneticPr fontId="5"/>
  </si>
  <si>
    <t>157</t>
  </si>
  <si>
    <t>129</t>
  </si>
  <si>
    <t>154</t>
  </si>
  <si>
    <t>166</t>
  </si>
  <si>
    <t>175</t>
  </si>
  <si>
    <t>178</t>
  </si>
  <si>
    <t>189</t>
  </si>
  <si>
    <t>○</t>
  </si>
  <si>
    <t>総務課指導調査室
比嘉 敏充</t>
    <phoneticPr fontId="5"/>
  </si>
  <si>
    <t>厚労</t>
  </si>
  <si>
    <t>-</t>
    <phoneticPr fontId="5"/>
  </si>
  <si>
    <t>被爆者二世健康診断受診者数</t>
    <phoneticPr fontId="5"/>
  </si>
  <si>
    <t>被爆者二世健康診断受診者数の増加を目標とする。</t>
    <rPh sb="14" eb="16">
      <t>ゾウカ</t>
    </rPh>
    <rPh sb="17" eb="19">
      <t>モクヒョウ</t>
    </rPh>
    <phoneticPr fontId="5"/>
  </si>
  <si>
    <t>Ⅰ-5 感染症など健康を脅かす疾病を予防・防止するとともに、感染者等に必要な医療等を確保すること</t>
    <phoneticPr fontId="5"/>
  </si>
  <si>
    <t>Ⅰ-5-4 原子爆弾被爆者等を援護すること</t>
    <phoneticPr fontId="5"/>
  </si>
  <si>
    <t>‐</t>
  </si>
  <si>
    <t>無</t>
  </si>
  <si>
    <t>被爆二世の中には、健康面での不安を訴え、健康診断を希望する者が多い現状をかんがみると、事業目的や重要性の観点から国費を投入して実施すべき事業である。</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</si>
  <si>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</si>
  <si>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</si>
  <si>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診療報酬に基づき、適切に設定されている。</t>
    <phoneticPr fontId="5"/>
  </si>
  <si>
    <t>被爆二世健診事業を実施する上で必要な経費に限定されている。</t>
    <phoneticPr fontId="5"/>
  </si>
  <si>
    <t>△</t>
  </si>
  <si>
    <t>引き続き、受診者数の増減の傾向を見ながら、希望者について全員が受診可能となるよう適正な規模の予算の確保に努める。</t>
    <phoneticPr fontId="5"/>
  </si>
  <si>
    <t>広島市</t>
    <rPh sb="0" eb="3">
      <t>ヒロシマシ</t>
    </rPh>
    <phoneticPr fontId="5"/>
  </si>
  <si>
    <t>長崎市</t>
    <rPh sb="0" eb="3">
      <t>ナガサキシ</t>
    </rPh>
    <phoneticPr fontId="5"/>
  </si>
  <si>
    <t>広島県</t>
    <rPh sb="0" eb="3">
      <t>ヒロシマケン</t>
    </rPh>
    <phoneticPr fontId="5"/>
  </si>
  <si>
    <t>福岡県</t>
    <rPh sb="0" eb="3">
      <t>フクオカケン</t>
    </rPh>
    <phoneticPr fontId="5"/>
  </si>
  <si>
    <t>大阪府</t>
    <rPh sb="0" eb="3">
      <t>オオサカフ</t>
    </rPh>
    <phoneticPr fontId="5"/>
  </si>
  <si>
    <t>神奈川県</t>
    <rPh sb="0" eb="4">
      <t>カナガワケン</t>
    </rPh>
    <phoneticPr fontId="5"/>
  </si>
  <si>
    <t>兵庫県</t>
    <rPh sb="0" eb="3">
      <t>ヒョウゴケン</t>
    </rPh>
    <phoneticPr fontId="5"/>
  </si>
  <si>
    <t>長崎県</t>
    <rPh sb="0" eb="3">
      <t>ナガサキケン</t>
    </rPh>
    <phoneticPr fontId="5"/>
  </si>
  <si>
    <t>山口県</t>
    <rPh sb="0" eb="3">
      <t>ヤマグチケン</t>
    </rPh>
    <phoneticPr fontId="5"/>
  </si>
  <si>
    <t>愛知県</t>
    <rPh sb="0" eb="3">
      <t>アイチケン</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</si>
  <si>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</si>
  <si>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委託契約に基づき、被爆二世健康診断を実施又は医療機関へ委託</t>
  </si>
  <si>
    <t>－</t>
    <phoneticPr fontId="5"/>
  </si>
  <si>
    <t>委託料</t>
    <rPh sb="0" eb="3">
      <t>イタクリョウ</t>
    </rPh>
    <phoneticPr fontId="5"/>
  </si>
  <si>
    <t>健康診断委託料</t>
    <rPh sb="0" eb="2">
      <t>ケンコウ</t>
    </rPh>
    <rPh sb="2" eb="4">
      <t>シンダン</t>
    </rPh>
    <rPh sb="4" eb="7">
      <t>イタクリョウ</t>
    </rPh>
    <phoneticPr fontId="5"/>
  </si>
  <si>
    <t>役務費</t>
    <rPh sb="0" eb="3">
      <t>エキムヒ</t>
    </rPh>
    <phoneticPr fontId="5"/>
  </si>
  <si>
    <t>受診票等送付</t>
    <rPh sb="0" eb="2">
      <t>ジュシン</t>
    </rPh>
    <rPh sb="2" eb="4">
      <t>ヒョウトウ</t>
    </rPh>
    <rPh sb="4" eb="6">
      <t>ソウフ</t>
    </rPh>
    <phoneticPr fontId="5"/>
  </si>
  <si>
    <t>報酬</t>
    <rPh sb="0" eb="2">
      <t>ホウシュウ</t>
    </rPh>
    <phoneticPr fontId="5"/>
  </si>
  <si>
    <t>非常勤職員に要する経費</t>
    <rPh sb="0" eb="3">
      <t>ヒジョウキン</t>
    </rPh>
    <rPh sb="3" eb="5">
      <t>ショクイン</t>
    </rPh>
    <rPh sb="6" eb="7">
      <t>ヨウ</t>
    </rPh>
    <rPh sb="9" eb="11">
      <t>ケイヒ</t>
    </rPh>
    <phoneticPr fontId="5"/>
  </si>
  <si>
    <t>需用費</t>
    <rPh sb="0" eb="3">
      <t>ジュヨウヒ</t>
    </rPh>
    <phoneticPr fontId="5"/>
  </si>
  <si>
    <t>消耗品等</t>
    <rPh sb="0" eb="3">
      <t>ショウモウヒン</t>
    </rPh>
    <rPh sb="3" eb="4">
      <t>トウ</t>
    </rPh>
    <phoneticPr fontId="5"/>
  </si>
  <si>
    <t>A.広島市</t>
    <rPh sb="2" eb="5">
      <t>ヒロシマシ</t>
    </rPh>
    <phoneticPr fontId="5"/>
  </si>
  <si>
    <t>単位当たりコスト ＝ 11,088円/件
上限単価：11,088円
（各検査項目の診療報酬点数を積み上げて算出。30年度、2年度、4年度から上限単価が変更した理由は診療報酬改定による検査費の増額のため）　</t>
    <rPh sb="66" eb="68">
      <t>ネンド</t>
    </rPh>
    <rPh sb="75" eb="77">
      <t>ヘンコウ</t>
    </rPh>
    <phoneticPr fontId="5"/>
  </si>
  <si>
    <t>https://www.mhlw.go.jp/wp/seisaku/hyouka/dl/r03_jizenbunseki/I-5-4.pdf</t>
    <phoneticPr fontId="5"/>
  </si>
  <si>
    <t>p.2</t>
    <phoneticPr fontId="5"/>
  </si>
  <si>
    <t>-</t>
    <phoneticPr fontId="5"/>
  </si>
  <si>
    <t>有</t>
  </si>
  <si>
    <t>被爆者二世健康診断受診者数の増加を目標とする。</t>
    <phoneticPr fontId="5"/>
  </si>
  <si>
    <t>被爆者二世健康診断受診者数</t>
    <phoneticPr fontId="5"/>
  </si>
  <si>
    <t>点検対象外</t>
    <phoneticPr fontId="5"/>
  </si>
  <si>
    <t>被爆二世の希望者に対し健康診断を実施し健康管理に資するために必要な事業であり、引き続き、必要な予算額を確保し、適正な執行に努めること。</t>
    <phoneticPr fontId="5"/>
  </si>
  <si>
    <t>-</t>
    <phoneticPr fontId="5"/>
  </si>
  <si>
    <t>新型コロナウイルス感染症の影響で受診者数は減少しているが、概ね達成できている。</t>
    <rPh sb="0" eb="2">
      <t>シンガタ</t>
    </rPh>
    <rPh sb="9" eb="12">
      <t>カンセンショウ</t>
    </rPh>
    <phoneticPr fontId="5"/>
  </si>
  <si>
    <t>令和３年度の予算執行率は100%となっており、適切な予算執行となっている。また、令和３年度の受診者数は集計中であるが、例年、成果目標の約９割以上を維持しており、被爆二世の健康管理に資するという事業の目標が達成できている。</t>
    <rPh sb="64" eb="66">
      <t>モクヒョウ</t>
    </rPh>
    <rPh sb="67" eb="68">
      <t>ヤク</t>
    </rPh>
    <rPh sb="69" eb="70">
      <t>ワリ</t>
    </rPh>
    <rPh sb="70" eb="72">
      <t>イジョウ</t>
    </rPh>
    <phoneticPr fontId="5"/>
  </si>
  <si>
    <t>－</t>
    <phoneticPr fontId="5"/>
  </si>
  <si>
    <t>B.医療機関A</t>
    <phoneticPr fontId="5"/>
  </si>
  <si>
    <t>委託費</t>
    <rPh sb="0" eb="3">
      <t>イタクヒ</t>
    </rPh>
    <phoneticPr fontId="5"/>
  </si>
  <si>
    <t>医療機関A</t>
    <rPh sb="0" eb="2">
      <t>イリョウ</t>
    </rPh>
    <rPh sb="2" eb="4">
      <t>キカン</t>
    </rPh>
    <phoneticPr fontId="7"/>
  </si>
  <si>
    <t>医療機関B</t>
    <rPh sb="0" eb="2">
      <t>イリョウ</t>
    </rPh>
    <rPh sb="2" eb="4">
      <t>キカン</t>
    </rPh>
    <phoneticPr fontId="7"/>
  </si>
  <si>
    <t>医療機関C</t>
    <rPh sb="0" eb="2">
      <t>イリョウ</t>
    </rPh>
    <rPh sb="2" eb="4">
      <t>キカン</t>
    </rPh>
    <phoneticPr fontId="7"/>
  </si>
  <si>
    <t>医療機関D</t>
    <rPh sb="0" eb="2">
      <t>イリョウ</t>
    </rPh>
    <rPh sb="2" eb="4">
      <t>キカン</t>
    </rPh>
    <phoneticPr fontId="7"/>
  </si>
  <si>
    <t>医療機関E</t>
    <rPh sb="0" eb="2">
      <t>イリョウ</t>
    </rPh>
    <rPh sb="2" eb="4">
      <t>キカン</t>
    </rPh>
    <phoneticPr fontId="7"/>
  </si>
  <si>
    <t>医療機関F</t>
    <rPh sb="0" eb="2">
      <t>イリョウ</t>
    </rPh>
    <rPh sb="2" eb="4">
      <t>キカン</t>
    </rPh>
    <phoneticPr fontId="7"/>
  </si>
  <si>
    <t>医療機関G</t>
    <rPh sb="0" eb="2">
      <t>イリョウ</t>
    </rPh>
    <rPh sb="2" eb="4">
      <t>キカン</t>
    </rPh>
    <phoneticPr fontId="7"/>
  </si>
  <si>
    <t>医療機関H</t>
    <rPh sb="0" eb="2">
      <t>イリョウ</t>
    </rPh>
    <rPh sb="2" eb="4">
      <t>キカン</t>
    </rPh>
    <phoneticPr fontId="7"/>
  </si>
  <si>
    <t>医療機関I</t>
    <rPh sb="0" eb="2">
      <t>イリョウ</t>
    </rPh>
    <rPh sb="2" eb="4">
      <t>キカン</t>
    </rPh>
    <phoneticPr fontId="7"/>
  </si>
  <si>
    <t>医療機関J</t>
    <rPh sb="0" eb="2">
      <t>イリョウ</t>
    </rPh>
    <rPh sb="2" eb="4">
      <t>キカン</t>
    </rPh>
    <phoneticPr fontId="7"/>
  </si>
  <si>
    <t>被爆二世健康診断の実施</t>
    <rPh sb="0" eb="2">
      <t>ヒバク</t>
    </rPh>
    <rPh sb="2" eb="4">
      <t>ニセイ</t>
    </rPh>
    <rPh sb="4" eb="6">
      <t>ケンコウ</t>
    </rPh>
    <rPh sb="6" eb="8">
      <t>シンダン</t>
    </rPh>
    <rPh sb="9" eb="11">
      <t>ジッシ</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</si>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</sst>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68036</xdr:colOff>
      <xdr:row>269</xdr:row>
      <xdr:rowOff>272143</xdr:rowOff>
    </xdr:from>
    <xdr:to>
      <xdr:col>37</xdr:col>
      <xdr:colOff>89526</xdr:colOff>
      <xdr:row>291</xdr:row>
      <xdr:rowOff>367231</xdr:rowOff>
    </xdr:to>
    <xdr:grpSp>
      <xdr:nvGrpSpPr>
        <xdr:cNvPr id="2" name="グループ化 1"/>
        <xdr:cNvGrpSpPr/>
      </xdr:nvGrpSpPr>
      <xdr:grpSpPr>
        <a:xfrm>
          <a:off x="3208400" y="34873870"/>
          <a:ext cx="3716035" cy="8846543"/>
          <a:chOff x="3955356" y="41107179"/>
          <a:chExt cx="4103633" cy="8708410"/>
        </a:xfrm>
      </xdr:grpSpPr>
      <xdr:cxnSp macro="">
        <xdr:nvCxnSpPr>
          <xdr:cNvPr id="3" name="直線矢印コネクタ 2"/>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235</a:t>
            </a:r>
            <a:r>
              <a:rPr kumimoji="1" lang="ja-JP" altLang="en-US" sz="1800">
                <a:solidFill>
                  <a:schemeClr val="tx1"/>
                </a:solidFill>
              </a:rPr>
              <a:t>百万円</a:t>
            </a:r>
            <a:endParaRPr kumimoji="1" lang="ja-JP" altLang="en-US" sz="1100">
              <a:solidFill>
                <a:schemeClr val="tx1"/>
              </a:solidFill>
            </a:endParaRPr>
          </a:p>
        </xdr:txBody>
      </xdr:sp>
      <xdr:sp macro="" textlink="">
        <xdr:nvSpPr>
          <xdr:cNvPr id="5" name="大かっこ 4"/>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6" name="テキスト ボックス 5"/>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7" name="直線矢印コネクタ 6"/>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9" name="正方形/長方形 8"/>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334</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69.4</a:t>
            </a:r>
            <a:r>
              <a:rPr kumimoji="1" lang="ja-JP" altLang="en-US" sz="1800">
                <a:solidFill>
                  <a:schemeClr val="tx1"/>
                </a:solidFill>
              </a:rPr>
              <a:t>百万円</a:t>
            </a:r>
          </a:p>
        </xdr:txBody>
      </xdr:sp>
      <xdr:sp macro="" textlink="">
        <xdr:nvSpPr>
          <xdr:cNvPr id="10" name="大かっこ 9"/>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1" name="正方形/長方形 10"/>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235</a:t>
            </a:r>
            <a:r>
              <a:rPr kumimoji="1" lang="ja-JP" altLang="en-US" sz="1800">
                <a:solidFill>
                  <a:schemeClr val="tx1"/>
                </a:solidFill>
              </a:rPr>
              <a:t>百万円</a:t>
            </a:r>
          </a:p>
        </xdr:txBody>
      </xdr:sp>
      <xdr:sp macro="" textlink="">
        <xdr:nvSpPr>
          <xdr:cNvPr id="12" name="テキスト ボックス 11"/>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286</xdr:row>
      <xdr:rowOff>503465</xdr:rowOff>
    </xdr:from>
    <xdr:to>
      <xdr:col>38</xdr:col>
      <xdr:colOff>176893</xdr:colOff>
      <xdr:row>287</xdr:row>
      <xdr:rowOff>122465</xdr:rowOff>
    </xdr:to>
    <xdr:sp macro="" textlink="">
      <xdr:nvSpPr>
        <xdr:cNvPr id="13" name="テキスト ボックス 12"/>
        <xdr:cNvSpPr txBox="1"/>
      </xdr:nvSpPr>
      <xdr:spPr>
        <a:xfrm>
          <a:off x="6414407" y="50652590"/>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6" zoomScale="55" zoomScaleNormal="75" zoomScaleSheetLayoutView="55" zoomScalePageLayoutView="85" workbookViewId="0">
      <selection activeCell="AQ35" sqref="AQ35:AX3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630</v>
      </c>
      <c r="AK2" s="172"/>
      <c r="AL2" s="172"/>
      <c r="AM2" s="172"/>
      <c r="AN2" s="75" t="s">
        <v>284</v>
      </c>
      <c r="AO2" s="172">
        <v>21</v>
      </c>
      <c r="AP2" s="172"/>
      <c r="AQ2" s="172"/>
      <c r="AR2" s="76" t="s">
        <v>284</v>
      </c>
      <c r="AS2" s="173">
        <v>262</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629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223</v>
      </c>
      <c r="Q13" s="217"/>
      <c r="R13" s="217"/>
      <c r="S13" s="217"/>
      <c r="T13" s="217"/>
      <c r="U13" s="217"/>
      <c r="V13" s="218"/>
      <c r="W13" s="216">
        <v>231</v>
      </c>
      <c r="X13" s="217"/>
      <c r="Y13" s="217"/>
      <c r="Z13" s="217"/>
      <c r="AA13" s="217"/>
      <c r="AB13" s="217"/>
      <c r="AC13" s="218"/>
      <c r="AD13" s="216">
        <v>231</v>
      </c>
      <c r="AE13" s="217"/>
      <c r="AF13" s="217"/>
      <c r="AG13" s="217"/>
      <c r="AH13" s="217"/>
      <c r="AI13" s="217"/>
      <c r="AJ13" s="218"/>
      <c r="AK13" s="216">
        <v>251</v>
      </c>
      <c r="AL13" s="217"/>
      <c r="AM13" s="217"/>
      <c r="AN13" s="217"/>
      <c r="AO13" s="217"/>
      <c r="AP13" s="217"/>
      <c r="AQ13" s="218"/>
      <c r="AR13" s="228">
        <v>251</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631</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631</v>
      </c>
      <c r="AL15" s="217"/>
      <c r="AM15" s="217"/>
      <c r="AN15" s="217"/>
      <c r="AO15" s="217"/>
      <c r="AP15" s="217"/>
      <c r="AQ15" s="218"/>
      <c r="AR15" s="216" t="s">
        <v>613</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631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v>10</v>
      </c>
      <c r="Q17" s="217"/>
      <c r="R17" s="217"/>
      <c r="S17" s="217"/>
      <c r="T17" s="217"/>
      <c r="U17" s="217"/>
      <c r="V17" s="218"/>
      <c r="W17" s="216">
        <v>1</v>
      </c>
      <c r="X17" s="217"/>
      <c r="Y17" s="217"/>
      <c r="Z17" s="217"/>
      <c r="AA17" s="217"/>
      <c r="AB17" s="217"/>
      <c r="AC17" s="218"/>
      <c r="AD17" s="216">
        <v>4</v>
      </c>
      <c r="AE17" s="217"/>
      <c r="AF17" s="217"/>
      <c r="AG17" s="217"/>
      <c r="AH17" s="217"/>
      <c r="AI17" s="217"/>
      <c r="AJ17" s="218"/>
      <c r="AK17" s="216" t="s">
        <v>631</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233</v>
      </c>
      <c r="Q18" s="261"/>
      <c r="R18" s="261"/>
      <c r="S18" s="261"/>
      <c r="T18" s="261"/>
      <c r="U18" s="261"/>
      <c r="V18" s="262"/>
      <c r="W18" s="260">
        <f>SUM(W13:AC17)</f>
        <v>232</v>
      </c>
      <c r="X18" s="261"/>
      <c r="Y18" s="261"/>
      <c r="Z18" s="261"/>
      <c r="AA18" s="261"/>
      <c r="AB18" s="261"/>
      <c r="AC18" s="262"/>
      <c r="AD18" s="260">
        <f>SUM(AD13:AJ17)</f>
        <v>235</v>
      </c>
      <c r="AE18" s="261"/>
      <c r="AF18" s="261"/>
      <c r="AG18" s="261"/>
      <c r="AH18" s="261"/>
      <c r="AI18" s="261"/>
      <c r="AJ18" s="262"/>
      <c r="AK18" s="260">
        <f>SUM(AK13:AQ17)</f>
        <v>251</v>
      </c>
      <c r="AL18" s="261"/>
      <c r="AM18" s="261"/>
      <c r="AN18" s="261"/>
      <c r="AO18" s="261"/>
      <c r="AP18" s="261"/>
      <c r="AQ18" s="262"/>
      <c r="AR18" s="260">
        <f>SUM(AR13:AX17)</f>
        <v>251</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231</v>
      </c>
      <c r="Q19" s="217"/>
      <c r="R19" s="217"/>
      <c r="S19" s="217"/>
      <c r="T19" s="217"/>
      <c r="U19" s="217"/>
      <c r="V19" s="218"/>
      <c r="W19" s="216">
        <v>227</v>
      </c>
      <c r="X19" s="217"/>
      <c r="Y19" s="217"/>
      <c r="Z19" s="217"/>
      <c r="AA19" s="217"/>
      <c r="AB19" s="217"/>
      <c r="AC19" s="218"/>
      <c r="AD19" s="216">
        <v>235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0.99141630901287559</v>
      </c>
      <c r="Q20" s="292"/>
      <c r="R20" s="292"/>
      <c r="S20" s="292"/>
      <c r="T20" s="292"/>
      <c r="U20" s="292"/>
      <c r="V20" s="292"/>
      <c r="W20" s="292">
        <f>IF(W18=0, "-", SUM(W19)/W18)</f>
        <v>0.97844827586206895</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1.0358744394618835</v>
      </c>
      <c r="Q21" s="292"/>
      <c r="R21" s="292"/>
      <c r="S21" s="292"/>
      <c r="T21" s="292"/>
      <c r="U21" s="292"/>
      <c r="V21" s="292"/>
      <c r="W21" s="292">
        <f>IF(W19=0, "-", SUM(W19)/SUM(W13,W14))</f>
        <v>0.98268398268398272</v>
      </c>
      <c r="X21" s="292"/>
      <c r="Y21" s="292"/>
      <c r="Z21" s="292"/>
      <c r="AA21" s="292"/>
      <c r="AB21" s="292"/>
      <c r="AC21" s="292"/>
      <c r="AD21" s="292">
        <f>IF(AD19=0, "-", SUM(AD19)/SUM(AD13,AD14))</f>
        <v>1.0173160173160174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251</v>
      </c>
      <c r="Q23" s="229"/>
      <c r="R23" s="229"/>
      <c r="S23" s="229"/>
      <c r="T23" s="229"/>
      <c r="U23" s="229"/>
      <c r="V23" s="280"/>
      <c r="W23" s="228">
        <v>251</v>
      </c>
      <c r="X23" s="229"/>
      <c r="Y23" s="229"/>
      <c r="Z23" s="229"/>
      <c r="AA23" s="229"/>
      <c r="AB23" s="229"/>
      <c r="AC23" s="280"/>
      <c r="AD23" s="281" t="s">
        <v>676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251</v>
      </c>
      <c r="Q29" s="331"/>
      <c r="R29" s="331"/>
      <c r="S29" s="331"/>
      <c r="T29" s="331"/>
      <c r="U29" s="331"/>
      <c r="V29" s="332"/>
      <c r="W29" s="333">
        <f>AR13</f>
        <v>251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18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2">
      <c r="A32" s="348"/>
      <c r="B32" s="317"/>
      <c r="C32" s="317"/>
      <c r="D32" s="317"/>
      <c r="E32" s="317"/>
      <c r="F32" s="318"/>
      <c r="G32" s="357" t="s">
        <v>633</v>
      </c>
      <c r="H32" s="358"/>
      <c r="I32" s="358"/>
      <c r="J32" s="358"/>
      <c r="K32" s="358"/>
      <c r="L32" s="358"/>
      <c r="M32" s="358"/>
      <c r="N32" s="358"/>
      <c r="O32" s="358"/>
      <c r="P32" s="361" t="s">
        <v>632</v>
      </c>
      <c r="Q32" s="362"/>
      <c r="R32" s="362"/>
      <c r="S32" s="362"/>
      <c r="T32" s="362"/>
      <c r="U32" s="362"/>
      <c r="V32" s="362"/>
      <c r="W32" s="362"/>
      <c r="X32" s="363"/>
      <c r="Y32" s="367" t="s">
        <v>51</v>
      </c>
      <c r="Z32" s="368"/>
      <c r="AA32" s="369"/>
      <c r="AB32" s="370" t="s">
        <v>618</v>
      </c>
      <c r="AC32" s="370"/>
      <c r="AD32" s="370"/>
      <c r="AE32" s="371">
        <v>19176</v>
      </c>
      <c r="AF32" s="371"/>
      <c r="AG32" s="371"/>
      <c r="AH32" s="371"/>
      <c r="AI32" s="371">
        <v>17431</v>
      </c>
      <c r="AJ32" s="371"/>
      <c r="AK32" s="371"/>
      <c r="AL32" s="371"/>
      <c r="AM32" s="398" t="s">
        <v>631</v>
      </c>
      <c r="AN32" s="371"/>
      <c r="AO32" s="371"/>
      <c r="AP32" s="371"/>
      <c r="AQ32" s="398" t="s">
        <v>631</v>
      </c>
      <c r="AR32" s="371"/>
      <c r="AS32" s="371"/>
      <c r="AT32" s="371"/>
      <c r="AU32" s="389" t="s">
        <v>631</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0"/>
      <c r="AD33" s="370"/>
      <c r="AE33" s="371">
        <v>19807</v>
      </c>
      <c r="AF33" s="371"/>
      <c r="AG33" s="371"/>
      <c r="AH33" s="371"/>
      <c r="AI33" s="371">
        <v>20530</v>
      </c>
      <c r="AJ33" s="371"/>
      <c r="AK33" s="371"/>
      <c r="AL33" s="371"/>
      <c r="AM33" s="371">
        <v>19945</v>
      </c>
      <c r="AN33" s="371"/>
      <c r="AO33" s="371"/>
      <c r="AP33" s="371"/>
      <c r="AQ33" s="371">
        <v>21728</v>
      </c>
      <c r="AR33" s="371"/>
      <c r="AS33" s="371"/>
      <c r="AT33" s="371"/>
      <c r="AU33" s="389">
        <v>22063</v>
      </c>
      <c r="AV33" s="405"/>
      <c r="AW33" s="405"/>
      <c r="AX33" s="406"/>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667</v>
      </c>
      <c r="H35" s="395"/>
      <c r="I35" s="395"/>
      <c r="J35" s="395"/>
      <c r="K35" s="395"/>
      <c r="L35" s="395"/>
      <c r="M35" s="395"/>
      <c r="N35" s="395"/>
      <c r="O35" s="395"/>
      <c r="P35" s="395"/>
      <c r="Q35" s="395"/>
      <c r="R35" s="395"/>
      <c r="S35" s="395"/>
      <c r="T35" s="395"/>
      <c r="U35" s="395"/>
      <c r="V35" s="395"/>
      <c r="W35" s="395"/>
      <c r="X35" s="395"/>
      <c r="Y35" s="419" t="s">
        <v>581</v>
      </c>
      <c r="Z35" s="420"/>
      <c r="AA35" s="421"/>
      <c r="AB35" s="422" t="s">
        <v>619</v>
      </c>
      <c r="AC35" s="423"/>
      <c r="AD35" s="424"/>
      <c r="AE35" s="398">
        <v>10764</v>
      </c>
      <c r="AF35" s="398"/>
      <c r="AG35" s="398"/>
      <c r="AH35" s="398"/>
      <c r="AI35" s="398">
        <v>11088</v>
      </c>
      <c r="AJ35" s="398"/>
      <c r="AK35" s="398"/>
      <c r="AL35" s="398"/>
      <c r="AM35" s="398">
        <v>11088</v>
      </c>
      <c r="AN35" s="398"/>
      <c r="AO35" s="398"/>
      <c r="AP35" s="398"/>
      <c r="AQ35" s="389">
        <v>10888</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585</v>
      </c>
      <c r="AC36" s="426"/>
      <c r="AD36" s="427"/>
      <c r="AE36" s="428" t="s">
        <v>613</v>
      </c>
      <c r="AF36" s="428"/>
      <c r="AG36" s="428"/>
      <c r="AH36" s="428"/>
      <c r="AI36" s="428" t="s">
        <v>613</v>
      </c>
      <c r="AJ36" s="428"/>
      <c r="AK36" s="428"/>
      <c r="AL36" s="428"/>
      <c r="AM36" s="428" t="s">
        <v>631</v>
      </c>
      <c r="AN36" s="428"/>
      <c r="AO36" s="428"/>
      <c r="AP36" s="428"/>
      <c r="AQ36" s="428" t="s">
        <v>631</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613</v>
      </c>
      <c r="AR38" s="433"/>
      <c r="AS38" s="434" t="s">
        <v>175</v>
      </c>
      <c r="AT38" s="435"/>
      <c r="AU38" s="436">
        <v>4</v>
      </c>
      <c r="AV38" s="436"/>
      <c r="AW38" s="324" t="s">
        <v>166</v>
      </c>
      <c r="AX38" s="329"/>
    </row>
    <row r="39" spans="1:51" ht="23.25" customHeight="1" x14ac:dyDescent="0.2">
      <c r="A39" s="473"/>
      <c r="B39" s="471"/>
      <c r="C39" s="471"/>
      <c r="D39" s="471"/>
      <c r="E39" s="471"/>
      <c r="F39" s="472"/>
      <c r="G39" s="374" t="s">
        <v>672</v>
      </c>
      <c r="H39" s="375"/>
      <c r="I39" s="375"/>
      <c r="J39" s="375"/>
      <c r="K39" s="375"/>
      <c r="L39" s="375"/>
      <c r="M39" s="375"/>
      <c r="N39" s="375"/>
      <c r="O39" s="376"/>
      <c r="P39" s="139" t="s">
        <v>673</v>
      </c>
      <c r="Q39" s="139"/>
      <c r="R39" s="139"/>
      <c r="S39" s="139"/>
      <c r="T39" s="139"/>
      <c r="U39" s="139"/>
      <c r="V39" s="139"/>
      <c r="W39" s="139"/>
      <c r="X39" s="140"/>
      <c r="Y39" s="385" t="s">
        <v>12</v>
      </c>
      <c r="Z39" s="386"/>
      <c r="AA39" s="387"/>
      <c r="AB39" s="388" t="s">
        <v>618</v>
      </c>
      <c r="AC39" s="388"/>
      <c r="AD39" s="388"/>
      <c r="AE39" s="389">
        <v>19176</v>
      </c>
      <c r="AF39" s="372"/>
      <c r="AG39" s="372"/>
      <c r="AH39" s="372"/>
      <c r="AI39" s="389">
        <v>17431</v>
      </c>
      <c r="AJ39" s="372"/>
      <c r="AK39" s="372"/>
      <c r="AL39" s="372"/>
      <c r="AM39" s="389" t="s">
        <v>676</v>
      </c>
      <c r="AN39" s="372"/>
      <c r="AO39" s="372"/>
      <c r="AP39" s="372"/>
      <c r="AQ39" s="391" t="s">
        <v>613</v>
      </c>
      <c r="AR39" s="392"/>
      <c r="AS39" s="392"/>
      <c r="AT39" s="393"/>
      <c r="AU39" s="372" t="s">
        <v>676</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v>19807</v>
      </c>
      <c r="AF40" s="372"/>
      <c r="AG40" s="372"/>
      <c r="AH40" s="372"/>
      <c r="AI40" s="389">
        <v>20530</v>
      </c>
      <c r="AJ40" s="372"/>
      <c r="AK40" s="372"/>
      <c r="AL40" s="372"/>
      <c r="AM40" s="389">
        <v>19945</v>
      </c>
      <c r="AN40" s="372"/>
      <c r="AO40" s="372"/>
      <c r="AP40" s="372"/>
      <c r="AQ40" s="391" t="s">
        <v>613</v>
      </c>
      <c r="AR40" s="392"/>
      <c r="AS40" s="392"/>
      <c r="AT40" s="393"/>
      <c r="AU40" s="372">
        <v>21728</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97</v>
      </c>
      <c r="AF41" s="372"/>
      <c r="AG41" s="372"/>
      <c r="AH41" s="372"/>
      <c r="AI41" s="389">
        <v>85</v>
      </c>
      <c r="AJ41" s="372"/>
      <c r="AK41" s="372"/>
      <c r="AL41" s="372"/>
      <c r="AM41" s="389" t="s">
        <v>676</v>
      </c>
      <c r="AN41" s="372"/>
      <c r="AO41" s="372"/>
      <c r="AP41" s="372"/>
      <c r="AQ41" s="391" t="s">
        <v>613</v>
      </c>
      <c r="AR41" s="392"/>
      <c r="AS41" s="392"/>
      <c r="AT41" s="393"/>
      <c r="AU41" s="372" t="s">
        <v>676</v>
      </c>
      <c r="AV41" s="372"/>
      <c r="AW41" s="372"/>
      <c r="AX41" s="373"/>
    </row>
    <row r="42" spans="1:51" ht="23.25" customHeight="1" x14ac:dyDescent="0.2">
      <c r="A42" s="461" t="s">
        <v>260</v>
      </c>
      <c r="B42" s="456"/>
      <c r="C42" s="456"/>
      <c r="D42" s="456"/>
      <c r="E42" s="456"/>
      <c r="F42" s="457"/>
      <c r="G42" s="497" t="s">
        <v>613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93"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7"/>
      <c r="H52" s="383"/>
      <c r="I52" s="383"/>
      <c r="J52" s="383"/>
      <c r="K52" s="383"/>
      <c r="L52" s="383"/>
      <c r="M52" s="383"/>
      <c r="N52" s="383"/>
      <c r="O52" s="384"/>
      <c r="P52" s="451"/>
      <c r="Q52" s="451"/>
      <c r="R52" s="451"/>
      <c r="S52" s="451"/>
      <c r="T52" s="451"/>
      <c r="U52" s="451"/>
      <c r="V52" s="451"/>
      <c r="W52" s="451"/>
      <c r="X52" s="452"/>
      <c r="Y52" s="898" t="s">
        <v>50</v>
      </c>
      <c r="Z52" s="784"/>
      <c r="AA52" s="785"/>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thickBot="1" x14ac:dyDescent="0.2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8" t="s">
        <v>13</v>
      </c>
      <c r="Z53" s="784"/>
      <c r="AA53" s="785"/>
      <c r="AB53" s="899" t="s">
        <v>14</v>
      </c>
      <c r="AC53" s="899"/>
      <c r="AD53" s="899"/>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7"/>
      <c r="H57" s="383"/>
      <c r="I57" s="383"/>
      <c r="J57" s="383"/>
      <c r="K57" s="383"/>
      <c r="L57" s="383"/>
      <c r="M57" s="383"/>
      <c r="N57" s="383"/>
      <c r="O57" s="384"/>
      <c r="P57" s="451"/>
      <c r="Q57" s="451"/>
      <c r="R57" s="451"/>
      <c r="S57" s="451"/>
      <c r="T57" s="451"/>
      <c r="U57" s="451"/>
      <c r="V57" s="451"/>
      <c r="W57" s="451"/>
      <c r="X57" s="452"/>
      <c r="Y57" s="898" t="s">
        <v>50</v>
      </c>
      <c r="Z57" s="784"/>
      <c r="AA57" s="785"/>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8" t="s">
        <v>13</v>
      </c>
      <c r="Z58" s="784"/>
      <c r="AA58" s="785"/>
      <c r="AB58" s="899" t="s">
        <v>14</v>
      </c>
      <c r="AC58" s="899"/>
      <c r="AD58" s="899"/>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7"/>
      <c r="H62" s="383"/>
      <c r="I62" s="383"/>
      <c r="J62" s="383"/>
      <c r="K62" s="383"/>
      <c r="L62" s="383"/>
      <c r="M62" s="383"/>
      <c r="N62" s="383"/>
      <c r="O62" s="384"/>
      <c r="P62" s="451"/>
      <c r="Q62" s="451"/>
      <c r="R62" s="451"/>
      <c r="S62" s="451"/>
      <c r="T62" s="451"/>
      <c r="U62" s="451"/>
      <c r="V62" s="451"/>
      <c r="W62" s="451"/>
      <c r="X62" s="452"/>
      <c r="Y62" s="898" t="s">
        <v>50</v>
      </c>
      <c r="Z62" s="784"/>
      <c r="AA62" s="785"/>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7"/>
      <c r="C63" s="888"/>
      <c r="D63" s="888"/>
      <c r="E63" s="888"/>
      <c r="F63" s="889"/>
      <c r="G63" s="141"/>
      <c r="H63" s="142"/>
      <c r="I63" s="142"/>
      <c r="J63" s="142"/>
      <c r="K63" s="142"/>
      <c r="L63" s="142"/>
      <c r="M63" s="142"/>
      <c r="N63" s="142"/>
      <c r="O63" s="143"/>
      <c r="P63" s="453"/>
      <c r="Q63" s="453"/>
      <c r="R63" s="453"/>
      <c r="S63" s="453"/>
      <c r="T63" s="453"/>
      <c r="U63" s="453"/>
      <c r="V63" s="453"/>
      <c r="W63" s="453"/>
      <c r="X63" s="454"/>
      <c r="Y63" s="898" t="s">
        <v>13</v>
      </c>
      <c r="Z63" s="784"/>
      <c r="AA63" s="785"/>
      <c r="AB63" s="899" t="s">
        <v>14</v>
      </c>
      <c r="AC63" s="899"/>
      <c r="AD63" s="899"/>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620</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7"/>
      <c r="H86" s="383"/>
      <c r="I86" s="383"/>
      <c r="J86" s="383"/>
      <c r="K86" s="383"/>
      <c r="L86" s="383"/>
      <c r="M86" s="383"/>
      <c r="N86" s="383"/>
      <c r="O86" s="384"/>
      <c r="P86" s="451"/>
      <c r="Q86" s="451"/>
      <c r="R86" s="451"/>
      <c r="S86" s="451"/>
      <c r="T86" s="451"/>
      <c r="U86" s="451"/>
      <c r="V86" s="451"/>
      <c r="W86" s="451"/>
      <c r="X86" s="452"/>
      <c r="Y86" s="898" t="s">
        <v>50</v>
      </c>
      <c r="Z86" s="784"/>
      <c r="AA86" s="785"/>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8" t="s">
        <v>13</v>
      </c>
      <c r="Z87" s="784"/>
      <c r="AA87" s="785"/>
      <c r="AB87" s="899" t="s">
        <v>14</v>
      </c>
      <c r="AC87" s="899"/>
      <c r="AD87" s="899"/>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7"/>
      <c r="H91" s="383"/>
      <c r="I91" s="383"/>
      <c r="J91" s="383"/>
      <c r="K91" s="383"/>
      <c r="L91" s="383"/>
      <c r="M91" s="383"/>
      <c r="N91" s="383"/>
      <c r="O91" s="384"/>
      <c r="P91" s="451"/>
      <c r="Q91" s="451"/>
      <c r="R91" s="451"/>
      <c r="S91" s="451"/>
      <c r="T91" s="451"/>
      <c r="U91" s="451"/>
      <c r="V91" s="451"/>
      <c r="W91" s="451"/>
      <c r="X91" s="452"/>
      <c r="Y91" s="898" t="s">
        <v>50</v>
      </c>
      <c r="Z91" s="784"/>
      <c r="AA91" s="785"/>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8" t="s">
        <v>13</v>
      </c>
      <c r="Z92" s="784"/>
      <c r="AA92" s="785"/>
      <c r="AB92" s="899" t="s">
        <v>14</v>
      </c>
      <c r="AC92" s="899"/>
      <c r="AD92" s="899"/>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7"/>
      <c r="H96" s="383"/>
      <c r="I96" s="383"/>
      <c r="J96" s="383"/>
      <c r="K96" s="383"/>
      <c r="L96" s="383"/>
      <c r="M96" s="383"/>
      <c r="N96" s="383"/>
      <c r="O96" s="384"/>
      <c r="P96" s="451"/>
      <c r="Q96" s="451"/>
      <c r="R96" s="451"/>
      <c r="S96" s="451"/>
      <c r="T96" s="451"/>
      <c r="U96" s="451"/>
      <c r="V96" s="451"/>
      <c r="W96" s="451"/>
      <c r="X96" s="452"/>
      <c r="Y96" s="898" t="s">
        <v>50</v>
      </c>
      <c r="Z96" s="784"/>
      <c r="AA96" s="785"/>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7"/>
      <c r="C97" s="888"/>
      <c r="D97" s="888"/>
      <c r="E97" s="888"/>
      <c r="F97" s="889"/>
      <c r="G97" s="141"/>
      <c r="H97" s="142"/>
      <c r="I97" s="142"/>
      <c r="J97" s="142"/>
      <c r="K97" s="142"/>
      <c r="L97" s="142"/>
      <c r="M97" s="142"/>
      <c r="N97" s="142"/>
      <c r="O97" s="143"/>
      <c r="P97" s="453"/>
      <c r="Q97" s="453"/>
      <c r="R97" s="453"/>
      <c r="S97" s="453"/>
      <c r="T97" s="453"/>
      <c r="U97" s="453"/>
      <c r="V97" s="453"/>
      <c r="W97" s="453"/>
      <c r="X97" s="454"/>
      <c r="Y97" s="898" t="s">
        <v>13</v>
      </c>
      <c r="Z97" s="784"/>
      <c r="AA97" s="785"/>
      <c r="AB97" s="899" t="s">
        <v>14</v>
      </c>
      <c r="AC97" s="899"/>
      <c r="AD97" s="899"/>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7"/>
      <c r="H120" s="383"/>
      <c r="I120" s="383"/>
      <c r="J120" s="383"/>
      <c r="K120" s="383"/>
      <c r="L120" s="383"/>
      <c r="M120" s="383"/>
      <c r="N120" s="383"/>
      <c r="O120" s="384"/>
      <c r="P120" s="451"/>
      <c r="Q120" s="451"/>
      <c r="R120" s="451"/>
      <c r="S120" s="451"/>
      <c r="T120" s="451"/>
      <c r="U120" s="451"/>
      <c r="V120" s="451"/>
      <c r="W120" s="451"/>
      <c r="X120" s="452"/>
      <c r="Y120" s="898" t="s">
        <v>50</v>
      </c>
      <c r="Z120" s="784"/>
      <c r="AA120" s="785"/>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8" t="s">
        <v>13</v>
      </c>
      <c r="Z121" s="784"/>
      <c r="AA121" s="785"/>
      <c r="AB121" s="899" t="s">
        <v>14</v>
      </c>
      <c r="AC121" s="899"/>
      <c r="AD121" s="899"/>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7"/>
      <c r="H125" s="383"/>
      <c r="I125" s="383"/>
      <c r="J125" s="383"/>
      <c r="K125" s="383"/>
      <c r="L125" s="383"/>
      <c r="M125" s="383"/>
      <c r="N125" s="383"/>
      <c r="O125" s="384"/>
      <c r="P125" s="451"/>
      <c r="Q125" s="451"/>
      <c r="R125" s="451"/>
      <c r="S125" s="451"/>
      <c r="T125" s="451"/>
      <c r="U125" s="451"/>
      <c r="V125" s="451"/>
      <c r="W125" s="451"/>
      <c r="X125" s="452"/>
      <c r="Y125" s="898" t="s">
        <v>50</v>
      </c>
      <c r="Z125" s="784"/>
      <c r="AA125" s="785"/>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8" t="s">
        <v>13</v>
      </c>
      <c r="Z126" s="784"/>
      <c r="AA126" s="785"/>
      <c r="AB126" s="899" t="s">
        <v>14</v>
      </c>
      <c r="AC126" s="899"/>
      <c r="AD126" s="899"/>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7"/>
      <c r="H130" s="383"/>
      <c r="I130" s="383"/>
      <c r="J130" s="383"/>
      <c r="K130" s="383"/>
      <c r="L130" s="383"/>
      <c r="M130" s="383"/>
      <c r="N130" s="383"/>
      <c r="O130" s="384"/>
      <c r="P130" s="451"/>
      <c r="Q130" s="451"/>
      <c r="R130" s="451"/>
      <c r="S130" s="451"/>
      <c r="T130" s="451"/>
      <c r="U130" s="451"/>
      <c r="V130" s="451"/>
      <c r="W130" s="451"/>
      <c r="X130" s="452"/>
      <c r="Y130" s="898" t="s">
        <v>50</v>
      </c>
      <c r="Z130" s="784"/>
      <c r="AA130" s="785"/>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7"/>
      <c r="C131" s="888"/>
      <c r="D131" s="888"/>
      <c r="E131" s="888"/>
      <c r="F131" s="889"/>
      <c r="G131" s="141"/>
      <c r="H131" s="142"/>
      <c r="I131" s="142"/>
      <c r="J131" s="142"/>
      <c r="K131" s="142"/>
      <c r="L131" s="142"/>
      <c r="M131" s="142"/>
      <c r="N131" s="142"/>
      <c r="O131" s="143"/>
      <c r="P131" s="453"/>
      <c r="Q131" s="453"/>
      <c r="R131" s="453"/>
      <c r="S131" s="453"/>
      <c r="T131" s="453"/>
      <c r="U131" s="453"/>
      <c r="V131" s="453"/>
      <c r="W131" s="453"/>
      <c r="X131" s="454"/>
      <c r="Y131" s="898" t="s">
        <v>13</v>
      </c>
      <c r="Z131" s="784"/>
      <c r="AA131" s="785"/>
      <c r="AB131" s="899" t="s">
        <v>14</v>
      </c>
      <c r="AC131" s="899"/>
      <c r="AD131" s="899"/>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7"/>
      <c r="H154" s="383"/>
      <c r="I154" s="383"/>
      <c r="J154" s="383"/>
      <c r="K154" s="383"/>
      <c r="L154" s="383"/>
      <c r="M154" s="383"/>
      <c r="N154" s="383"/>
      <c r="O154" s="384"/>
      <c r="P154" s="451"/>
      <c r="Q154" s="451"/>
      <c r="R154" s="451"/>
      <c r="S154" s="451"/>
      <c r="T154" s="451"/>
      <c r="U154" s="451"/>
      <c r="V154" s="451"/>
      <c r="W154" s="451"/>
      <c r="X154" s="452"/>
      <c r="Y154" s="898" t="s">
        <v>50</v>
      </c>
      <c r="Z154" s="784"/>
      <c r="AA154" s="785"/>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8" t="s">
        <v>13</v>
      </c>
      <c r="Z155" s="784"/>
      <c r="AA155" s="785"/>
      <c r="AB155" s="899" t="s">
        <v>14</v>
      </c>
      <c r="AC155" s="899"/>
      <c r="AD155" s="899"/>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7"/>
      <c r="H159" s="383"/>
      <c r="I159" s="383"/>
      <c r="J159" s="383"/>
      <c r="K159" s="383"/>
      <c r="L159" s="383"/>
      <c r="M159" s="383"/>
      <c r="N159" s="383"/>
      <c r="O159" s="384"/>
      <c r="P159" s="451"/>
      <c r="Q159" s="451"/>
      <c r="R159" s="451"/>
      <c r="S159" s="451"/>
      <c r="T159" s="451"/>
      <c r="U159" s="451"/>
      <c r="V159" s="451"/>
      <c r="W159" s="451"/>
      <c r="X159" s="452"/>
      <c r="Y159" s="898" t="s">
        <v>50</v>
      </c>
      <c r="Z159" s="784"/>
      <c r="AA159" s="785"/>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8" t="s">
        <v>13</v>
      </c>
      <c r="Z160" s="784"/>
      <c r="AA160" s="785"/>
      <c r="AB160" s="899" t="s">
        <v>14</v>
      </c>
      <c r="AC160" s="899"/>
      <c r="AD160" s="899"/>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7"/>
      <c r="H164" s="383"/>
      <c r="I164" s="383"/>
      <c r="J164" s="383"/>
      <c r="K164" s="383"/>
      <c r="L164" s="383"/>
      <c r="M164" s="383"/>
      <c r="N164" s="383"/>
      <c r="O164" s="384"/>
      <c r="P164" s="451"/>
      <c r="Q164" s="451"/>
      <c r="R164" s="451"/>
      <c r="S164" s="451"/>
      <c r="T164" s="451"/>
      <c r="U164" s="451"/>
      <c r="V164" s="451"/>
      <c r="W164" s="451"/>
      <c r="X164" s="452"/>
      <c r="Y164" s="898" t="s">
        <v>50</v>
      </c>
      <c r="Z164" s="784"/>
      <c r="AA164" s="785"/>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7"/>
      <c r="H188" s="383"/>
      <c r="I188" s="383"/>
      <c r="J188" s="383"/>
      <c r="K188" s="383"/>
      <c r="L188" s="383"/>
      <c r="M188" s="383"/>
      <c r="N188" s="383"/>
      <c r="O188" s="384"/>
      <c r="P188" s="451"/>
      <c r="Q188" s="451"/>
      <c r="R188" s="451"/>
      <c r="S188" s="451"/>
      <c r="T188" s="451"/>
      <c r="U188" s="451"/>
      <c r="V188" s="451"/>
      <c r="W188" s="451"/>
      <c r="X188" s="452"/>
      <c r="Y188" s="898" t="s">
        <v>50</v>
      </c>
      <c r="Z188" s="784"/>
      <c r="AA188" s="785"/>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8" t="s">
        <v>13</v>
      </c>
      <c r="Z189" s="784"/>
      <c r="AA189" s="785"/>
      <c r="AB189" s="899" t="s">
        <v>14</v>
      </c>
      <c r="AC189" s="899"/>
      <c r="AD189" s="899"/>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7"/>
      <c r="H193" s="383"/>
      <c r="I193" s="383"/>
      <c r="J193" s="383"/>
      <c r="K193" s="383"/>
      <c r="L193" s="383"/>
      <c r="M193" s="383"/>
      <c r="N193" s="383"/>
      <c r="O193" s="384"/>
      <c r="P193" s="451"/>
      <c r="Q193" s="451"/>
      <c r="R193" s="451"/>
      <c r="S193" s="451"/>
      <c r="T193" s="451"/>
      <c r="U193" s="451"/>
      <c r="V193" s="451"/>
      <c r="W193" s="451"/>
      <c r="X193" s="452"/>
      <c r="Y193" s="898" t="s">
        <v>50</v>
      </c>
      <c r="Z193" s="784"/>
      <c r="AA193" s="785"/>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8" t="s">
        <v>13</v>
      </c>
      <c r="Z194" s="784"/>
      <c r="AA194" s="785"/>
      <c r="AB194" s="899" t="s">
        <v>14</v>
      </c>
      <c r="AC194" s="899"/>
      <c r="AD194" s="899"/>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$AY$195</f>
        <v>0</v>
      </c>
    </row>
    <row r="198" spans="1:60" ht="23.25" hidden="1" customHeight="1" x14ac:dyDescent="0.2">
      <c r="A198" s="314"/>
      <c r="B198" s="316"/>
      <c r="C198" s="317"/>
      <c r="D198" s="317"/>
      <c r="E198" s="317"/>
      <c r="F198" s="318"/>
      <c r="G198" s="897"/>
      <c r="H198" s="383"/>
      <c r="I198" s="383"/>
      <c r="J198" s="383"/>
      <c r="K198" s="383"/>
      <c r="L198" s="383"/>
      <c r="M198" s="383"/>
      <c r="N198" s="383"/>
      <c r="O198" s="384"/>
      <c r="P198" s="451"/>
      <c r="Q198" s="451"/>
      <c r="R198" s="451"/>
      <c r="S198" s="451"/>
      <c r="T198" s="451"/>
      <c r="U198" s="451"/>
      <c r="V198" s="451"/>
      <c r="W198" s="451"/>
      <c r="X198" s="452"/>
      <c r="Y198" s="898" t="s">
        <v>50</v>
      </c>
      <c r="Z198" s="784"/>
      <c r="AA198" s="785"/>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$AY$195</f>
        <v>0</v>
      </c>
      <c r="AZ198" s="10"/>
      <c r="BA198" s="10"/>
      <c r="BB198" s="10"/>
      <c r="BC198" s="10"/>
    </row>
    <row r="199" spans="1:60" ht="23.25" hidden="1" customHeight="1" thickBot="1" x14ac:dyDescent="0.25">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$AY$195</f>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9">$AY$200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9"/>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9"/>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9"/>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9"/>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9"/>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9"/>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634</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635</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668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669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t="s">
        <v>670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670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670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6.25"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628</v>
      </c>
      <c r="AE223" s="706"/>
      <c r="AF223" s="706"/>
      <c r="AG223" s="707" t="s">
        <v>638</v>
      </c>
      <c r="AH223" s="708"/>
      <c r="AI223" s="708"/>
      <c r="AJ223" s="708"/>
      <c r="AK223" s="708"/>
      <c r="AL223" s="708"/>
      <c r="AM223" s="708"/>
      <c r="AN223" s="708"/>
      <c r="AO223" s="708"/>
      <c r="AP223" s="708"/>
      <c r="AQ223" s="708"/>
      <c r="AR223" s="708"/>
      <c r="AS223" s="708"/>
      <c r="AT223" s="708"/>
      <c r="AU223" s="708"/>
      <c r="AV223" s="708"/>
      <c r="AW223" s="708"/>
      <c r="AX223" s="709"/>
    </row>
    <row r="224" spans="1:51" ht="71.25"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628</v>
      </c>
      <c r="AE224" s="687"/>
      <c r="AF224" s="687"/>
      <c r="AG224" s="713" t="s">
        <v>639</v>
      </c>
      <c r="AH224" s="714"/>
      <c r="AI224" s="714"/>
      <c r="AJ224" s="714"/>
      <c r="AK224" s="714"/>
      <c r="AL224" s="714"/>
      <c r="AM224" s="714"/>
      <c r="AN224" s="714"/>
      <c r="AO224" s="714"/>
      <c r="AP224" s="714"/>
      <c r="AQ224" s="714"/>
      <c r="AR224" s="714"/>
      <c r="AS224" s="714"/>
      <c r="AT224" s="714"/>
      <c r="AU224" s="714"/>
      <c r="AV224" s="714"/>
      <c r="AW224" s="714"/>
      <c r="AX224" s="715"/>
    </row>
    <row r="225" spans="1:50" ht="57.75"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628</v>
      </c>
      <c r="AE225" s="720"/>
      <c r="AF225" s="720"/>
      <c r="AG225" s="677" t="s">
        <v>640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361" t="s">
        <v>284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671</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284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628</v>
      </c>
      <c r="AE230" s="687"/>
      <c r="AF230" s="687"/>
      <c r="AG230" s="713" t="s">
        <v>641</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284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628</v>
      </c>
      <c r="AE232" s="687"/>
      <c r="AF232" s="687"/>
      <c r="AG232" s="713" t="s">
        <v>642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284</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t="s">
        <v>284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284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643</v>
      </c>
      <c r="AE236" s="739"/>
      <c r="AF236" s="749"/>
      <c r="AG236" s="740" t="s">
        <v>677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284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643</v>
      </c>
      <c r="AE238" s="687"/>
      <c r="AF238" s="687"/>
      <c r="AG238" s="713" t="s">
        <v>677</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284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738" t="s">
        <v>636</v>
      </c>
      <c r="AE240" s="739"/>
      <c r="AF240" s="739"/>
      <c r="AG240" s="361" t="s">
        <v>284</v>
      </c>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2">
      <c r="A246" s="762"/>
      <c r="B246" s="763"/>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2">
      <c r="A247" s="122" t="s">
        <v>45</v>
      </c>
      <c r="B247" s="123"/>
      <c r="C247" s="126" t="s">
        <v>49</v>
      </c>
      <c r="D247" s="127"/>
      <c r="E247" s="127"/>
      <c r="F247" s="128"/>
      <c r="G247" s="129" t="s">
        <v>678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644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7.5" customHeight="1" thickBot="1" x14ac:dyDescent="0.25">
      <c r="A250" s="112" t="s">
        <v>674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7.5" customHeight="1" thickBot="1" x14ac:dyDescent="0.25">
      <c r="A252" s="118" t="s">
        <v>132</v>
      </c>
      <c r="B252" s="119"/>
      <c r="C252" s="119"/>
      <c r="D252" s="119"/>
      <c r="E252" s="120"/>
      <c r="F252" s="121" t="s">
        <v>675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7.5" customHeight="1" thickBot="1" x14ac:dyDescent="0.25">
      <c r="A254" s="118" t="s">
        <v>132</v>
      </c>
      <c r="B254" s="119"/>
      <c r="C254" s="119"/>
      <c r="D254" s="119"/>
      <c r="E254" s="120"/>
      <c r="F254" s="773" t="s">
        <v>679</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2">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37.5" customHeight="1" thickBot="1" x14ac:dyDescent="0.25">
      <c r="A256" s="779" t="s">
        <v>679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2">
      <c r="A258" s="783" t="s">
        <v>277</v>
      </c>
      <c r="B258" s="784"/>
      <c r="C258" s="784"/>
      <c r="D258" s="785"/>
      <c r="E258" s="769" t="s">
        <v>621</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2">
      <c r="A259" s="136" t="s">
        <v>276</v>
      </c>
      <c r="B259" s="136"/>
      <c r="C259" s="136"/>
      <c r="D259" s="136"/>
      <c r="E259" s="769" t="s">
        <v>622</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2">
      <c r="A260" s="136" t="s">
        <v>275</v>
      </c>
      <c r="B260" s="136"/>
      <c r="C260" s="136"/>
      <c r="D260" s="136"/>
      <c r="E260" s="769" t="s">
        <v>623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2">
      <c r="A261" s="136" t="s">
        <v>274</v>
      </c>
      <c r="B261" s="136"/>
      <c r="C261" s="136"/>
      <c r="D261" s="136"/>
      <c r="E261" s="769" t="s">
        <v>624</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2">
      <c r="A262" s="136" t="s">
        <v>273</v>
      </c>
      <c r="B262" s="136"/>
      <c r="C262" s="136"/>
      <c r="D262" s="136"/>
      <c r="E262" s="769" t="s">
        <v>625</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2">
      <c r="A263" s="136" t="s">
        <v>272</v>
      </c>
      <c r="B263" s="136"/>
      <c r="C263" s="136"/>
      <c r="D263" s="136"/>
      <c r="E263" s="769" t="s">
        <v>625</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2">
      <c r="A264" s="136" t="s">
        <v>271</v>
      </c>
      <c r="B264" s="136"/>
      <c r="C264" s="136"/>
      <c r="D264" s="136"/>
      <c r="E264" s="769" t="s">
        <v>626</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2">
      <c r="A265" s="136" t="s">
        <v>270</v>
      </c>
      <c r="B265" s="136"/>
      <c r="C265" s="136"/>
      <c r="D265" s="136"/>
      <c r="E265" s="769" t="s">
        <v>627</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2">
      <c r="A266" s="136" t="s">
        <v>416</v>
      </c>
      <c r="B266" s="136"/>
      <c r="C266" s="136"/>
      <c r="D266" s="136"/>
      <c r="E266" s="788" t="s">
        <v>607</v>
      </c>
      <c r="F266" s="789"/>
      <c r="G266" s="789"/>
      <c r="H266" s="77" t="str">
        <f>IF(E266="","","-")</f>
        <v>-</v>
      </c>
      <c r="I266" s="789"/>
      <c r="J266" s="789"/>
      <c r="K266" s="77" t="str">
        <f>IF(I266="","","-")</f>
        <v/>
      </c>
      <c r="L266" s="106">
        <v>198</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2">
      <c r="A267" s="136" t="s">
        <v>596</v>
      </c>
      <c r="B267" s="136"/>
      <c r="C267" s="136"/>
      <c r="D267" s="136"/>
      <c r="E267" s="788" t="s">
        <v>607</v>
      </c>
      <c r="F267" s="789"/>
      <c r="G267" s="789"/>
      <c r="H267" s="77"/>
      <c r="I267" s="789"/>
      <c r="J267" s="789"/>
      <c r="K267" s="77"/>
      <c r="L267" s="106">
        <v>207</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2">
      <c r="A268" s="136" t="s">
        <v>384</v>
      </c>
      <c r="B268" s="136"/>
      <c r="C268" s="136"/>
      <c r="D268" s="136"/>
      <c r="E268" s="791">
        <v>2021</v>
      </c>
      <c r="F268" s="137"/>
      <c r="G268" s="789" t="s">
        <v>630</v>
      </c>
      <c r="H268" s="789"/>
      <c r="I268" s="789"/>
      <c r="J268" s="137">
        <v>20</v>
      </c>
      <c r="K268" s="137"/>
      <c r="L268" s="106">
        <v>253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4"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thickBot="1" x14ac:dyDescent="0.2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5" t="s">
        <v>266</v>
      </c>
      <c r="B308" s="796"/>
      <c r="C308" s="796"/>
      <c r="D308" s="796"/>
      <c r="E308" s="796"/>
      <c r="F308" s="797"/>
      <c r="G308" s="801" t="s">
        <v>666</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680</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2">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2">
      <c r="A310" s="798"/>
      <c r="B310" s="799"/>
      <c r="C310" s="799"/>
      <c r="D310" s="799"/>
      <c r="E310" s="799"/>
      <c r="F310" s="800"/>
      <c r="G310" s="822" t="s">
        <v>658</v>
      </c>
      <c r="H310" s="823"/>
      <c r="I310" s="823"/>
      <c r="J310" s="823"/>
      <c r="K310" s="824"/>
      <c r="L310" s="825" t="s">
        <v>659</v>
      </c>
      <c r="M310" s="826"/>
      <c r="N310" s="826"/>
      <c r="O310" s="826"/>
      <c r="P310" s="826"/>
      <c r="Q310" s="826"/>
      <c r="R310" s="826"/>
      <c r="S310" s="826"/>
      <c r="T310" s="826"/>
      <c r="U310" s="826"/>
      <c r="V310" s="826"/>
      <c r="W310" s="826"/>
      <c r="X310" s="827"/>
      <c r="Y310" s="828">
        <v>69.400000000000006</v>
      </c>
      <c r="Z310" s="829"/>
      <c r="AA310" s="829"/>
      <c r="AB310" s="830"/>
      <c r="AC310" s="822" t="s">
        <v>681</v>
      </c>
      <c r="AD310" s="823"/>
      <c r="AE310" s="823"/>
      <c r="AF310" s="823"/>
      <c r="AG310" s="824"/>
      <c r="AH310" s="825" t="s">
        <v>659</v>
      </c>
      <c r="AI310" s="826"/>
      <c r="AJ310" s="826"/>
      <c r="AK310" s="826"/>
      <c r="AL310" s="826"/>
      <c r="AM310" s="826"/>
      <c r="AN310" s="826"/>
      <c r="AO310" s="826"/>
      <c r="AP310" s="826"/>
      <c r="AQ310" s="826"/>
      <c r="AR310" s="826"/>
      <c r="AS310" s="826"/>
      <c r="AT310" s="827"/>
      <c r="AU310" s="828">
        <v>20</v>
      </c>
      <c r="AV310" s="829"/>
      <c r="AW310" s="829"/>
      <c r="AX310" s="831"/>
    </row>
    <row r="311" spans="1:50" ht="24.75" customHeight="1" x14ac:dyDescent="0.2">
      <c r="A311" s="798"/>
      <c r="B311" s="799"/>
      <c r="C311" s="799"/>
      <c r="D311" s="799"/>
      <c r="E311" s="799"/>
      <c r="F311" s="800"/>
      <c r="G311" s="808" t="s">
        <v>660</v>
      </c>
      <c r="H311" s="809"/>
      <c r="I311" s="809"/>
      <c r="J311" s="809"/>
      <c r="K311" s="810"/>
      <c r="L311" s="811" t="s">
        <v>661</v>
      </c>
      <c r="M311" s="812"/>
      <c r="N311" s="812"/>
      <c r="O311" s="812"/>
      <c r="P311" s="812"/>
      <c r="Q311" s="812"/>
      <c r="R311" s="812"/>
      <c r="S311" s="812"/>
      <c r="T311" s="812"/>
      <c r="U311" s="812"/>
      <c r="V311" s="812"/>
      <c r="W311" s="812"/>
      <c r="X311" s="813"/>
      <c r="Y311" s="814">
        <v>2.2000000000000002</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2">
      <c r="A312" s="798"/>
      <c r="B312" s="799"/>
      <c r="C312" s="799"/>
      <c r="D312" s="799"/>
      <c r="E312" s="799"/>
      <c r="F312" s="800"/>
      <c r="G312" s="808" t="s">
        <v>662</v>
      </c>
      <c r="H312" s="809"/>
      <c r="I312" s="809"/>
      <c r="J312" s="809"/>
      <c r="K312" s="810"/>
      <c r="L312" s="811" t="s">
        <v>663</v>
      </c>
      <c r="M312" s="812"/>
      <c r="N312" s="812"/>
      <c r="O312" s="812"/>
      <c r="P312" s="812"/>
      <c r="Q312" s="812"/>
      <c r="R312" s="812"/>
      <c r="S312" s="812"/>
      <c r="T312" s="812"/>
      <c r="U312" s="812"/>
      <c r="V312" s="812"/>
      <c r="W312" s="812"/>
      <c r="X312" s="813"/>
      <c r="Y312" s="814">
        <v>0.7</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customHeight="1" x14ac:dyDescent="0.2">
      <c r="A313" s="798"/>
      <c r="B313" s="799"/>
      <c r="C313" s="799"/>
      <c r="D313" s="799"/>
      <c r="E313" s="799"/>
      <c r="F313" s="800"/>
      <c r="G313" s="808" t="s">
        <v>664</v>
      </c>
      <c r="H313" s="809"/>
      <c r="I313" s="809"/>
      <c r="J313" s="809"/>
      <c r="K313" s="810"/>
      <c r="L313" s="811" t="s">
        <v>665</v>
      </c>
      <c r="M313" s="812"/>
      <c r="N313" s="812"/>
      <c r="O313" s="812"/>
      <c r="P313" s="812"/>
      <c r="Q313" s="812"/>
      <c r="R313" s="812"/>
      <c r="S313" s="812"/>
      <c r="T313" s="812"/>
      <c r="U313" s="812"/>
      <c r="V313" s="812"/>
      <c r="W313" s="812"/>
      <c r="X313" s="813"/>
      <c r="Y313" s="814">
        <v>0.5</v>
      </c>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2">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2">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2">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2">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2">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2">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72.800000000000011</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20</v>
      </c>
      <c r="AV320" s="838"/>
      <c r="AW320" s="838"/>
      <c r="AX320" s="840"/>
    </row>
    <row r="321" spans="1:51" ht="24.75" hidden="1" customHeight="1" x14ac:dyDescent="0.2">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2">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0">$AY$321</f>
        <v>0</v>
      </c>
    </row>
    <row r="323" spans="1:51" ht="24.75" hidden="1" customHeight="1" x14ac:dyDescent="0.2">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0"/>
        <v>0</v>
      </c>
    </row>
    <row r="324" spans="1:51" ht="24.75" hidden="1" customHeight="1" x14ac:dyDescent="0.2">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0"/>
        <v>0</v>
      </c>
    </row>
    <row r="325" spans="1:51" ht="24.75" hidden="1" customHeight="1" x14ac:dyDescent="0.2">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0"/>
        <v>0</v>
      </c>
    </row>
    <row r="326" spans="1:51" ht="24.75" hidden="1" customHeight="1" x14ac:dyDescent="0.2">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0"/>
        <v>0</v>
      </c>
    </row>
    <row r="327" spans="1:51" ht="24.75" hidden="1" customHeight="1" x14ac:dyDescent="0.2">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0"/>
        <v>0</v>
      </c>
    </row>
    <row r="328" spans="1:51" ht="24.75" hidden="1" customHeight="1" x14ac:dyDescent="0.2">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0"/>
        <v>0</v>
      </c>
    </row>
    <row r="329" spans="1:51" ht="24.75" hidden="1" customHeight="1" x14ac:dyDescent="0.2">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0"/>
        <v>0</v>
      </c>
    </row>
    <row r="330" spans="1:51" ht="24.75" hidden="1" customHeight="1" x14ac:dyDescent="0.2">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0"/>
        <v>0</v>
      </c>
    </row>
    <row r="331" spans="1:51" ht="24.75" hidden="1" customHeight="1" x14ac:dyDescent="0.2">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0"/>
        <v>0</v>
      </c>
    </row>
    <row r="332" spans="1:51" ht="24.75" hidden="1" customHeight="1" x14ac:dyDescent="0.2">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0"/>
        <v>0</v>
      </c>
    </row>
    <row r="333" spans="1:51" ht="24.75" hidden="1" customHeight="1" thickBot="1" x14ac:dyDescent="0.25">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0"/>
        <v>0</v>
      </c>
    </row>
    <row r="334" spans="1:51" ht="24.75" hidden="1" customHeight="1" x14ac:dyDescent="0.2">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2">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1">$AY$334</f>
        <v>0</v>
      </c>
    </row>
    <row r="336" spans="1:51" ht="24.75" hidden="1" customHeight="1" x14ac:dyDescent="0.2">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1"/>
        <v>0</v>
      </c>
    </row>
    <row r="337" spans="1:51" ht="24.75" hidden="1" customHeight="1" x14ac:dyDescent="0.2">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1"/>
        <v>0</v>
      </c>
    </row>
    <row r="338" spans="1:51" ht="24.75" hidden="1" customHeight="1" x14ac:dyDescent="0.2">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1"/>
        <v>0</v>
      </c>
    </row>
    <row r="339" spans="1:51" ht="24.75" hidden="1" customHeight="1" x14ac:dyDescent="0.2">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1"/>
        <v>0</v>
      </c>
    </row>
    <row r="340" spans="1:51" ht="24.75" hidden="1" customHeight="1" x14ac:dyDescent="0.2">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1"/>
        <v>0</v>
      </c>
    </row>
    <row r="341" spans="1:51" ht="24.75" hidden="1" customHeight="1" x14ac:dyDescent="0.2">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1"/>
        <v>0</v>
      </c>
    </row>
    <row r="342" spans="1:51" ht="24.75" hidden="1" customHeight="1" x14ac:dyDescent="0.2">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$AY$334</f>
        <v>0</v>
      </c>
    </row>
    <row r="343" spans="1:51" ht="24.75" hidden="1" customHeight="1" x14ac:dyDescent="0.2">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$AY$334</f>
        <v>0</v>
      </c>
    </row>
    <row r="344" spans="1:51" ht="24.75" hidden="1" customHeight="1" x14ac:dyDescent="0.2">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$AY$334</f>
        <v>0</v>
      </c>
    </row>
    <row r="345" spans="1:51" ht="24.75" hidden="1" customHeight="1" x14ac:dyDescent="0.2">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$AY$334</f>
        <v>0</v>
      </c>
    </row>
    <row r="346" spans="1:51" ht="24.75" hidden="1" customHeight="1" thickBot="1" x14ac:dyDescent="0.25">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$AY$334</f>
        <v>0</v>
      </c>
    </row>
    <row r="347" spans="1:51" ht="24.75" hidden="1" customHeight="1" x14ac:dyDescent="0.2">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2">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2">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2">$AY$347</f>
        <v>0</v>
      </c>
    </row>
    <row r="350" spans="1:51" ht="24.75" hidden="1" customHeight="1" x14ac:dyDescent="0.2">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2"/>
        <v>0</v>
      </c>
    </row>
    <row r="351" spans="1:51" ht="24.75" hidden="1" customHeight="1" x14ac:dyDescent="0.2">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2"/>
        <v>0</v>
      </c>
    </row>
    <row r="352" spans="1:51" ht="24.75" hidden="1" customHeight="1" x14ac:dyDescent="0.2">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2"/>
        <v>0</v>
      </c>
    </row>
    <row r="353" spans="1:51" ht="24.75" hidden="1" customHeight="1" x14ac:dyDescent="0.2">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2"/>
        <v>0</v>
      </c>
    </row>
    <row r="354" spans="1:51" ht="24.75" hidden="1" customHeight="1" x14ac:dyDescent="0.2">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2"/>
        <v>0</v>
      </c>
    </row>
    <row r="355" spans="1:51" ht="24.75" hidden="1" customHeight="1" x14ac:dyDescent="0.2">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2"/>
        <v>0</v>
      </c>
    </row>
    <row r="356" spans="1:51" ht="24.75" hidden="1" customHeight="1" x14ac:dyDescent="0.2">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2"/>
        <v>0</v>
      </c>
    </row>
    <row r="357" spans="1:51" ht="24.75" hidden="1" customHeight="1" x14ac:dyDescent="0.2">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2"/>
        <v>0</v>
      </c>
    </row>
    <row r="358" spans="1:51" ht="24.75" hidden="1" customHeight="1" x14ac:dyDescent="0.2">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2"/>
        <v>0</v>
      </c>
    </row>
    <row r="359" spans="1:51" ht="24.75" hidden="1" customHeight="1" x14ac:dyDescent="0.2">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2"/>
        <v>0</v>
      </c>
    </row>
    <row r="360" spans="1:51" ht="24.75" hidden="1" customHeight="1" thickBot="1" x14ac:dyDescent="0.25">
      <c r="A360" s="841" t="s">
        <v>577</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6"/>
      <c r="B365" s="846"/>
      <c r="C365" s="846" t="s">
        <v>24</v>
      </c>
      <c r="D365" s="846"/>
      <c r="E365" s="846"/>
      <c r="F365" s="846"/>
      <c r="G365" s="846"/>
      <c r="H365" s="846"/>
      <c r="I365" s="846"/>
      <c r="J365" s="847" t="s">
        <v>197</v>
      </c>
      <c r="K365" s="136"/>
      <c r="L365" s="136"/>
      <c r="M365" s="136"/>
      <c r="N365" s="136"/>
      <c r="O365" s="136"/>
      <c r="P365" s="415" t="s">
        <v>25</v>
      </c>
      <c r="Q365" s="415"/>
      <c r="R365" s="415"/>
      <c r="S365" s="415"/>
      <c r="T365" s="415"/>
      <c r="U365" s="415"/>
      <c r="V365" s="415"/>
      <c r="W365" s="415"/>
      <c r="X365" s="415"/>
      <c r="Y365" s="848" t="s">
        <v>196</v>
      </c>
      <c r="Z365" s="849"/>
      <c r="AA365" s="849"/>
      <c r="AB365" s="849"/>
      <c r="AC365" s="847" t="s">
        <v>230</v>
      </c>
      <c r="AD365" s="847"/>
      <c r="AE365" s="847"/>
      <c r="AF365" s="847"/>
      <c r="AG365" s="847"/>
      <c r="AH365" s="848" t="s">
        <v>248</v>
      </c>
      <c r="AI365" s="846"/>
      <c r="AJ365" s="846"/>
      <c r="AK365" s="846"/>
      <c r="AL365" s="846" t="s">
        <v>19</v>
      </c>
      <c r="AM365" s="846"/>
      <c r="AN365" s="846"/>
      <c r="AO365" s="850"/>
      <c r="AP365" s="870" t="s">
        <v>198</v>
      </c>
      <c r="AQ365" s="870"/>
      <c r="AR365" s="870"/>
      <c r="AS365" s="870"/>
      <c r="AT365" s="870"/>
      <c r="AU365" s="870"/>
      <c r="AV365" s="870"/>
      <c r="AW365" s="870"/>
      <c r="AX365" s="870"/>
    </row>
    <row r="366" spans="1:51" ht="46.5" customHeight="1" x14ac:dyDescent="0.2">
      <c r="A366" s="857">
        <v>1</v>
      </c>
      <c r="B366" s="857">
        <v>1</v>
      </c>
      <c r="C366" s="859" t="s">
        <v>645</v>
      </c>
      <c r="D366" s="859"/>
      <c r="E366" s="859"/>
      <c r="F366" s="859"/>
      <c r="G366" s="859"/>
      <c r="H366" s="859"/>
      <c r="I366" s="859"/>
      <c r="J366" s="860">
        <v>9000020341002</v>
      </c>
      <c r="K366" s="861"/>
      <c r="L366" s="861"/>
      <c r="M366" s="861"/>
      <c r="N366" s="861"/>
      <c r="O366" s="861"/>
      <c r="P366" s="863" t="s">
        <v>655</v>
      </c>
      <c r="Q366" s="863"/>
      <c r="R366" s="863"/>
      <c r="S366" s="863"/>
      <c r="T366" s="863"/>
      <c r="U366" s="863"/>
      <c r="V366" s="863"/>
      <c r="W366" s="863"/>
      <c r="X366" s="863"/>
      <c r="Y366" s="864">
        <v>72.8</v>
      </c>
      <c r="Z366" s="865"/>
      <c r="AA366" s="865"/>
      <c r="AB366" s="866"/>
      <c r="AC366" s="867" t="s">
        <v>259</v>
      </c>
      <c r="AD366" s="871"/>
      <c r="AE366" s="871"/>
      <c r="AF366" s="871"/>
      <c r="AG366" s="871"/>
      <c r="AH366" s="851" t="s">
        <v>284</v>
      </c>
      <c r="AI366" s="852"/>
      <c r="AJ366" s="852"/>
      <c r="AK366" s="852"/>
      <c r="AL366" s="853">
        <v>100</v>
      </c>
      <c r="AM366" s="854"/>
      <c r="AN366" s="854"/>
      <c r="AO366" s="855"/>
      <c r="AP366" s="856" t="s">
        <v>284</v>
      </c>
      <c r="AQ366" s="856"/>
      <c r="AR366" s="856"/>
      <c r="AS366" s="856"/>
      <c r="AT366" s="856"/>
      <c r="AU366" s="856"/>
      <c r="AV366" s="856"/>
      <c r="AW366" s="856"/>
      <c r="AX366" s="856"/>
    </row>
    <row r="367" spans="1:51" ht="46.5" customHeight="1" x14ac:dyDescent="0.2">
      <c r="A367" s="857">
        <v>2</v>
      </c>
      <c r="B367" s="857">
        <v>1</v>
      </c>
      <c r="C367" s="858" t="s">
        <v>646</v>
      </c>
      <c r="D367" s="859"/>
      <c r="E367" s="859"/>
      <c r="F367" s="859"/>
      <c r="G367" s="859"/>
      <c r="H367" s="859"/>
      <c r="I367" s="859"/>
      <c r="J367" s="860">
        <v>6000020422011</v>
      </c>
      <c r="K367" s="861"/>
      <c r="L367" s="861"/>
      <c r="M367" s="861"/>
      <c r="N367" s="861"/>
      <c r="O367" s="861"/>
      <c r="P367" s="863" t="s">
        <v>656</v>
      </c>
      <c r="Q367" s="863"/>
      <c r="R367" s="863"/>
      <c r="S367" s="863"/>
      <c r="T367" s="863"/>
      <c r="U367" s="863"/>
      <c r="V367" s="863"/>
      <c r="W367" s="863"/>
      <c r="X367" s="863"/>
      <c r="Y367" s="864">
        <v>47.3</v>
      </c>
      <c r="Z367" s="865"/>
      <c r="AA367" s="865"/>
      <c r="AB367" s="866"/>
      <c r="AC367" s="867" t="s">
        <v>259</v>
      </c>
      <c r="AD367" s="867"/>
      <c r="AE367" s="867"/>
      <c r="AF367" s="867"/>
      <c r="AG367" s="867"/>
      <c r="AH367" s="851" t="s">
        <v>284</v>
      </c>
      <c r="AI367" s="852"/>
      <c r="AJ367" s="852"/>
      <c r="AK367" s="852"/>
      <c r="AL367" s="853">
        <v>100</v>
      </c>
      <c r="AM367" s="854"/>
      <c r="AN367" s="854"/>
      <c r="AO367" s="855"/>
      <c r="AP367" s="856" t="s">
        <v>284</v>
      </c>
      <c r="AQ367" s="856"/>
      <c r="AR367" s="856"/>
      <c r="AS367" s="856"/>
      <c r="AT367" s="856"/>
      <c r="AU367" s="856"/>
      <c r="AV367" s="856"/>
      <c r="AW367" s="856"/>
      <c r="AX367" s="856"/>
      <c r="AY367">
        <f>COUNTA($C$367)</f>
        <v>1</v>
      </c>
    </row>
    <row r="368" spans="1:51" ht="46.5" customHeight="1" x14ac:dyDescent="0.2">
      <c r="A368" s="857">
        <v>3</v>
      </c>
      <c r="B368" s="857">
        <v>1</v>
      </c>
      <c r="C368" s="858" t="s">
        <v>647</v>
      </c>
      <c r="D368" s="859"/>
      <c r="E368" s="859"/>
      <c r="F368" s="859"/>
      <c r="G368" s="859"/>
      <c r="H368" s="859"/>
      <c r="I368" s="859"/>
      <c r="J368" s="860">
        <v>7000020340006</v>
      </c>
      <c r="K368" s="861"/>
      <c r="L368" s="861"/>
      <c r="M368" s="861"/>
      <c r="N368" s="861"/>
      <c r="O368" s="861"/>
      <c r="P368" s="862" t="s">
        <v>656</v>
      </c>
      <c r="Q368" s="863"/>
      <c r="R368" s="863"/>
      <c r="S368" s="863"/>
      <c r="T368" s="863"/>
      <c r="U368" s="863"/>
      <c r="V368" s="863"/>
      <c r="W368" s="863"/>
      <c r="X368" s="863"/>
      <c r="Y368" s="864">
        <v>27.1</v>
      </c>
      <c r="Z368" s="865"/>
      <c r="AA368" s="865"/>
      <c r="AB368" s="866"/>
      <c r="AC368" s="867" t="s">
        <v>259</v>
      </c>
      <c r="AD368" s="867"/>
      <c r="AE368" s="867"/>
      <c r="AF368" s="867"/>
      <c r="AG368" s="867"/>
      <c r="AH368" s="868" t="s">
        <v>284</v>
      </c>
      <c r="AI368" s="869"/>
      <c r="AJ368" s="869"/>
      <c r="AK368" s="869"/>
      <c r="AL368" s="853">
        <v>100</v>
      </c>
      <c r="AM368" s="854"/>
      <c r="AN368" s="854"/>
      <c r="AO368" s="855"/>
      <c r="AP368" s="856" t="s">
        <v>284</v>
      </c>
      <c r="AQ368" s="856"/>
      <c r="AR368" s="856"/>
      <c r="AS368" s="856"/>
      <c r="AT368" s="856"/>
      <c r="AU368" s="856"/>
      <c r="AV368" s="856"/>
      <c r="AW368" s="856"/>
      <c r="AX368" s="856"/>
      <c r="AY368">
        <f>COUNTA($C$368)</f>
        <v>1</v>
      </c>
    </row>
    <row r="369" spans="1:51" ht="46.5" customHeight="1" x14ac:dyDescent="0.2">
      <c r="A369" s="857">
        <v>4</v>
      </c>
      <c r="B369" s="857">
        <v>1</v>
      </c>
      <c r="C369" s="858" t="s">
        <v>648</v>
      </c>
      <c r="D369" s="859"/>
      <c r="E369" s="859"/>
      <c r="F369" s="859"/>
      <c r="G369" s="859"/>
      <c r="H369" s="859"/>
      <c r="I369" s="859"/>
      <c r="J369" s="860">
        <v>6000020400009</v>
      </c>
      <c r="K369" s="861"/>
      <c r="L369" s="861"/>
      <c r="M369" s="861"/>
      <c r="N369" s="861"/>
      <c r="O369" s="861"/>
      <c r="P369" s="862" t="s">
        <v>656</v>
      </c>
      <c r="Q369" s="863"/>
      <c r="R369" s="863"/>
      <c r="S369" s="863"/>
      <c r="T369" s="863"/>
      <c r="U369" s="863"/>
      <c r="V369" s="863"/>
      <c r="W369" s="863"/>
      <c r="X369" s="863"/>
      <c r="Y369" s="864">
        <v>9.6</v>
      </c>
      <c r="Z369" s="865"/>
      <c r="AA369" s="865"/>
      <c r="AB369" s="866"/>
      <c r="AC369" s="867" t="s">
        <v>259</v>
      </c>
      <c r="AD369" s="867"/>
      <c r="AE369" s="867"/>
      <c r="AF369" s="867"/>
      <c r="AG369" s="867"/>
      <c r="AH369" s="868" t="s">
        <v>284</v>
      </c>
      <c r="AI369" s="869"/>
      <c r="AJ369" s="869"/>
      <c r="AK369" s="869"/>
      <c r="AL369" s="853">
        <v>100</v>
      </c>
      <c r="AM369" s="854"/>
      <c r="AN369" s="854"/>
      <c r="AO369" s="855"/>
      <c r="AP369" s="856" t="s">
        <v>284</v>
      </c>
      <c r="AQ369" s="856"/>
      <c r="AR369" s="856"/>
      <c r="AS369" s="856"/>
      <c r="AT369" s="856"/>
      <c r="AU369" s="856"/>
      <c r="AV369" s="856"/>
      <c r="AW369" s="856"/>
      <c r="AX369" s="856"/>
      <c r="AY369">
        <f>COUNTA($C$369)</f>
        <v>1</v>
      </c>
    </row>
    <row r="370" spans="1:51" ht="46.5" customHeight="1" x14ac:dyDescent="0.2">
      <c r="A370" s="857">
        <v>5</v>
      </c>
      <c r="B370" s="857">
        <v>1</v>
      </c>
      <c r="C370" s="858" t="s">
        <v>649</v>
      </c>
      <c r="D370" s="859"/>
      <c r="E370" s="859"/>
      <c r="F370" s="859"/>
      <c r="G370" s="859"/>
      <c r="H370" s="859"/>
      <c r="I370" s="859"/>
      <c r="J370" s="860">
        <v>4000020270008</v>
      </c>
      <c r="K370" s="861"/>
      <c r="L370" s="861"/>
      <c r="M370" s="861"/>
      <c r="N370" s="861"/>
      <c r="O370" s="861"/>
      <c r="P370" s="863" t="s">
        <v>656</v>
      </c>
      <c r="Q370" s="863"/>
      <c r="R370" s="863"/>
      <c r="S370" s="863"/>
      <c r="T370" s="863"/>
      <c r="U370" s="863"/>
      <c r="V370" s="863"/>
      <c r="W370" s="863"/>
      <c r="X370" s="863"/>
      <c r="Y370" s="864">
        <v>9.1999999999999993</v>
      </c>
      <c r="Z370" s="865"/>
      <c r="AA370" s="865"/>
      <c r="AB370" s="866"/>
      <c r="AC370" s="872" t="s">
        <v>259</v>
      </c>
      <c r="AD370" s="872"/>
      <c r="AE370" s="872"/>
      <c r="AF370" s="872"/>
      <c r="AG370" s="872"/>
      <c r="AH370" s="868" t="s">
        <v>284</v>
      </c>
      <c r="AI370" s="869"/>
      <c r="AJ370" s="869"/>
      <c r="AK370" s="869"/>
      <c r="AL370" s="853">
        <v>100</v>
      </c>
      <c r="AM370" s="854"/>
      <c r="AN370" s="854"/>
      <c r="AO370" s="855"/>
      <c r="AP370" s="856" t="s">
        <v>284</v>
      </c>
      <c r="AQ370" s="856"/>
      <c r="AR370" s="856"/>
      <c r="AS370" s="856"/>
      <c r="AT370" s="856"/>
      <c r="AU370" s="856"/>
      <c r="AV370" s="856"/>
      <c r="AW370" s="856"/>
      <c r="AX370" s="856"/>
      <c r="AY370">
        <f>COUNTA($C$370)</f>
        <v>1</v>
      </c>
    </row>
    <row r="371" spans="1:51" ht="46.5" customHeight="1" x14ac:dyDescent="0.2">
      <c r="A371" s="857">
        <v>6</v>
      </c>
      <c r="B371" s="857">
        <v>1</v>
      </c>
      <c r="C371" s="858" t="s">
        <v>651</v>
      </c>
      <c r="D371" s="859"/>
      <c r="E371" s="859"/>
      <c r="F371" s="859"/>
      <c r="G371" s="859"/>
      <c r="H371" s="859"/>
      <c r="I371" s="859"/>
      <c r="J371" s="860">
        <v>8000020280003</v>
      </c>
      <c r="K371" s="861"/>
      <c r="L371" s="861"/>
      <c r="M371" s="861"/>
      <c r="N371" s="861"/>
      <c r="O371" s="861"/>
      <c r="P371" s="863" t="s">
        <v>656</v>
      </c>
      <c r="Q371" s="863"/>
      <c r="R371" s="863"/>
      <c r="S371" s="863"/>
      <c r="T371" s="863"/>
      <c r="U371" s="863"/>
      <c r="V371" s="863"/>
      <c r="W371" s="863"/>
      <c r="X371" s="863"/>
      <c r="Y371" s="864">
        <v>8.4</v>
      </c>
      <c r="Z371" s="865"/>
      <c r="AA371" s="865"/>
      <c r="AB371" s="866"/>
      <c r="AC371" s="872" t="s">
        <v>259</v>
      </c>
      <c r="AD371" s="872"/>
      <c r="AE371" s="872"/>
      <c r="AF371" s="872"/>
      <c r="AG371" s="872"/>
      <c r="AH371" s="868" t="s">
        <v>284</v>
      </c>
      <c r="AI371" s="869"/>
      <c r="AJ371" s="869"/>
      <c r="AK371" s="869"/>
      <c r="AL371" s="853">
        <v>100</v>
      </c>
      <c r="AM371" s="854"/>
      <c r="AN371" s="854"/>
      <c r="AO371" s="855"/>
      <c r="AP371" s="856" t="s">
        <v>284</v>
      </c>
      <c r="AQ371" s="856"/>
      <c r="AR371" s="856"/>
      <c r="AS371" s="856"/>
      <c r="AT371" s="856"/>
      <c r="AU371" s="856"/>
      <c r="AV371" s="856"/>
      <c r="AW371" s="856"/>
      <c r="AX371" s="856"/>
      <c r="AY371">
        <f>COUNTA($C$371)</f>
        <v>1</v>
      </c>
    </row>
    <row r="372" spans="1:51" ht="46.5" customHeight="1" x14ac:dyDescent="0.2">
      <c r="A372" s="857">
        <v>7</v>
      </c>
      <c r="B372" s="857">
        <v>1</v>
      </c>
      <c r="C372" s="858" t="s">
        <v>650</v>
      </c>
      <c r="D372" s="859"/>
      <c r="E372" s="859"/>
      <c r="F372" s="859"/>
      <c r="G372" s="859"/>
      <c r="H372" s="859"/>
      <c r="I372" s="859"/>
      <c r="J372" s="873">
        <v>1000020140007</v>
      </c>
      <c r="K372" s="874"/>
      <c r="L372" s="874"/>
      <c r="M372" s="874"/>
      <c r="N372" s="874"/>
      <c r="O372" s="875"/>
      <c r="P372" s="863" t="s">
        <v>656</v>
      </c>
      <c r="Q372" s="863"/>
      <c r="R372" s="863"/>
      <c r="S372" s="863"/>
      <c r="T372" s="863"/>
      <c r="U372" s="863"/>
      <c r="V372" s="863"/>
      <c r="W372" s="863"/>
      <c r="X372" s="863"/>
      <c r="Y372" s="864">
        <v>7.8</v>
      </c>
      <c r="Z372" s="865"/>
      <c r="AA372" s="865"/>
      <c r="AB372" s="866"/>
      <c r="AC372" s="872" t="s">
        <v>259</v>
      </c>
      <c r="AD372" s="872"/>
      <c r="AE372" s="872"/>
      <c r="AF372" s="872"/>
      <c r="AG372" s="872"/>
      <c r="AH372" s="868" t="s">
        <v>284</v>
      </c>
      <c r="AI372" s="869"/>
      <c r="AJ372" s="869"/>
      <c r="AK372" s="869"/>
      <c r="AL372" s="853">
        <v>100</v>
      </c>
      <c r="AM372" s="854"/>
      <c r="AN372" s="854"/>
      <c r="AO372" s="855"/>
      <c r="AP372" s="856" t="s">
        <v>284</v>
      </c>
      <c r="AQ372" s="856"/>
      <c r="AR372" s="856"/>
      <c r="AS372" s="856"/>
      <c r="AT372" s="856"/>
      <c r="AU372" s="856"/>
      <c r="AV372" s="856"/>
      <c r="AW372" s="856"/>
      <c r="AX372" s="856"/>
      <c r="AY372">
        <f>COUNTA($C$372)</f>
        <v>1</v>
      </c>
    </row>
    <row r="373" spans="1:51" ht="46.5" customHeight="1" x14ac:dyDescent="0.2">
      <c r="A373" s="857">
        <v>8</v>
      </c>
      <c r="B373" s="857">
        <v>1</v>
      </c>
      <c r="C373" s="858" t="s">
        <v>652</v>
      </c>
      <c r="D373" s="859"/>
      <c r="E373" s="859"/>
      <c r="F373" s="859"/>
      <c r="G373" s="859"/>
      <c r="H373" s="859"/>
      <c r="I373" s="859"/>
      <c r="J373" s="873">
        <v>4000020420000</v>
      </c>
      <c r="K373" s="874"/>
      <c r="L373" s="874"/>
      <c r="M373" s="874"/>
      <c r="N373" s="874"/>
      <c r="O373" s="875"/>
      <c r="P373" s="863" t="s">
        <v>656</v>
      </c>
      <c r="Q373" s="863"/>
      <c r="R373" s="863"/>
      <c r="S373" s="863"/>
      <c r="T373" s="863"/>
      <c r="U373" s="863"/>
      <c r="V373" s="863"/>
      <c r="W373" s="863"/>
      <c r="X373" s="863"/>
      <c r="Y373" s="864">
        <v>7.7</v>
      </c>
      <c r="Z373" s="865"/>
      <c r="AA373" s="865"/>
      <c r="AB373" s="866"/>
      <c r="AC373" s="872" t="s">
        <v>259</v>
      </c>
      <c r="AD373" s="872"/>
      <c r="AE373" s="872"/>
      <c r="AF373" s="872"/>
      <c r="AG373" s="872"/>
      <c r="AH373" s="868" t="s">
        <v>284</v>
      </c>
      <c r="AI373" s="869"/>
      <c r="AJ373" s="869"/>
      <c r="AK373" s="869"/>
      <c r="AL373" s="853">
        <v>100</v>
      </c>
      <c r="AM373" s="854"/>
      <c r="AN373" s="854"/>
      <c r="AO373" s="855"/>
      <c r="AP373" s="856" t="s">
        <v>284</v>
      </c>
      <c r="AQ373" s="856"/>
      <c r="AR373" s="856"/>
      <c r="AS373" s="856"/>
      <c r="AT373" s="856"/>
      <c r="AU373" s="856"/>
      <c r="AV373" s="856"/>
      <c r="AW373" s="856"/>
      <c r="AX373" s="856"/>
      <c r="AY373">
        <f>COUNTA($C$373)</f>
        <v>1</v>
      </c>
    </row>
    <row r="374" spans="1:51" ht="46.5" customHeight="1" x14ac:dyDescent="0.2">
      <c r="A374" s="857">
        <v>9</v>
      </c>
      <c r="B374" s="857">
        <v>1</v>
      </c>
      <c r="C374" s="858" t="s">
        <v>653</v>
      </c>
      <c r="D374" s="859"/>
      <c r="E374" s="859"/>
      <c r="F374" s="859"/>
      <c r="G374" s="859"/>
      <c r="H374" s="859"/>
      <c r="I374" s="859"/>
      <c r="J374" s="873">
        <v>2000020350001</v>
      </c>
      <c r="K374" s="874"/>
      <c r="L374" s="874"/>
      <c r="M374" s="874"/>
      <c r="N374" s="874"/>
      <c r="O374" s="875"/>
      <c r="P374" s="863" t="s">
        <v>656</v>
      </c>
      <c r="Q374" s="863"/>
      <c r="R374" s="863"/>
      <c r="S374" s="863"/>
      <c r="T374" s="863"/>
      <c r="U374" s="863"/>
      <c r="V374" s="863"/>
      <c r="W374" s="863"/>
      <c r="X374" s="863"/>
      <c r="Y374" s="864">
        <v>6.2</v>
      </c>
      <c r="Z374" s="865"/>
      <c r="AA374" s="865"/>
      <c r="AB374" s="866"/>
      <c r="AC374" s="872" t="s">
        <v>259</v>
      </c>
      <c r="AD374" s="872"/>
      <c r="AE374" s="872"/>
      <c r="AF374" s="872"/>
      <c r="AG374" s="872"/>
      <c r="AH374" s="868" t="s">
        <v>284</v>
      </c>
      <c r="AI374" s="869"/>
      <c r="AJ374" s="869"/>
      <c r="AK374" s="869"/>
      <c r="AL374" s="853">
        <v>100</v>
      </c>
      <c r="AM374" s="854"/>
      <c r="AN374" s="854"/>
      <c r="AO374" s="855"/>
      <c r="AP374" s="856" t="s">
        <v>284</v>
      </c>
      <c r="AQ374" s="856"/>
      <c r="AR374" s="856"/>
      <c r="AS374" s="856"/>
      <c r="AT374" s="856"/>
      <c r="AU374" s="856"/>
      <c r="AV374" s="856"/>
      <c r="AW374" s="856"/>
      <c r="AX374" s="856"/>
      <c r="AY374">
        <f>COUNTA($C$374)</f>
        <v>1</v>
      </c>
    </row>
    <row r="375" spans="1:51" ht="46.5" customHeight="1" x14ac:dyDescent="0.2">
      <c r="A375" s="857">
        <v>10</v>
      </c>
      <c r="B375" s="857">
        <v>1</v>
      </c>
      <c r="C375" s="858" t="s">
        <v>654</v>
      </c>
      <c r="D375" s="859"/>
      <c r="E375" s="859"/>
      <c r="F375" s="859"/>
      <c r="G375" s="859"/>
      <c r="H375" s="859"/>
      <c r="I375" s="859"/>
      <c r="J375" s="860">
        <v>1000020230006</v>
      </c>
      <c r="K375" s="861"/>
      <c r="L375" s="861"/>
      <c r="M375" s="861"/>
      <c r="N375" s="861"/>
      <c r="O375" s="861"/>
      <c r="P375" s="863" t="s">
        <v>656</v>
      </c>
      <c r="Q375" s="863"/>
      <c r="R375" s="863"/>
      <c r="S375" s="863"/>
      <c r="T375" s="863"/>
      <c r="U375" s="863"/>
      <c r="V375" s="863"/>
      <c r="W375" s="863"/>
      <c r="X375" s="863"/>
      <c r="Y375" s="864">
        <v>4</v>
      </c>
      <c r="Z375" s="865"/>
      <c r="AA375" s="865"/>
      <c r="AB375" s="866"/>
      <c r="AC375" s="872" t="s">
        <v>259</v>
      </c>
      <c r="AD375" s="872"/>
      <c r="AE375" s="872"/>
      <c r="AF375" s="872"/>
      <c r="AG375" s="872"/>
      <c r="AH375" s="868" t="s">
        <v>284</v>
      </c>
      <c r="AI375" s="869"/>
      <c r="AJ375" s="869"/>
      <c r="AK375" s="869"/>
      <c r="AL375" s="853">
        <v>100</v>
      </c>
      <c r="AM375" s="854"/>
      <c r="AN375" s="854"/>
      <c r="AO375" s="855"/>
      <c r="AP375" s="856" t="s">
        <v>284</v>
      </c>
      <c r="AQ375" s="856"/>
      <c r="AR375" s="856"/>
      <c r="AS375" s="856"/>
      <c r="AT375" s="856"/>
      <c r="AU375" s="856"/>
      <c r="AV375" s="856"/>
      <c r="AW375" s="856"/>
      <c r="AX375" s="856"/>
      <c r="AY375">
        <f>COUNTA($C$375)</f>
        <v>1</v>
      </c>
    </row>
    <row r="376" spans="1:51" ht="30" hidden="1" customHeight="1" x14ac:dyDescent="0.2">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76"/>
      <c r="AD376" s="877"/>
      <c r="AE376" s="877"/>
      <c r="AF376" s="877"/>
      <c r="AG376" s="877"/>
      <c r="AH376" s="868"/>
      <c r="AI376" s="869"/>
      <c r="AJ376" s="869"/>
      <c r="AK376" s="869"/>
      <c r="AL376" s="853"/>
      <c r="AM376" s="854"/>
      <c r="AN376" s="854"/>
      <c r="AO376" s="855"/>
      <c r="AP376" s="856"/>
      <c r="AQ376" s="856"/>
      <c r="AR376" s="856"/>
      <c r="AS376" s="856"/>
      <c r="AT376" s="856"/>
      <c r="AU376" s="856"/>
      <c r="AV376" s="856"/>
      <c r="AW376" s="856"/>
      <c r="AX376" s="856"/>
      <c r="AY376">
        <f>COUNTA($C$376)</f>
        <v>0</v>
      </c>
    </row>
    <row r="377" spans="1:51" ht="30" hidden="1" customHeight="1" x14ac:dyDescent="0.2">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76"/>
      <c r="AD377" s="877"/>
      <c r="AE377" s="877"/>
      <c r="AF377" s="877"/>
      <c r="AG377" s="877"/>
      <c r="AH377" s="868"/>
      <c r="AI377" s="869"/>
      <c r="AJ377" s="869"/>
      <c r="AK377" s="869"/>
      <c r="AL377" s="853"/>
      <c r="AM377" s="854"/>
      <c r="AN377" s="854"/>
      <c r="AO377" s="855"/>
      <c r="AP377" s="856"/>
      <c r="AQ377" s="856"/>
      <c r="AR377" s="856"/>
      <c r="AS377" s="856"/>
      <c r="AT377" s="856"/>
      <c r="AU377" s="856"/>
      <c r="AV377" s="856"/>
      <c r="AW377" s="856"/>
      <c r="AX377" s="856"/>
      <c r="AY377">
        <f>COUNTA($C$377)</f>
        <v>0</v>
      </c>
    </row>
    <row r="378" spans="1:51" ht="30" hidden="1" customHeight="1" x14ac:dyDescent="0.2">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76"/>
      <c r="AD378" s="877"/>
      <c r="AE378" s="877"/>
      <c r="AF378" s="877"/>
      <c r="AG378" s="877"/>
      <c r="AH378" s="868"/>
      <c r="AI378" s="869"/>
      <c r="AJ378" s="869"/>
      <c r="AK378" s="869"/>
      <c r="AL378" s="853"/>
      <c r="AM378" s="854"/>
      <c r="AN378" s="854"/>
      <c r="AO378" s="855"/>
      <c r="AP378" s="856"/>
      <c r="AQ378" s="856"/>
      <c r="AR378" s="856"/>
      <c r="AS378" s="856"/>
      <c r="AT378" s="856"/>
      <c r="AU378" s="856"/>
      <c r="AV378" s="856"/>
      <c r="AW378" s="856"/>
      <c r="AX378" s="856"/>
      <c r="AY378">
        <f>COUNTA($C$378)</f>
        <v>0</v>
      </c>
    </row>
    <row r="379" spans="1:51" ht="30" hidden="1" customHeight="1" x14ac:dyDescent="0.2">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76"/>
      <c r="AD379" s="877"/>
      <c r="AE379" s="877"/>
      <c r="AF379" s="877"/>
      <c r="AG379" s="877"/>
      <c r="AH379" s="868"/>
      <c r="AI379" s="869"/>
      <c r="AJ379" s="869"/>
      <c r="AK379" s="869"/>
      <c r="AL379" s="853"/>
      <c r="AM379" s="854"/>
      <c r="AN379" s="854"/>
      <c r="AO379" s="855"/>
      <c r="AP379" s="856"/>
      <c r="AQ379" s="856"/>
      <c r="AR379" s="856"/>
      <c r="AS379" s="856"/>
      <c r="AT379" s="856"/>
      <c r="AU379" s="856"/>
      <c r="AV379" s="856"/>
      <c r="AW379" s="856"/>
      <c r="AX379" s="856"/>
      <c r="AY379">
        <f>COUNTA($C$379)</f>
        <v>0</v>
      </c>
    </row>
    <row r="380" spans="1:51" ht="30" hidden="1" customHeight="1" x14ac:dyDescent="0.2">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76"/>
      <c r="AD380" s="877"/>
      <c r="AE380" s="877"/>
      <c r="AF380" s="877"/>
      <c r="AG380" s="877"/>
      <c r="AH380" s="868"/>
      <c r="AI380" s="869"/>
      <c r="AJ380" s="869"/>
      <c r="AK380" s="869"/>
      <c r="AL380" s="853"/>
      <c r="AM380" s="854"/>
      <c r="AN380" s="854"/>
      <c r="AO380" s="855"/>
      <c r="AP380" s="856"/>
      <c r="AQ380" s="856"/>
      <c r="AR380" s="856"/>
      <c r="AS380" s="856"/>
      <c r="AT380" s="856"/>
      <c r="AU380" s="856"/>
      <c r="AV380" s="856"/>
      <c r="AW380" s="856"/>
      <c r="AX380" s="856"/>
      <c r="AY380">
        <f>COUNTA($C$380)</f>
        <v>0</v>
      </c>
    </row>
    <row r="381" spans="1:51" ht="30" hidden="1" customHeight="1" x14ac:dyDescent="0.2">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76"/>
      <c r="AD381" s="877"/>
      <c r="AE381" s="877"/>
      <c r="AF381" s="877"/>
      <c r="AG381" s="877"/>
      <c r="AH381" s="868"/>
      <c r="AI381" s="869"/>
      <c r="AJ381" s="869"/>
      <c r="AK381" s="869"/>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2">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76"/>
      <c r="AD382" s="877"/>
      <c r="AE382" s="877"/>
      <c r="AF382" s="877"/>
      <c r="AG382" s="877"/>
      <c r="AH382" s="868"/>
      <c r="AI382" s="869"/>
      <c r="AJ382" s="869"/>
      <c r="AK382" s="869"/>
      <c r="AL382" s="853"/>
      <c r="AM382" s="854"/>
      <c r="AN382" s="854"/>
      <c r="AO382" s="855"/>
      <c r="AP382" s="856"/>
      <c r="AQ382" s="856"/>
      <c r="AR382" s="856"/>
      <c r="AS382" s="856"/>
      <c r="AT382" s="856"/>
      <c r="AU382" s="856"/>
      <c r="AV382" s="856"/>
      <c r="AW382" s="856"/>
      <c r="AX382" s="856"/>
      <c r="AY382">
        <f>COUNTA($C$382)</f>
        <v>0</v>
      </c>
    </row>
    <row r="383" spans="1:51" ht="30" hidden="1" customHeight="1" x14ac:dyDescent="0.2">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76"/>
      <c r="AD383" s="877"/>
      <c r="AE383" s="877"/>
      <c r="AF383" s="877"/>
      <c r="AG383" s="877"/>
      <c r="AH383" s="868"/>
      <c r="AI383" s="869"/>
      <c r="AJ383" s="869"/>
      <c r="AK383" s="869"/>
      <c r="AL383" s="853"/>
      <c r="AM383" s="854"/>
      <c r="AN383" s="854"/>
      <c r="AO383" s="855"/>
      <c r="AP383" s="856"/>
      <c r="AQ383" s="856"/>
      <c r="AR383" s="856"/>
      <c r="AS383" s="856"/>
      <c r="AT383" s="856"/>
      <c r="AU383" s="856"/>
      <c r="AV383" s="856"/>
      <c r="AW383" s="856"/>
      <c r="AX383" s="856"/>
      <c r="AY383">
        <f>COUNTA($C$383)</f>
        <v>0</v>
      </c>
    </row>
    <row r="384" spans="1:51" ht="30" hidden="1" customHeight="1" x14ac:dyDescent="0.2">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76"/>
      <c r="AD384" s="877"/>
      <c r="AE384" s="877"/>
      <c r="AF384" s="877"/>
      <c r="AG384" s="877"/>
      <c r="AH384" s="868"/>
      <c r="AI384" s="869"/>
      <c r="AJ384" s="869"/>
      <c r="AK384" s="869"/>
      <c r="AL384" s="853"/>
      <c r="AM384" s="854"/>
      <c r="AN384" s="854"/>
      <c r="AO384" s="855"/>
      <c r="AP384" s="856"/>
      <c r="AQ384" s="856"/>
      <c r="AR384" s="856"/>
      <c r="AS384" s="856"/>
      <c r="AT384" s="856"/>
      <c r="AU384" s="856"/>
      <c r="AV384" s="856"/>
      <c r="AW384" s="856"/>
      <c r="AX384" s="856"/>
      <c r="AY384">
        <f>COUNTA($C$384)</f>
        <v>0</v>
      </c>
    </row>
    <row r="385" spans="1:51" ht="30" hidden="1" customHeight="1" x14ac:dyDescent="0.2">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76"/>
      <c r="AD385" s="877"/>
      <c r="AE385" s="877"/>
      <c r="AF385" s="877"/>
      <c r="AG385" s="877"/>
      <c r="AH385" s="868"/>
      <c r="AI385" s="869"/>
      <c r="AJ385" s="869"/>
      <c r="AK385" s="869"/>
      <c r="AL385" s="853"/>
      <c r="AM385" s="854"/>
      <c r="AN385" s="854"/>
      <c r="AO385" s="855"/>
      <c r="AP385" s="856"/>
      <c r="AQ385" s="856"/>
      <c r="AR385" s="856"/>
      <c r="AS385" s="856"/>
      <c r="AT385" s="856"/>
      <c r="AU385" s="856"/>
      <c r="AV385" s="856"/>
      <c r="AW385" s="856"/>
      <c r="AX385" s="856"/>
      <c r="AY385">
        <f>COUNTA($C$385)</f>
        <v>0</v>
      </c>
    </row>
    <row r="386" spans="1:51" ht="30" hidden="1" customHeight="1" x14ac:dyDescent="0.2">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76"/>
      <c r="AD386" s="877"/>
      <c r="AE386" s="877"/>
      <c r="AF386" s="877"/>
      <c r="AG386" s="877"/>
      <c r="AH386" s="868"/>
      <c r="AI386" s="869"/>
      <c r="AJ386" s="869"/>
      <c r="AK386" s="869"/>
      <c r="AL386" s="853"/>
      <c r="AM386" s="854"/>
      <c r="AN386" s="854"/>
      <c r="AO386" s="855"/>
      <c r="AP386" s="856"/>
      <c r="AQ386" s="856"/>
      <c r="AR386" s="856"/>
      <c r="AS386" s="856"/>
      <c r="AT386" s="856"/>
      <c r="AU386" s="856"/>
      <c r="AV386" s="856"/>
      <c r="AW386" s="856"/>
      <c r="AX386" s="856"/>
      <c r="AY386">
        <f>COUNTA($C$386)</f>
        <v>0</v>
      </c>
    </row>
    <row r="387" spans="1:51" ht="30" hidden="1" customHeight="1" x14ac:dyDescent="0.2">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76"/>
      <c r="AD387" s="877"/>
      <c r="AE387" s="877"/>
      <c r="AF387" s="877"/>
      <c r="AG387" s="877"/>
      <c r="AH387" s="868"/>
      <c r="AI387" s="869"/>
      <c r="AJ387" s="869"/>
      <c r="AK387" s="869"/>
      <c r="AL387" s="853"/>
      <c r="AM387" s="854"/>
      <c r="AN387" s="854"/>
      <c r="AO387" s="855"/>
      <c r="AP387" s="856"/>
      <c r="AQ387" s="856"/>
      <c r="AR387" s="856"/>
      <c r="AS387" s="856"/>
      <c r="AT387" s="856"/>
      <c r="AU387" s="856"/>
      <c r="AV387" s="856"/>
      <c r="AW387" s="856"/>
      <c r="AX387" s="856"/>
      <c r="AY387">
        <f>COUNTA($C$387)</f>
        <v>0</v>
      </c>
    </row>
    <row r="388" spans="1:51" ht="30" hidden="1" customHeight="1" x14ac:dyDescent="0.2">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76"/>
      <c r="AD388" s="877"/>
      <c r="AE388" s="877"/>
      <c r="AF388" s="877"/>
      <c r="AG388" s="877"/>
      <c r="AH388" s="868"/>
      <c r="AI388" s="869"/>
      <c r="AJ388" s="869"/>
      <c r="AK388" s="869"/>
      <c r="AL388" s="853"/>
      <c r="AM388" s="854"/>
      <c r="AN388" s="854"/>
      <c r="AO388" s="855"/>
      <c r="AP388" s="856"/>
      <c r="AQ388" s="856"/>
      <c r="AR388" s="856"/>
      <c r="AS388" s="856"/>
      <c r="AT388" s="856"/>
      <c r="AU388" s="856"/>
      <c r="AV388" s="856"/>
      <c r="AW388" s="856"/>
      <c r="AX388" s="856"/>
      <c r="AY388">
        <f>COUNTA($C$388)</f>
        <v>0</v>
      </c>
    </row>
    <row r="389" spans="1:51" ht="30" hidden="1" customHeight="1" x14ac:dyDescent="0.2">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76"/>
      <c r="AD389" s="877"/>
      <c r="AE389" s="877"/>
      <c r="AF389" s="877"/>
      <c r="AG389" s="877"/>
      <c r="AH389" s="868"/>
      <c r="AI389" s="869"/>
      <c r="AJ389" s="869"/>
      <c r="AK389" s="869"/>
      <c r="AL389" s="853"/>
      <c r="AM389" s="854"/>
      <c r="AN389" s="854"/>
      <c r="AO389" s="855"/>
      <c r="AP389" s="856"/>
      <c r="AQ389" s="856"/>
      <c r="AR389" s="856"/>
      <c r="AS389" s="856"/>
      <c r="AT389" s="856"/>
      <c r="AU389" s="856"/>
      <c r="AV389" s="856"/>
      <c r="AW389" s="856"/>
      <c r="AX389" s="856"/>
      <c r="AY389">
        <f>COUNTA($C$389)</f>
        <v>0</v>
      </c>
    </row>
    <row r="390" spans="1:51" ht="30" hidden="1" customHeight="1" x14ac:dyDescent="0.2">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76"/>
      <c r="AD390" s="877"/>
      <c r="AE390" s="877"/>
      <c r="AF390" s="877"/>
      <c r="AG390" s="877"/>
      <c r="AH390" s="868"/>
      <c r="AI390" s="869"/>
      <c r="AJ390" s="869"/>
      <c r="AK390" s="869"/>
      <c r="AL390" s="853"/>
      <c r="AM390" s="854"/>
      <c r="AN390" s="854"/>
      <c r="AO390" s="855"/>
      <c r="AP390" s="856"/>
      <c r="AQ390" s="856"/>
      <c r="AR390" s="856"/>
      <c r="AS390" s="856"/>
      <c r="AT390" s="856"/>
      <c r="AU390" s="856"/>
      <c r="AV390" s="856"/>
      <c r="AW390" s="856"/>
      <c r="AX390" s="856"/>
      <c r="AY390">
        <f>COUNTA($C$390)</f>
        <v>0</v>
      </c>
    </row>
    <row r="391" spans="1:51" ht="30" hidden="1" customHeight="1" x14ac:dyDescent="0.2">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76"/>
      <c r="AD391" s="877"/>
      <c r="AE391" s="877"/>
      <c r="AF391" s="877"/>
      <c r="AG391" s="877"/>
      <c r="AH391" s="868"/>
      <c r="AI391" s="869"/>
      <c r="AJ391" s="869"/>
      <c r="AK391" s="869"/>
      <c r="AL391" s="853"/>
      <c r="AM391" s="854"/>
      <c r="AN391" s="854"/>
      <c r="AO391" s="855"/>
      <c r="AP391" s="856"/>
      <c r="AQ391" s="856"/>
      <c r="AR391" s="856"/>
      <c r="AS391" s="856"/>
      <c r="AT391" s="856"/>
      <c r="AU391" s="856"/>
      <c r="AV391" s="856"/>
      <c r="AW391" s="856"/>
      <c r="AX391" s="856"/>
      <c r="AY391">
        <f>COUNTA($C$391)</f>
        <v>0</v>
      </c>
    </row>
    <row r="392" spans="1:51" ht="30" hidden="1" customHeight="1" x14ac:dyDescent="0.2">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76"/>
      <c r="AD392" s="877"/>
      <c r="AE392" s="877"/>
      <c r="AF392" s="877"/>
      <c r="AG392" s="877"/>
      <c r="AH392" s="868"/>
      <c r="AI392" s="869"/>
      <c r="AJ392" s="869"/>
      <c r="AK392" s="869"/>
      <c r="AL392" s="853"/>
      <c r="AM392" s="854"/>
      <c r="AN392" s="854"/>
      <c r="AO392" s="855"/>
      <c r="AP392" s="856"/>
      <c r="AQ392" s="856"/>
      <c r="AR392" s="856"/>
      <c r="AS392" s="856"/>
      <c r="AT392" s="856"/>
      <c r="AU392" s="856"/>
      <c r="AV392" s="856"/>
      <c r="AW392" s="856"/>
      <c r="AX392" s="856"/>
      <c r="AY392">
        <f>COUNTA($C$392)</f>
        <v>0</v>
      </c>
    </row>
    <row r="393" spans="1:51" ht="30" hidden="1" customHeight="1" x14ac:dyDescent="0.2">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76"/>
      <c r="AD393" s="877"/>
      <c r="AE393" s="877"/>
      <c r="AF393" s="877"/>
      <c r="AG393" s="877"/>
      <c r="AH393" s="868"/>
      <c r="AI393" s="869"/>
      <c r="AJ393" s="869"/>
      <c r="AK393" s="869"/>
      <c r="AL393" s="853"/>
      <c r="AM393" s="854"/>
      <c r="AN393" s="854"/>
      <c r="AO393" s="855"/>
      <c r="AP393" s="856"/>
      <c r="AQ393" s="856"/>
      <c r="AR393" s="856"/>
      <c r="AS393" s="856"/>
      <c r="AT393" s="856"/>
      <c r="AU393" s="856"/>
      <c r="AV393" s="856"/>
      <c r="AW393" s="856"/>
      <c r="AX393" s="856"/>
      <c r="AY393">
        <f>COUNTA($C$393)</f>
        <v>0</v>
      </c>
    </row>
    <row r="394" spans="1:51" ht="30" hidden="1" customHeight="1" x14ac:dyDescent="0.2">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76"/>
      <c r="AD394" s="877"/>
      <c r="AE394" s="877"/>
      <c r="AF394" s="877"/>
      <c r="AG394" s="877"/>
      <c r="AH394" s="868"/>
      <c r="AI394" s="869"/>
      <c r="AJ394" s="869"/>
      <c r="AK394" s="869"/>
      <c r="AL394" s="853"/>
      <c r="AM394" s="854"/>
      <c r="AN394" s="854"/>
      <c r="AO394" s="855"/>
      <c r="AP394" s="856"/>
      <c r="AQ394" s="856"/>
      <c r="AR394" s="856"/>
      <c r="AS394" s="856"/>
      <c r="AT394" s="856"/>
      <c r="AU394" s="856"/>
      <c r="AV394" s="856"/>
      <c r="AW394" s="856"/>
      <c r="AX394" s="856"/>
      <c r="AY394">
        <f>COUNTA($C$394)</f>
        <v>0</v>
      </c>
    </row>
    <row r="395" spans="1:51" ht="30" hidden="1" customHeight="1" x14ac:dyDescent="0.2">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76"/>
      <c r="AD395" s="877"/>
      <c r="AE395" s="877"/>
      <c r="AF395" s="877"/>
      <c r="AG395" s="877"/>
      <c r="AH395" s="868"/>
      <c r="AI395" s="869"/>
      <c r="AJ395" s="869"/>
      <c r="AK395" s="869"/>
      <c r="AL395" s="853"/>
      <c r="AM395" s="854"/>
      <c r="AN395" s="854"/>
      <c r="AO395" s="855"/>
      <c r="AP395" s="856"/>
      <c r="AQ395" s="856"/>
      <c r="AR395" s="856"/>
      <c r="AS395" s="856"/>
      <c r="AT395" s="856"/>
      <c r="AU395" s="856"/>
      <c r="AV395" s="856"/>
      <c r="AW395" s="856"/>
      <c r="AX395" s="856"/>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6"/>
      <c r="B398" s="846"/>
      <c r="C398" s="846" t="s">
        <v>24</v>
      </c>
      <c r="D398" s="846"/>
      <c r="E398" s="846"/>
      <c r="F398" s="846"/>
      <c r="G398" s="846"/>
      <c r="H398" s="846"/>
      <c r="I398" s="846"/>
      <c r="J398" s="847" t="s">
        <v>197</v>
      </c>
      <c r="K398" s="136"/>
      <c r="L398" s="136"/>
      <c r="M398" s="136"/>
      <c r="N398" s="136"/>
      <c r="O398" s="136"/>
      <c r="P398" s="415" t="s">
        <v>25</v>
      </c>
      <c r="Q398" s="415"/>
      <c r="R398" s="415"/>
      <c r="S398" s="415"/>
      <c r="T398" s="415"/>
      <c r="U398" s="415"/>
      <c r="V398" s="415"/>
      <c r="W398" s="415"/>
      <c r="X398" s="415"/>
      <c r="Y398" s="848" t="s">
        <v>196</v>
      </c>
      <c r="Z398" s="849"/>
      <c r="AA398" s="849"/>
      <c r="AB398" s="849"/>
      <c r="AC398" s="847" t="s">
        <v>230</v>
      </c>
      <c r="AD398" s="847"/>
      <c r="AE398" s="847"/>
      <c r="AF398" s="847"/>
      <c r="AG398" s="847"/>
      <c r="AH398" s="848" t="s">
        <v>248</v>
      </c>
      <c r="AI398" s="846"/>
      <c r="AJ398" s="846"/>
      <c r="AK398" s="846"/>
      <c r="AL398" s="846" t="s">
        <v>19</v>
      </c>
      <c r="AM398" s="846"/>
      <c r="AN398" s="846"/>
      <c r="AO398" s="850"/>
      <c r="AP398" s="870" t="s">
        <v>198</v>
      </c>
      <c r="AQ398" s="870"/>
      <c r="AR398" s="870"/>
      <c r="AS398" s="870"/>
      <c r="AT398" s="870"/>
      <c r="AU398" s="870"/>
      <c r="AV398" s="870"/>
      <c r="AW398" s="870"/>
      <c r="AX398" s="870"/>
      <c r="AY398">
        <f>$AY$396</f>
        <v>1</v>
      </c>
    </row>
    <row r="399" spans="1:51" ht="30" customHeight="1" x14ac:dyDescent="0.2">
      <c r="A399" s="857">
        <v>1</v>
      </c>
      <c r="B399" s="857">
        <v>1</v>
      </c>
      <c r="C399" s="859" t="s">
        <v>682</v>
      </c>
      <c r="D399" s="859"/>
      <c r="E399" s="859"/>
      <c r="F399" s="859"/>
      <c r="G399" s="859"/>
      <c r="H399" s="859"/>
      <c r="I399" s="859"/>
      <c r="J399" s="860" t="s">
        <v>613</v>
      </c>
      <c r="K399" s="861"/>
      <c r="L399" s="861"/>
      <c r="M399" s="861"/>
      <c r="N399" s="861"/>
      <c r="O399" s="861"/>
      <c r="P399" s="863" t="s">
        <v>692</v>
      </c>
      <c r="Q399" s="863"/>
      <c r="R399" s="863"/>
      <c r="S399" s="863"/>
      <c r="T399" s="863"/>
      <c r="U399" s="863"/>
      <c r="V399" s="863"/>
      <c r="W399" s="863"/>
      <c r="X399" s="863"/>
      <c r="Y399" s="864">
        <v>20</v>
      </c>
      <c r="Z399" s="865"/>
      <c r="AA399" s="865"/>
      <c r="AB399" s="866"/>
      <c r="AC399" s="876" t="s">
        <v>259</v>
      </c>
      <c r="AD399" s="877"/>
      <c r="AE399" s="877"/>
      <c r="AF399" s="877"/>
      <c r="AG399" s="877"/>
      <c r="AH399" s="851" t="s">
        <v>693</v>
      </c>
      <c r="AI399" s="852"/>
      <c r="AJ399" s="852"/>
      <c r="AK399" s="852"/>
      <c r="AL399" s="853">
        <v>100</v>
      </c>
      <c r="AM399" s="854"/>
      <c r="AN399" s="854"/>
      <c r="AO399" s="855"/>
      <c r="AP399" s="856" t="s">
        <v>693</v>
      </c>
      <c r="AQ399" s="856"/>
      <c r="AR399" s="856"/>
      <c r="AS399" s="856"/>
      <c r="AT399" s="856"/>
      <c r="AU399" s="856"/>
      <c r="AV399" s="856"/>
      <c r="AW399" s="856"/>
      <c r="AX399" s="856"/>
      <c r="AY399">
        <f>$AY$396</f>
        <v>1</v>
      </c>
    </row>
    <row r="400" spans="1:51" ht="30" customHeight="1" x14ac:dyDescent="0.2">
      <c r="A400" s="857">
        <v>2</v>
      </c>
      <c r="B400" s="857">
        <v>1</v>
      </c>
      <c r="C400" s="858" t="s">
        <v>683</v>
      </c>
      <c r="D400" s="859"/>
      <c r="E400" s="859"/>
      <c r="F400" s="859"/>
      <c r="G400" s="859"/>
      <c r="H400" s="859"/>
      <c r="I400" s="859"/>
      <c r="J400" s="860" t="s">
        <v>613</v>
      </c>
      <c r="K400" s="861"/>
      <c r="L400" s="861"/>
      <c r="M400" s="861"/>
      <c r="N400" s="861"/>
      <c r="O400" s="861"/>
      <c r="P400" s="863" t="s">
        <v>692</v>
      </c>
      <c r="Q400" s="863"/>
      <c r="R400" s="863"/>
      <c r="S400" s="863"/>
      <c r="T400" s="863"/>
      <c r="U400" s="863"/>
      <c r="V400" s="863"/>
      <c r="W400" s="863"/>
      <c r="X400" s="863"/>
      <c r="Y400" s="864">
        <v>8</v>
      </c>
      <c r="Z400" s="865"/>
      <c r="AA400" s="865"/>
      <c r="AB400" s="866"/>
      <c r="AC400" s="876" t="s">
        <v>259</v>
      </c>
      <c r="AD400" s="877"/>
      <c r="AE400" s="877"/>
      <c r="AF400" s="877"/>
      <c r="AG400" s="877"/>
      <c r="AH400" s="851" t="s">
        <v>693</v>
      </c>
      <c r="AI400" s="852"/>
      <c r="AJ400" s="852"/>
      <c r="AK400" s="852"/>
      <c r="AL400" s="853">
        <v>100</v>
      </c>
      <c r="AM400" s="854"/>
      <c r="AN400" s="854"/>
      <c r="AO400" s="855"/>
      <c r="AP400" s="856" t="s">
        <v>693</v>
      </c>
      <c r="AQ400" s="856"/>
      <c r="AR400" s="856"/>
      <c r="AS400" s="856"/>
      <c r="AT400" s="856"/>
      <c r="AU400" s="856"/>
      <c r="AV400" s="856"/>
      <c r="AW400" s="856"/>
      <c r="AX400" s="856"/>
      <c r="AY400">
        <f>COUNTA($C$400)</f>
        <v>1</v>
      </c>
    </row>
    <row r="401" spans="1:51" ht="30" customHeight="1" x14ac:dyDescent="0.2">
      <c r="A401" s="857">
        <v>3</v>
      </c>
      <c r="B401" s="857">
        <v>1</v>
      </c>
      <c r="C401" s="858" t="s">
        <v>684</v>
      </c>
      <c r="D401" s="859"/>
      <c r="E401" s="859"/>
      <c r="F401" s="859"/>
      <c r="G401" s="859"/>
      <c r="H401" s="859"/>
      <c r="I401" s="859"/>
      <c r="J401" s="860" t="s">
        <v>613</v>
      </c>
      <c r="K401" s="861"/>
      <c r="L401" s="861"/>
      <c r="M401" s="861"/>
      <c r="N401" s="861"/>
      <c r="O401" s="861"/>
      <c r="P401" s="862" t="s">
        <v>692</v>
      </c>
      <c r="Q401" s="863"/>
      <c r="R401" s="863"/>
      <c r="S401" s="863"/>
      <c r="T401" s="863"/>
      <c r="U401" s="863"/>
      <c r="V401" s="863"/>
      <c r="W401" s="863"/>
      <c r="X401" s="863"/>
      <c r="Y401" s="864">
        <v>4</v>
      </c>
      <c r="Z401" s="865"/>
      <c r="AA401" s="865"/>
      <c r="AB401" s="866"/>
      <c r="AC401" s="876" t="s">
        <v>259</v>
      </c>
      <c r="AD401" s="877"/>
      <c r="AE401" s="877"/>
      <c r="AF401" s="877"/>
      <c r="AG401" s="877"/>
      <c r="AH401" s="868" t="s">
        <v>693</v>
      </c>
      <c r="AI401" s="869"/>
      <c r="AJ401" s="869"/>
      <c r="AK401" s="869"/>
      <c r="AL401" s="853">
        <v>100</v>
      </c>
      <c r="AM401" s="854"/>
      <c r="AN401" s="854"/>
      <c r="AO401" s="855"/>
      <c r="AP401" s="856" t="s">
        <v>693</v>
      </c>
      <c r="AQ401" s="856"/>
      <c r="AR401" s="856"/>
      <c r="AS401" s="856"/>
      <c r="AT401" s="856"/>
      <c r="AU401" s="856"/>
      <c r="AV401" s="856"/>
      <c r="AW401" s="856"/>
      <c r="AX401" s="856"/>
      <c r="AY401">
        <f>COUNTA($C$401)</f>
        <v>1</v>
      </c>
    </row>
    <row r="402" spans="1:51" ht="30" customHeight="1" x14ac:dyDescent="0.2">
      <c r="A402" s="857">
        <v>4</v>
      </c>
      <c r="B402" s="857">
        <v>1</v>
      </c>
      <c r="C402" s="858" t="s">
        <v>685</v>
      </c>
      <c r="D402" s="859"/>
      <c r="E402" s="859"/>
      <c r="F402" s="859"/>
      <c r="G402" s="859"/>
      <c r="H402" s="859"/>
      <c r="I402" s="859"/>
      <c r="J402" s="860" t="s">
        <v>613</v>
      </c>
      <c r="K402" s="861"/>
      <c r="L402" s="861"/>
      <c r="M402" s="861"/>
      <c r="N402" s="861"/>
      <c r="O402" s="861"/>
      <c r="P402" s="862" t="s">
        <v>692</v>
      </c>
      <c r="Q402" s="863"/>
      <c r="R402" s="863"/>
      <c r="S402" s="863"/>
      <c r="T402" s="863"/>
      <c r="U402" s="863"/>
      <c r="V402" s="863"/>
      <c r="W402" s="863"/>
      <c r="X402" s="863"/>
      <c r="Y402" s="864">
        <v>4</v>
      </c>
      <c r="Z402" s="865"/>
      <c r="AA402" s="865"/>
      <c r="AB402" s="866"/>
      <c r="AC402" s="876" t="s">
        <v>259</v>
      </c>
      <c r="AD402" s="877"/>
      <c r="AE402" s="877"/>
      <c r="AF402" s="877"/>
      <c r="AG402" s="877"/>
      <c r="AH402" s="868" t="s">
        <v>693</v>
      </c>
      <c r="AI402" s="869"/>
      <c r="AJ402" s="869"/>
      <c r="AK402" s="869"/>
      <c r="AL402" s="853">
        <v>100</v>
      </c>
      <c r="AM402" s="854"/>
      <c r="AN402" s="854"/>
      <c r="AO402" s="855"/>
      <c r="AP402" s="856" t="s">
        <v>693</v>
      </c>
      <c r="AQ402" s="856"/>
      <c r="AR402" s="856"/>
      <c r="AS402" s="856"/>
      <c r="AT402" s="856"/>
      <c r="AU402" s="856"/>
      <c r="AV402" s="856"/>
      <c r="AW402" s="856"/>
      <c r="AX402" s="856"/>
      <c r="AY402">
        <f>COUNTA($C$402)</f>
        <v>1</v>
      </c>
    </row>
    <row r="403" spans="1:51" ht="30" customHeight="1" x14ac:dyDescent="0.2">
      <c r="A403" s="857">
        <v>5</v>
      </c>
      <c r="B403" s="857">
        <v>1</v>
      </c>
      <c r="C403" s="859" t="s">
        <v>686</v>
      </c>
      <c r="D403" s="859"/>
      <c r="E403" s="859"/>
      <c r="F403" s="859"/>
      <c r="G403" s="859"/>
      <c r="H403" s="859"/>
      <c r="I403" s="859"/>
      <c r="J403" s="860" t="s">
        <v>613</v>
      </c>
      <c r="K403" s="861"/>
      <c r="L403" s="861"/>
      <c r="M403" s="861"/>
      <c r="N403" s="861"/>
      <c r="O403" s="861"/>
      <c r="P403" s="863" t="s">
        <v>692</v>
      </c>
      <c r="Q403" s="863"/>
      <c r="R403" s="863"/>
      <c r="S403" s="863"/>
      <c r="T403" s="863"/>
      <c r="U403" s="863"/>
      <c r="V403" s="863"/>
      <c r="W403" s="863"/>
      <c r="X403" s="863"/>
      <c r="Y403" s="864">
        <v>3</v>
      </c>
      <c r="Z403" s="865"/>
      <c r="AA403" s="865"/>
      <c r="AB403" s="866"/>
      <c r="AC403" s="876" t="s">
        <v>259</v>
      </c>
      <c r="AD403" s="877"/>
      <c r="AE403" s="877"/>
      <c r="AF403" s="877"/>
      <c r="AG403" s="877"/>
      <c r="AH403" s="868" t="s">
        <v>693</v>
      </c>
      <c r="AI403" s="869"/>
      <c r="AJ403" s="869"/>
      <c r="AK403" s="869"/>
      <c r="AL403" s="853">
        <v>100</v>
      </c>
      <c r="AM403" s="854"/>
      <c r="AN403" s="854"/>
      <c r="AO403" s="855"/>
      <c r="AP403" s="856" t="s">
        <v>693</v>
      </c>
      <c r="AQ403" s="856"/>
      <c r="AR403" s="856"/>
      <c r="AS403" s="856"/>
      <c r="AT403" s="856"/>
      <c r="AU403" s="856"/>
      <c r="AV403" s="856"/>
      <c r="AW403" s="856"/>
      <c r="AX403" s="856"/>
      <c r="AY403">
        <f>COUNTA($C$403)</f>
        <v>1</v>
      </c>
    </row>
    <row r="404" spans="1:51" ht="30" customHeight="1" x14ac:dyDescent="0.2">
      <c r="A404" s="857">
        <v>6</v>
      </c>
      <c r="B404" s="857">
        <v>1</v>
      </c>
      <c r="C404" s="859" t="s">
        <v>687</v>
      </c>
      <c r="D404" s="859"/>
      <c r="E404" s="859"/>
      <c r="F404" s="859"/>
      <c r="G404" s="859"/>
      <c r="H404" s="859"/>
      <c r="I404" s="859"/>
      <c r="J404" s="860" t="s">
        <v>613</v>
      </c>
      <c r="K404" s="861"/>
      <c r="L404" s="861"/>
      <c r="M404" s="861"/>
      <c r="N404" s="861"/>
      <c r="O404" s="861"/>
      <c r="P404" s="863" t="s">
        <v>692</v>
      </c>
      <c r="Q404" s="863"/>
      <c r="R404" s="863"/>
      <c r="S404" s="863"/>
      <c r="T404" s="863"/>
      <c r="U404" s="863"/>
      <c r="V404" s="863"/>
      <c r="W404" s="863"/>
      <c r="X404" s="863"/>
      <c r="Y404" s="864">
        <v>2</v>
      </c>
      <c r="Z404" s="865"/>
      <c r="AA404" s="865"/>
      <c r="AB404" s="866"/>
      <c r="AC404" s="876" t="s">
        <v>259</v>
      </c>
      <c r="AD404" s="877"/>
      <c r="AE404" s="877"/>
      <c r="AF404" s="877"/>
      <c r="AG404" s="877"/>
      <c r="AH404" s="868" t="s">
        <v>693</v>
      </c>
      <c r="AI404" s="869"/>
      <c r="AJ404" s="869"/>
      <c r="AK404" s="869"/>
      <c r="AL404" s="853">
        <v>100</v>
      </c>
      <c r="AM404" s="854"/>
      <c r="AN404" s="854"/>
      <c r="AO404" s="855"/>
      <c r="AP404" s="856" t="s">
        <v>693</v>
      </c>
      <c r="AQ404" s="856"/>
      <c r="AR404" s="856"/>
      <c r="AS404" s="856"/>
      <c r="AT404" s="856"/>
      <c r="AU404" s="856"/>
      <c r="AV404" s="856"/>
      <c r="AW404" s="856"/>
      <c r="AX404" s="856"/>
      <c r="AY404">
        <f>COUNTA($C$404)</f>
        <v>1</v>
      </c>
    </row>
    <row r="405" spans="1:51" ht="30" customHeight="1" x14ac:dyDescent="0.2">
      <c r="A405" s="857">
        <v>7</v>
      </c>
      <c r="B405" s="857">
        <v>1</v>
      </c>
      <c r="C405" s="859" t="s">
        <v>688</v>
      </c>
      <c r="D405" s="859"/>
      <c r="E405" s="859"/>
      <c r="F405" s="859"/>
      <c r="G405" s="859"/>
      <c r="H405" s="859"/>
      <c r="I405" s="859"/>
      <c r="J405" s="860" t="s">
        <v>613</v>
      </c>
      <c r="K405" s="861"/>
      <c r="L405" s="861"/>
      <c r="M405" s="861"/>
      <c r="N405" s="861"/>
      <c r="O405" s="861"/>
      <c r="P405" s="863" t="s">
        <v>692</v>
      </c>
      <c r="Q405" s="863"/>
      <c r="R405" s="863"/>
      <c r="S405" s="863"/>
      <c r="T405" s="863"/>
      <c r="U405" s="863"/>
      <c r="V405" s="863"/>
      <c r="W405" s="863"/>
      <c r="X405" s="863"/>
      <c r="Y405" s="864">
        <v>2</v>
      </c>
      <c r="Z405" s="865"/>
      <c r="AA405" s="865"/>
      <c r="AB405" s="866"/>
      <c r="AC405" s="876" t="s">
        <v>259</v>
      </c>
      <c r="AD405" s="877"/>
      <c r="AE405" s="877"/>
      <c r="AF405" s="877"/>
      <c r="AG405" s="877"/>
      <c r="AH405" s="868" t="s">
        <v>693</v>
      </c>
      <c r="AI405" s="869"/>
      <c r="AJ405" s="869"/>
      <c r="AK405" s="869"/>
      <c r="AL405" s="853">
        <v>100</v>
      </c>
      <c r="AM405" s="854"/>
      <c r="AN405" s="854"/>
      <c r="AO405" s="855"/>
      <c r="AP405" s="856" t="s">
        <v>693</v>
      </c>
      <c r="AQ405" s="856"/>
      <c r="AR405" s="856"/>
      <c r="AS405" s="856"/>
      <c r="AT405" s="856"/>
      <c r="AU405" s="856"/>
      <c r="AV405" s="856"/>
      <c r="AW405" s="856"/>
      <c r="AX405" s="856"/>
      <c r="AY405">
        <f>COUNTA($C$405)</f>
        <v>1</v>
      </c>
    </row>
    <row r="406" spans="1:51" ht="30" customHeight="1" x14ac:dyDescent="0.2">
      <c r="A406" s="857">
        <v>8</v>
      </c>
      <c r="B406" s="857">
        <v>1</v>
      </c>
      <c r="C406" s="859" t="s">
        <v>689</v>
      </c>
      <c r="D406" s="859"/>
      <c r="E406" s="859"/>
      <c r="F406" s="859"/>
      <c r="G406" s="859"/>
      <c r="H406" s="859"/>
      <c r="I406" s="859"/>
      <c r="J406" s="860" t="s">
        <v>613</v>
      </c>
      <c r="K406" s="861"/>
      <c r="L406" s="861"/>
      <c r="M406" s="861"/>
      <c r="N406" s="861"/>
      <c r="O406" s="861"/>
      <c r="P406" s="863" t="s">
        <v>692</v>
      </c>
      <c r="Q406" s="863"/>
      <c r="R406" s="863"/>
      <c r="S406" s="863"/>
      <c r="T406" s="863"/>
      <c r="U406" s="863"/>
      <c r="V406" s="863"/>
      <c r="W406" s="863"/>
      <c r="X406" s="863"/>
      <c r="Y406" s="864">
        <v>2</v>
      </c>
      <c r="Z406" s="865"/>
      <c r="AA406" s="865"/>
      <c r="AB406" s="866"/>
      <c r="AC406" s="876" t="s">
        <v>259</v>
      </c>
      <c r="AD406" s="877"/>
      <c r="AE406" s="877"/>
      <c r="AF406" s="877"/>
      <c r="AG406" s="877"/>
      <c r="AH406" s="868" t="s">
        <v>693</v>
      </c>
      <c r="AI406" s="869"/>
      <c r="AJ406" s="869"/>
      <c r="AK406" s="869"/>
      <c r="AL406" s="853">
        <v>100</v>
      </c>
      <c r="AM406" s="854"/>
      <c r="AN406" s="854"/>
      <c r="AO406" s="855"/>
      <c r="AP406" s="856" t="s">
        <v>693</v>
      </c>
      <c r="AQ406" s="856"/>
      <c r="AR406" s="856"/>
      <c r="AS406" s="856"/>
      <c r="AT406" s="856"/>
      <c r="AU406" s="856"/>
      <c r="AV406" s="856"/>
      <c r="AW406" s="856"/>
      <c r="AX406" s="856"/>
      <c r="AY406">
        <f>COUNTA($C$406)</f>
        <v>1</v>
      </c>
    </row>
    <row r="407" spans="1:51" ht="30" customHeight="1" x14ac:dyDescent="0.2">
      <c r="A407" s="857">
        <v>9</v>
      </c>
      <c r="B407" s="857">
        <v>1</v>
      </c>
      <c r="C407" s="859" t="s">
        <v>690</v>
      </c>
      <c r="D407" s="859"/>
      <c r="E407" s="859"/>
      <c r="F407" s="859"/>
      <c r="G407" s="859"/>
      <c r="H407" s="859"/>
      <c r="I407" s="859"/>
      <c r="J407" s="860" t="s">
        <v>613</v>
      </c>
      <c r="K407" s="861"/>
      <c r="L407" s="861"/>
      <c r="M407" s="861"/>
      <c r="N407" s="861"/>
      <c r="O407" s="861"/>
      <c r="P407" s="863" t="s">
        <v>692</v>
      </c>
      <c r="Q407" s="863"/>
      <c r="R407" s="863"/>
      <c r="S407" s="863"/>
      <c r="T407" s="863"/>
      <c r="U407" s="863"/>
      <c r="V407" s="863"/>
      <c r="W407" s="863"/>
      <c r="X407" s="863"/>
      <c r="Y407" s="864">
        <v>1</v>
      </c>
      <c r="Z407" s="865"/>
      <c r="AA407" s="865"/>
      <c r="AB407" s="866"/>
      <c r="AC407" s="876" t="s">
        <v>259</v>
      </c>
      <c r="AD407" s="877"/>
      <c r="AE407" s="877"/>
      <c r="AF407" s="877"/>
      <c r="AG407" s="877"/>
      <c r="AH407" s="868" t="s">
        <v>693</v>
      </c>
      <c r="AI407" s="869"/>
      <c r="AJ407" s="869"/>
      <c r="AK407" s="869"/>
      <c r="AL407" s="853">
        <v>100</v>
      </c>
      <c r="AM407" s="854"/>
      <c r="AN407" s="854"/>
      <c r="AO407" s="855"/>
      <c r="AP407" s="856" t="s">
        <v>693</v>
      </c>
      <c r="AQ407" s="856"/>
      <c r="AR407" s="856"/>
      <c r="AS407" s="856"/>
      <c r="AT407" s="856"/>
      <c r="AU407" s="856"/>
      <c r="AV407" s="856"/>
      <c r="AW407" s="856"/>
      <c r="AX407" s="856"/>
      <c r="AY407">
        <f>COUNTA($C$407)</f>
        <v>1</v>
      </c>
    </row>
    <row r="408" spans="1:51" ht="30" customHeight="1" x14ac:dyDescent="0.2">
      <c r="A408" s="857">
        <v>10</v>
      </c>
      <c r="B408" s="857">
        <v>1</v>
      </c>
      <c r="C408" s="859" t="s">
        <v>691</v>
      </c>
      <c r="D408" s="859"/>
      <c r="E408" s="859"/>
      <c r="F408" s="859"/>
      <c r="G408" s="859"/>
      <c r="H408" s="859"/>
      <c r="I408" s="859"/>
      <c r="J408" s="860" t="s">
        <v>613</v>
      </c>
      <c r="K408" s="861"/>
      <c r="L408" s="861"/>
      <c r="M408" s="861"/>
      <c r="N408" s="861"/>
      <c r="O408" s="861"/>
      <c r="P408" s="863" t="s">
        <v>692</v>
      </c>
      <c r="Q408" s="863"/>
      <c r="R408" s="863"/>
      <c r="S408" s="863"/>
      <c r="T408" s="863"/>
      <c r="U408" s="863"/>
      <c r="V408" s="863"/>
      <c r="W408" s="863"/>
      <c r="X408" s="863"/>
      <c r="Y408" s="864">
        <v>0.7</v>
      </c>
      <c r="Z408" s="865"/>
      <c r="AA408" s="865"/>
      <c r="AB408" s="866"/>
      <c r="AC408" s="876" t="s">
        <v>259</v>
      </c>
      <c r="AD408" s="877"/>
      <c r="AE408" s="877"/>
      <c r="AF408" s="877"/>
      <c r="AG408" s="877"/>
      <c r="AH408" s="868" t="s">
        <v>693</v>
      </c>
      <c r="AI408" s="869"/>
      <c r="AJ408" s="869"/>
      <c r="AK408" s="869"/>
      <c r="AL408" s="853">
        <v>100</v>
      </c>
      <c r="AM408" s="854"/>
      <c r="AN408" s="854"/>
      <c r="AO408" s="855"/>
      <c r="AP408" s="856" t="s">
        <v>693</v>
      </c>
      <c r="AQ408" s="856"/>
      <c r="AR408" s="856"/>
      <c r="AS408" s="856"/>
      <c r="AT408" s="856"/>
      <c r="AU408" s="856"/>
      <c r="AV408" s="856"/>
      <c r="AW408" s="856"/>
      <c r="AX408" s="856"/>
      <c r="AY408">
        <f>COUNTA($C$408)</f>
        <v>1</v>
      </c>
    </row>
    <row r="409" spans="1:51" ht="30" hidden="1" customHeight="1" x14ac:dyDescent="0.2">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76"/>
      <c r="AD409" s="877"/>
      <c r="AE409" s="877"/>
      <c r="AF409" s="877"/>
      <c r="AG409" s="877"/>
      <c r="AH409" s="868"/>
      <c r="AI409" s="869"/>
      <c r="AJ409" s="869"/>
      <c r="AK409" s="869"/>
      <c r="AL409" s="853"/>
      <c r="AM409" s="854"/>
      <c r="AN409" s="854"/>
      <c r="AO409" s="855"/>
      <c r="AP409" s="856"/>
      <c r="AQ409" s="856"/>
      <c r="AR409" s="856"/>
      <c r="AS409" s="856"/>
      <c r="AT409" s="856"/>
      <c r="AU409" s="856"/>
      <c r="AV409" s="856"/>
      <c r="AW409" s="856"/>
      <c r="AX409" s="856"/>
      <c r="AY409">
        <f>COUNTA($C$409)</f>
        <v>0</v>
      </c>
    </row>
    <row r="410" spans="1:51" ht="30" hidden="1" customHeight="1" x14ac:dyDescent="0.2">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76"/>
      <c r="AD410" s="877"/>
      <c r="AE410" s="877"/>
      <c r="AF410" s="877"/>
      <c r="AG410" s="877"/>
      <c r="AH410" s="868"/>
      <c r="AI410" s="869"/>
      <c r="AJ410" s="869"/>
      <c r="AK410" s="869"/>
      <c r="AL410" s="853"/>
      <c r="AM410" s="854"/>
      <c r="AN410" s="854"/>
      <c r="AO410" s="855"/>
      <c r="AP410" s="856"/>
      <c r="AQ410" s="856"/>
      <c r="AR410" s="856"/>
      <c r="AS410" s="856"/>
      <c r="AT410" s="856"/>
      <c r="AU410" s="856"/>
      <c r="AV410" s="856"/>
      <c r="AW410" s="856"/>
      <c r="AX410" s="856"/>
      <c r="AY410">
        <f>COUNTA($C$410)</f>
        <v>0</v>
      </c>
    </row>
    <row r="411" spans="1:51" ht="30" hidden="1" customHeight="1" x14ac:dyDescent="0.2">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76"/>
      <c r="AD411" s="877"/>
      <c r="AE411" s="877"/>
      <c r="AF411" s="877"/>
      <c r="AG411" s="877"/>
      <c r="AH411" s="868"/>
      <c r="AI411" s="869"/>
      <c r="AJ411" s="869"/>
      <c r="AK411" s="869"/>
      <c r="AL411" s="853"/>
      <c r="AM411" s="854"/>
      <c r="AN411" s="854"/>
      <c r="AO411" s="855"/>
      <c r="AP411" s="856"/>
      <c r="AQ411" s="856"/>
      <c r="AR411" s="856"/>
      <c r="AS411" s="856"/>
      <c r="AT411" s="856"/>
      <c r="AU411" s="856"/>
      <c r="AV411" s="856"/>
      <c r="AW411" s="856"/>
      <c r="AX411" s="856"/>
      <c r="AY411">
        <f>COUNTA($C$411)</f>
        <v>0</v>
      </c>
    </row>
    <row r="412" spans="1:51" ht="30" hidden="1" customHeight="1" x14ac:dyDescent="0.2">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76"/>
      <c r="AD412" s="877"/>
      <c r="AE412" s="877"/>
      <c r="AF412" s="877"/>
      <c r="AG412" s="877"/>
      <c r="AH412" s="868"/>
      <c r="AI412" s="869"/>
      <c r="AJ412" s="869"/>
      <c r="AK412" s="869"/>
      <c r="AL412" s="853"/>
      <c r="AM412" s="854"/>
      <c r="AN412" s="854"/>
      <c r="AO412" s="855"/>
      <c r="AP412" s="856"/>
      <c r="AQ412" s="856"/>
      <c r="AR412" s="856"/>
      <c r="AS412" s="856"/>
      <c r="AT412" s="856"/>
      <c r="AU412" s="856"/>
      <c r="AV412" s="856"/>
      <c r="AW412" s="856"/>
      <c r="AX412" s="856"/>
      <c r="AY412">
        <f>COUNTA($C$412)</f>
        <v>0</v>
      </c>
    </row>
    <row r="413" spans="1:51" ht="30" hidden="1" customHeight="1" x14ac:dyDescent="0.2">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76"/>
      <c r="AD413" s="877"/>
      <c r="AE413" s="877"/>
      <c r="AF413" s="877"/>
      <c r="AG413" s="877"/>
      <c r="AH413" s="868"/>
      <c r="AI413" s="869"/>
      <c r="AJ413" s="869"/>
      <c r="AK413" s="869"/>
      <c r="AL413" s="853"/>
      <c r="AM413" s="854"/>
      <c r="AN413" s="854"/>
      <c r="AO413" s="855"/>
      <c r="AP413" s="856"/>
      <c r="AQ413" s="856"/>
      <c r="AR413" s="856"/>
      <c r="AS413" s="856"/>
      <c r="AT413" s="856"/>
      <c r="AU413" s="856"/>
      <c r="AV413" s="856"/>
      <c r="AW413" s="856"/>
      <c r="AX413" s="856"/>
      <c r="AY413">
        <f>COUNTA($C$413)</f>
        <v>0</v>
      </c>
    </row>
    <row r="414" spans="1:51" ht="30" hidden="1" customHeight="1" x14ac:dyDescent="0.2">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76"/>
      <c r="AD414" s="877"/>
      <c r="AE414" s="877"/>
      <c r="AF414" s="877"/>
      <c r="AG414" s="877"/>
      <c r="AH414" s="868"/>
      <c r="AI414" s="869"/>
      <c r="AJ414" s="869"/>
      <c r="AK414" s="869"/>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2">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76"/>
      <c r="AD415" s="877"/>
      <c r="AE415" s="877"/>
      <c r="AF415" s="877"/>
      <c r="AG415" s="877"/>
      <c r="AH415" s="868"/>
      <c r="AI415" s="869"/>
      <c r="AJ415" s="869"/>
      <c r="AK415" s="869"/>
      <c r="AL415" s="853"/>
      <c r="AM415" s="854"/>
      <c r="AN415" s="854"/>
      <c r="AO415" s="855"/>
      <c r="AP415" s="856"/>
      <c r="AQ415" s="856"/>
      <c r="AR415" s="856"/>
      <c r="AS415" s="856"/>
      <c r="AT415" s="856"/>
      <c r="AU415" s="856"/>
      <c r="AV415" s="856"/>
      <c r="AW415" s="856"/>
      <c r="AX415" s="856"/>
      <c r="AY415">
        <f>COUNTA($C$415)</f>
        <v>0</v>
      </c>
    </row>
    <row r="416" spans="1:51" ht="30" hidden="1" customHeight="1" x14ac:dyDescent="0.2">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76"/>
      <c r="AD416" s="877"/>
      <c r="AE416" s="877"/>
      <c r="AF416" s="877"/>
      <c r="AG416" s="877"/>
      <c r="AH416" s="868"/>
      <c r="AI416" s="869"/>
      <c r="AJ416" s="869"/>
      <c r="AK416" s="869"/>
      <c r="AL416" s="853"/>
      <c r="AM416" s="854"/>
      <c r="AN416" s="854"/>
      <c r="AO416" s="855"/>
      <c r="AP416" s="856"/>
      <c r="AQ416" s="856"/>
      <c r="AR416" s="856"/>
      <c r="AS416" s="856"/>
      <c r="AT416" s="856"/>
      <c r="AU416" s="856"/>
      <c r="AV416" s="856"/>
      <c r="AW416" s="856"/>
      <c r="AX416" s="856"/>
      <c r="AY416">
        <f>COUNTA($C$416)</f>
        <v>0</v>
      </c>
    </row>
    <row r="417" spans="1:51" ht="30" hidden="1" customHeight="1" x14ac:dyDescent="0.2">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76"/>
      <c r="AD417" s="877"/>
      <c r="AE417" s="877"/>
      <c r="AF417" s="877"/>
      <c r="AG417" s="877"/>
      <c r="AH417" s="868"/>
      <c r="AI417" s="869"/>
      <c r="AJ417" s="869"/>
      <c r="AK417" s="869"/>
      <c r="AL417" s="853"/>
      <c r="AM417" s="854"/>
      <c r="AN417" s="854"/>
      <c r="AO417" s="855"/>
      <c r="AP417" s="856"/>
      <c r="AQ417" s="856"/>
      <c r="AR417" s="856"/>
      <c r="AS417" s="856"/>
      <c r="AT417" s="856"/>
      <c r="AU417" s="856"/>
      <c r="AV417" s="856"/>
      <c r="AW417" s="856"/>
      <c r="AX417" s="856"/>
      <c r="AY417">
        <f>COUNTA($C$417)</f>
        <v>0</v>
      </c>
    </row>
    <row r="418" spans="1:51" ht="30" hidden="1" customHeight="1" x14ac:dyDescent="0.2">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76"/>
      <c r="AD418" s="877"/>
      <c r="AE418" s="877"/>
      <c r="AF418" s="877"/>
      <c r="AG418" s="877"/>
      <c r="AH418" s="868"/>
      <c r="AI418" s="869"/>
      <c r="AJ418" s="869"/>
      <c r="AK418" s="869"/>
      <c r="AL418" s="853"/>
      <c r="AM418" s="854"/>
      <c r="AN418" s="854"/>
      <c r="AO418" s="855"/>
      <c r="AP418" s="856"/>
      <c r="AQ418" s="856"/>
      <c r="AR418" s="856"/>
      <c r="AS418" s="856"/>
      <c r="AT418" s="856"/>
      <c r="AU418" s="856"/>
      <c r="AV418" s="856"/>
      <c r="AW418" s="856"/>
      <c r="AX418" s="856"/>
      <c r="AY418">
        <f>COUNTA($C$418)</f>
        <v>0</v>
      </c>
    </row>
    <row r="419" spans="1:51" ht="30" hidden="1" customHeight="1" x14ac:dyDescent="0.2">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76"/>
      <c r="AD419" s="877"/>
      <c r="AE419" s="877"/>
      <c r="AF419" s="877"/>
      <c r="AG419" s="877"/>
      <c r="AH419" s="868"/>
      <c r="AI419" s="869"/>
      <c r="AJ419" s="869"/>
      <c r="AK419" s="869"/>
      <c r="AL419" s="853"/>
      <c r="AM419" s="854"/>
      <c r="AN419" s="854"/>
      <c r="AO419" s="855"/>
      <c r="AP419" s="856"/>
      <c r="AQ419" s="856"/>
      <c r="AR419" s="856"/>
      <c r="AS419" s="856"/>
      <c r="AT419" s="856"/>
      <c r="AU419" s="856"/>
      <c r="AV419" s="856"/>
      <c r="AW419" s="856"/>
      <c r="AX419" s="856"/>
      <c r="AY419">
        <f>COUNTA($C$419)</f>
        <v>0</v>
      </c>
    </row>
    <row r="420" spans="1:51" ht="30" hidden="1" customHeight="1" x14ac:dyDescent="0.2">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76"/>
      <c r="AD420" s="877"/>
      <c r="AE420" s="877"/>
      <c r="AF420" s="877"/>
      <c r="AG420" s="877"/>
      <c r="AH420" s="868"/>
      <c r="AI420" s="869"/>
      <c r="AJ420" s="869"/>
      <c r="AK420" s="869"/>
      <c r="AL420" s="853"/>
      <c r="AM420" s="854"/>
      <c r="AN420" s="854"/>
      <c r="AO420" s="855"/>
      <c r="AP420" s="856"/>
      <c r="AQ420" s="856"/>
      <c r="AR420" s="856"/>
      <c r="AS420" s="856"/>
      <c r="AT420" s="856"/>
      <c r="AU420" s="856"/>
      <c r="AV420" s="856"/>
      <c r="AW420" s="856"/>
      <c r="AX420" s="856"/>
      <c r="AY420">
        <f>COUNTA($C$420)</f>
        <v>0</v>
      </c>
    </row>
    <row r="421" spans="1:51" ht="30" hidden="1" customHeight="1" x14ac:dyDescent="0.2">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76"/>
      <c r="AD421" s="877"/>
      <c r="AE421" s="877"/>
      <c r="AF421" s="877"/>
      <c r="AG421" s="877"/>
      <c r="AH421" s="868"/>
      <c r="AI421" s="869"/>
      <c r="AJ421" s="869"/>
      <c r="AK421" s="869"/>
      <c r="AL421" s="853"/>
      <c r="AM421" s="854"/>
      <c r="AN421" s="854"/>
      <c r="AO421" s="855"/>
      <c r="AP421" s="856"/>
      <c r="AQ421" s="856"/>
      <c r="AR421" s="856"/>
      <c r="AS421" s="856"/>
      <c r="AT421" s="856"/>
      <c r="AU421" s="856"/>
      <c r="AV421" s="856"/>
      <c r="AW421" s="856"/>
      <c r="AX421" s="856"/>
      <c r="AY421">
        <f>COUNTA($C$421)</f>
        <v>0</v>
      </c>
    </row>
    <row r="422" spans="1:51" ht="30" hidden="1" customHeight="1" x14ac:dyDescent="0.2">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76"/>
      <c r="AD422" s="877"/>
      <c r="AE422" s="877"/>
      <c r="AF422" s="877"/>
      <c r="AG422" s="877"/>
      <c r="AH422" s="868"/>
      <c r="AI422" s="869"/>
      <c r="AJ422" s="869"/>
      <c r="AK422" s="869"/>
      <c r="AL422" s="853"/>
      <c r="AM422" s="854"/>
      <c r="AN422" s="854"/>
      <c r="AO422" s="855"/>
      <c r="AP422" s="856"/>
      <c r="AQ422" s="856"/>
      <c r="AR422" s="856"/>
      <c r="AS422" s="856"/>
      <c r="AT422" s="856"/>
      <c r="AU422" s="856"/>
      <c r="AV422" s="856"/>
      <c r="AW422" s="856"/>
      <c r="AX422" s="856"/>
      <c r="AY422">
        <f>COUNTA($C$422)</f>
        <v>0</v>
      </c>
    </row>
    <row r="423" spans="1:51" ht="30" hidden="1" customHeight="1" x14ac:dyDescent="0.2">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76"/>
      <c r="AD423" s="877"/>
      <c r="AE423" s="877"/>
      <c r="AF423" s="877"/>
      <c r="AG423" s="877"/>
      <c r="AH423" s="868"/>
      <c r="AI423" s="869"/>
      <c r="AJ423" s="869"/>
      <c r="AK423" s="869"/>
      <c r="AL423" s="853"/>
      <c r="AM423" s="854"/>
      <c r="AN423" s="854"/>
      <c r="AO423" s="855"/>
      <c r="AP423" s="856"/>
      <c r="AQ423" s="856"/>
      <c r="AR423" s="856"/>
      <c r="AS423" s="856"/>
      <c r="AT423" s="856"/>
      <c r="AU423" s="856"/>
      <c r="AV423" s="856"/>
      <c r="AW423" s="856"/>
      <c r="AX423" s="856"/>
      <c r="AY423">
        <f>COUNTA($C$423)</f>
        <v>0</v>
      </c>
    </row>
    <row r="424" spans="1:51" ht="30" hidden="1" customHeight="1" x14ac:dyDescent="0.2">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76"/>
      <c r="AD424" s="877"/>
      <c r="AE424" s="877"/>
      <c r="AF424" s="877"/>
      <c r="AG424" s="877"/>
      <c r="AH424" s="868"/>
      <c r="AI424" s="869"/>
      <c r="AJ424" s="869"/>
      <c r="AK424" s="869"/>
      <c r="AL424" s="853"/>
      <c r="AM424" s="854"/>
      <c r="AN424" s="854"/>
      <c r="AO424" s="855"/>
      <c r="AP424" s="856"/>
      <c r="AQ424" s="856"/>
      <c r="AR424" s="856"/>
      <c r="AS424" s="856"/>
      <c r="AT424" s="856"/>
      <c r="AU424" s="856"/>
      <c r="AV424" s="856"/>
      <c r="AW424" s="856"/>
      <c r="AX424" s="856"/>
      <c r="AY424">
        <f>COUNTA($C$424)</f>
        <v>0</v>
      </c>
    </row>
    <row r="425" spans="1:51" ht="30" hidden="1" customHeight="1" x14ac:dyDescent="0.2">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76"/>
      <c r="AD425" s="877"/>
      <c r="AE425" s="877"/>
      <c r="AF425" s="877"/>
      <c r="AG425" s="877"/>
      <c r="AH425" s="868"/>
      <c r="AI425" s="869"/>
      <c r="AJ425" s="869"/>
      <c r="AK425" s="869"/>
      <c r="AL425" s="853"/>
      <c r="AM425" s="854"/>
      <c r="AN425" s="854"/>
      <c r="AO425" s="855"/>
      <c r="AP425" s="856"/>
      <c r="AQ425" s="856"/>
      <c r="AR425" s="856"/>
      <c r="AS425" s="856"/>
      <c r="AT425" s="856"/>
      <c r="AU425" s="856"/>
      <c r="AV425" s="856"/>
      <c r="AW425" s="856"/>
      <c r="AX425" s="856"/>
      <c r="AY425">
        <f>COUNTA($C$425)</f>
        <v>0</v>
      </c>
    </row>
    <row r="426" spans="1:51" ht="30" hidden="1" customHeight="1" x14ac:dyDescent="0.2">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76"/>
      <c r="AD426" s="877"/>
      <c r="AE426" s="877"/>
      <c r="AF426" s="877"/>
      <c r="AG426" s="877"/>
      <c r="AH426" s="868"/>
      <c r="AI426" s="869"/>
      <c r="AJ426" s="869"/>
      <c r="AK426" s="869"/>
      <c r="AL426" s="853"/>
      <c r="AM426" s="854"/>
      <c r="AN426" s="854"/>
      <c r="AO426" s="855"/>
      <c r="AP426" s="856"/>
      <c r="AQ426" s="856"/>
      <c r="AR426" s="856"/>
      <c r="AS426" s="856"/>
      <c r="AT426" s="856"/>
      <c r="AU426" s="856"/>
      <c r="AV426" s="856"/>
      <c r="AW426" s="856"/>
      <c r="AX426" s="856"/>
      <c r="AY426">
        <f>COUNTA($C$426)</f>
        <v>0</v>
      </c>
    </row>
    <row r="427" spans="1:51" ht="30" hidden="1" customHeight="1" x14ac:dyDescent="0.2">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76"/>
      <c r="AD427" s="877"/>
      <c r="AE427" s="877"/>
      <c r="AF427" s="877"/>
      <c r="AG427" s="877"/>
      <c r="AH427" s="868"/>
      <c r="AI427" s="869"/>
      <c r="AJ427" s="869"/>
      <c r="AK427" s="869"/>
      <c r="AL427" s="853"/>
      <c r="AM427" s="854"/>
      <c r="AN427" s="854"/>
      <c r="AO427" s="855"/>
      <c r="AP427" s="856"/>
      <c r="AQ427" s="856"/>
      <c r="AR427" s="856"/>
      <c r="AS427" s="856"/>
      <c r="AT427" s="856"/>
      <c r="AU427" s="856"/>
      <c r="AV427" s="856"/>
      <c r="AW427" s="856"/>
      <c r="AX427" s="856"/>
      <c r="AY427">
        <f>COUNTA($C$427)</f>
        <v>0</v>
      </c>
    </row>
    <row r="428" spans="1:51" ht="30" hidden="1" customHeight="1" x14ac:dyDescent="0.2">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76"/>
      <c r="AD428" s="877"/>
      <c r="AE428" s="877"/>
      <c r="AF428" s="877"/>
      <c r="AG428" s="877"/>
      <c r="AH428" s="868"/>
      <c r="AI428" s="869"/>
      <c r="AJ428" s="869"/>
      <c r="AK428" s="869"/>
      <c r="AL428" s="853"/>
      <c r="AM428" s="854"/>
      <c r="AN428" s="854"/>
      <c r="AO428" s="855"/>
      <c r="AP428" s="856"/>
      <c r="AQ428" s="856"/>
      <c r="AR428" s="856"/>
      <c r="AS428" s="856"/>
      <c r="AT428" s="856"/>
      <c r="AU428" s="856"/>
      <c r="AV428" s="856"/>
      <c r="AW428" s="856"/>
      <c r="AX428" s="856"/>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6"/>
      <c r="B431" s="846"/>
      <c r="C431" s="846" t="s">
        <v>24</v>
      </c>
      <c r="D431" s="846"/>
      <c r="E431" s="846"/>
      <c r="F431" s="846"/>
      <c r="G431" s="846"/>
      <c r="H431" s="846"/>
      <c r="I431" s="846"/>
      <c r="J431" s="847" t="s">
        <v>197</v>
      </c>
      <c r="K431" s="136"/>
      <c r="L431" s="136"/>
      <c r="M431" s="136"/>
      <c r="N431" s="136"/>
      <c r="O431" s="136"/>
      <c r="P431" s="415" t="s">
        <v>25</v>
      </c>
      <c r="Q431" s="415"/>
      <c r="R431" s="415"/>
      <c r="S431" s="415"/>
      <c r="T431" s="415"/>
      <c r="U431" s="415"/>
      <c r="V431" s="415"/>
      <c r="W431" s="415"/>
      <c r="X431" s="415"/>
      <c r="Y431" s="848" t="s">
        <v>196</v>
      </c>
      <c r="Z431" s="849"/>
      <c r="AA431" s="849"/>
      <c r="AB431" s="849"/>
      <c r="AC431" s="847" t="s">
        <v>230</v>
      </c>
      <c r="AD431" s="847"/>
      <c r="AE431" s="847"/>
      <c r="AF431" s="847"/>
      <c r="AG431" s="847"/>
      <c r="AH431" s="848" t="s">
        <v>248</v>
      </c>
      <c r="AI431" s="846"/>
      <c r="AJ431" s="846"/>
      <c r="AK431" s="846"/>
      <c r="AL431" s="846" t="s">
        <v>19</v>
      </c>
      <c r="AM431" s="846"/>
      <c r="AN431" s="846"/>
      <c r="AO431" s="850"/>
      <c r="AP431" s="870" t="s">
        <v>198</v>
      </c>
      <c r="AQ431" s="870"/>
      <c r="AR431" s="870"/>
      <c r="AS431" s="870"/>
      <c r="AT431" s="870"/>
      <c r="AU431" s="870"/>
      <c r="AV431" s="870"/>
      <c r="AW431" s="870"/>
      <c r="AX431" s="870"/>
      <c r="AY431">
        <f>$AY$429</f>
        <v>0</v>
      </c>
    </row>
    <row r="432" spans="1:51" ht="30" hidden="1" customHeight="1" x14ac:dyDescent="0.2">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76"/>
      <c r="AD432" s="877"/>
      <c r="AE432" s="877"/>
      <c r="AF432" s="877"/>
      <c r="AG432" s="877"/>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2">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76"/>
      <c r="AD433" s="877"/>
      <c r="AE433" s="877"/>
      <c r="AF433" s="877"/>
      <c r="AG433" s="877"/>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2">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76"/>
      <c r="AD434" s="877"/>
      <c r="AE434" s="877"/>
      <c r="AF434" s="877"/>
      <c r="AG434" s="877"/>
      <c r="AH434" s="868"/>
      <c r="AI434" s="869"/>
      <c r="AJ434" s="869"/>
      <c r="AK434" s="869"/>
      <c r="AL434" s="853"/>
      <c r="AM434" s="854"/>
      <c r="AN434" s="854"/>
      <c r="AO434" s="855"/>
      <c r="AP434" s="856"/>
      <c r="AQ434" s="856"/>
      <c r="AR434" s="856"/>
      <c r="AS434" s="856"/>
      <c r="AT434" s="856"/>
      <c r="AU434" s="856"/>
      <c r="AV434" s="856"/>
      <c r="AW434" s="856"/>
      <c r="AX434" s="856"/>
      <c r="AY434">
        <f>COUNTA($C$434)</f>
        <v>0</v>
      </c>
    </row>
    <row r="435" spans="1:51" ht="30" hidden="1" customHeight="1" x14ac:dyDescent="0.2">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76"/>
      <c r="AD435" s="877"/>
      <c r="AE435" s="877"/>
      <c r="AF435" s="877"/>
      <c r="AG435" s="877"/>
      <c r="AH435" s="868"/>
      <c r="AI435" s="869"/>
      <c r="AJ435" s="869"/>
      <c r="AK435" s="869"/>
      <c r="AL435" s="853"/>
      <c r="AM435" s="854"/>
      <c r="AN435" s="854"/>
      <c r="AO435" s="855"/>
      <c r="AP435" s="856"/>
      <c r="AQ435" s="856"/>
      <c r="AR435" s="856"/>
      <c r="AS435" s="856"/>
      <c r="AT435" s="856"/>
      <c r="AU435" s="856"/>
      <c r="AV435" s="856"/>
      <c r="AW435" s="856"/>
      <c r="AX435" s="856"/>
      <c r="AY435">
        <f>COUNTA($C$435)</f>
        <v>0</v>
      </c>
    </row>
    <row r="436" spans="1:51" ht="30" hidden="1" customHeight="1" x14ac:dyDescent="0.2">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76"/>
      <c r="AD436" s="877"/>
      <c r="AE436" s="877"/>
      <c r="AF436" s="877"/>
      <c r="AG436" s="877"/>
      <c r="AH436" s="868"/>
      <c r="AI436" s="869"/>
      <c r="AJ436" s="869"/>
      <c r="AK436" s="869"/>
      <c r="AL436" s="853"/>
      <c r="AM436" s="854"/>
      <c r="AN436" s="854"/>
      <c r="AO436" s="855"/>
      <c r="AP436" s="856"/>
      <c r="AQ436" s="856"/>
      <c r="AR436" s="856"/>
      <c r="AS436" s="856"/>
      <c r="AT436" s="856"/>
      <c r="AU436" s="856"/>
      <c r="AV436" s="856"/>
      <c r="AW436" s="856"/>
      <c r="AX436" s="856"/>
      <c r="AY436">
        <f>COUNTA($C$436)</f>
        <v>0</v>
      </c>
    </row>
    <row r="437" spans="1:51" ht="30" hidden="1" customHeight="1" x14ac:dyDescent="0.2">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76"/>
      <c r="AD437" s="877"/>
      <c r="AE437" s="877"/>
      <c r="AF437" s="877"/>
      <c r="AG437" s="877"/>
      <c r="AH437" s="868"/>
      <c r="AI437" s="869"/>
      <c r="AJ437" s="869"/>
      <c r="AK437" s="869"/>
      <c r="AL437" s="853"/>
      <c r="AM437" s="854"/>
      <c r="AN437" s="854"/>
      <c r="AO437" s="855"/>
      <c r="AP437" s="856"/>
      <c r="AQ437" s="856"/>
      <c r="AR437" s="856"/>
      <c r="AS437" s="856"/>
      <c r="AT437" s="856"/>
      <c r="AU437" s="856"/>
      <c r="AV437" s="856"/>
      <c r="AW437" s="856"/>
      <c r="AX437" s="856"/>
      <c r="AY437">
        <f>COUNTA($C$437)</f>
        <v>0</v>
      </c>
    </row>
    <row r="438" spans="1:51" ht="30" hidden="1" customHeight="1" x14ac:dyDescent="0.2">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76"/>
      <c r="AD438" s="877"/>
      <c r="AE438" s="877"/>
      <c r="AF438" s="877"/>
      <c r="AG438" s="877"/>
      <c r="AH438" s="868"/>
      <c r="AI438" s="869"/>
      <c r="AJ438" s="869"/>
      <c r="AK438" s="869"/>
      <c r="AL438" s="853"/>
      <c r="AM438" s="854"/>
      <c r="AN438" s="854"/>
      <c r="AO438" s="855"/>
      <c r="AP438" s="856"/>
      <c r="AQ438" s="856"/>
      <c r="AR438" s="856"/>
      <c r="AS438" s="856"/>
      <c r="AT438" s="856"/>
      <c r="AU438" s="856"/>
      <c r="AV438" s="856"/>
      <c r="AW438" s="856"/>
      <c r="AX438" s="856"/>
      <c r="AY438">
        <f>COUNTA($C$438)</f>
        <v>0</v>
      </c>
    </row>
    <row r="439" spans="1:51" ht="30" hidden="1" customHeight="1" x14ac:dyDescent="0.2">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76"/>
      <c r="AD439" s="877"/>
      <c r="AE439" s="877"/>
      <c r="AF439" s="877"/>
      <c r="AG439" s="877"/>
      <c r="AH439" s="868"/>
      <c r="AI439" s="869"/>
      <c r="AJ439" s="869"/>
      <c r="AK439" s="869"/>
      <c r="AL439" s="853"/>
      <c r="AM439" s="854"/>
      <c r="AN439" s="854"/>
      <c r="AO439" s="855"/>
      <c r="AP439" s="856"/>
      <c r="AQ439" s="856"/>
      <c r="AR439" s="856"/>
      <c r="AS439" s="856"/>
      <c r="AT439" s="856"/>
      <c r="AU439" s="856"/>
      <c r="AV439" s="856"/>
      <c r="AW439" s="856"/>
      <c r="AX439" s="856"/>
      <c r="AY439">
        <f>COUNTA($C$439)</f>
        <v>0</v>
      </c>
    </row>
    <row r="440" spans="1:51" ht="30" hidden="1" customHeight="1" x14ac:dyDescent="0.2">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76"/>
      <c r="AD440" s="877"/>
      <c r="AE440" s="877"/>
      <c r="AF440" s="877"/>
      <c r="AG440" s="877"/>
      <c r="AH440" s="868"/>
      <c r="AI440" s="869"/>
      <c r="AJ440" s="869"/>
      <c r="AK440" s="869"/>
      <c r="AL440" s="853"/>
      <c r="AM440" s="854"/>
      <c r="AN440" s="854"/>
      <c r="AO440" s="855"/>
      <c r="AP440" s="856"/>
      <c r="AQ440" s="856"/>
      <c r="AR440" s="856"/>
      <c r="AS440" s="856"/>
      <c r="AT440" s="856"/>
      <c r="AU440" s="856"/>
      <c r="AV440" s="856"/>
      <c r="AW440" s="856"/>
      <c r="AX440" s="856"/>
      <c r="AY440">
        <f>COUNTA($C$440)</f>
        <v>0</v>
      </c>
    </row>
    <row r="441" spans="1:51" ht="30" hidden="1" customHeight="1" x14ac:dyDescent="0.2">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76"/>
      <c r="AD441" s="877"/>
      <c r="AE441" s="877"/>
      <c r="AF441" s="877"/>
      <c r="AG441" s="877"/>
      <c r="AH441" s="868"/>
      <c r="AI441" s="869"/>
      <c r="AJ441" s="869"/>
      <c r="AK441" s="869"/>
      <c r="AL441" s="853"/>
      <c r="AM441" s="854"/>
      <c r="AN441" s="854"/>
      <c r="AO441" s="855"/>
      <c r="AP441" s="856"/>
      <c r="AQ441" s="856"/>
      <c r="AR441" s="856"/>
      <c r="AS441" s="856"/>
      <c r="AT441" s="856"/>
      <c r="AU441" s="856"/>
      <c r="AV441" s="856"/>
      <c r="AW441" s="856"/>
      <c r="AX441" s="856"/>
      <c r="AY441">
        <f>COUNTA($C$441)</f>
        <v>0</v>
      </c>
    </row>
    <row r="442" spans="1:51" ht="30" hidden="1" customHeight="1" x14ac:dyDescent="0.2">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76"/>
      <c r="AD442" s="877"/>
      <c r="AE442" s="877"/>
      <c r="AF442" s="877"/>
      <c r="AG442" s="877"/>
      <c r="AH442" s="868"/>
      <c r="AI442" s="869"/>
      <c r="AJ442" s="869"/>
      <c r="AK442" s="869"/>
      <c r="AL442" s="853"/>
      <c r="AM442" s="854"/>
      <c r="AN442" s="854"/>
      <c r="AO442" s="855"/>
      <c r="AP442" s="856"/>
      <c r="AQ442" s="856"/>
      <c r="AR442" s="856"/>
      <c r="AS442" s="856"/>
      <c r="AT442" s="856"/>
      <c r="AU442" s="856"/>
      <c r="AV442" s="856"/>
      <c r="AW442" s="856"/>
      <c r="AX442" s="856"/>
      <c r="AY442">
        <f>COUNTA($C$442)</f>
        <v>0</v>
      </c>
    </row>
    <row r="443" spans="1:51" ht="30" hidden="1" customHeight="1" x14ac:dyDescent="0.2">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76"/>
      <c r="AD443" s="877"/>
      <c r="AE443" s="877"/>
      <c r="AF443" s="877"/>
      <c r="AG443" s="877"/>
      <c r="AH443" s="868"/>
      <c r="AI443" s="869"/>
      <c r="AJ443" s="869"/>
      <c r="AK443" s="869"/>
      <c r="AL443" s="853"/>
      <c r="AM443" s="854"/>
      <c r="AN443" s="854"/>
      <c r="AO443" s="855"/>
      <c r="AP443" s="856"/>
      <c r="AQ443" s="856"/>
      <c r="AR443" s="856"/>
      <c r="AS443" s="856"/>
      <c r="AT443" s="856"/>
      <c r="AU443" s="856"/>
      <c r="AV443" s="856"/>
      <c r="AW443" s="856"/>
      <c r="AX443" s="856"/>
      <c r="AY443">
        <f>COUNTA($C$443)</f>
        <v>0</v>
      </c>
    </row>
    <row r="444" spans="1:51" ht="30" hidden="1" customHeight="1" x14ac:dyDescent="0.2">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76"/>
      <c r="AD444" s="877"/>
      <c r="AE444" s="877"/>
      <c r="AF444" s="877"/>
      <c r="AG444" s="877"/>
      <c r="AH444" s="868"/>
      <c r="AI444" s="869"/>
      <c r="AJ444" s="869"/>
      <c r="AK444" s="869"/>
      <c r="AL444" s="853"/>
      <c r="AM444" s="854"/>
      <c r="AN444" s="854"/>
      <c r="AO444" s="855"/>
      <c r="AP444" s="856"/>
      <c r="AQ444" s="856"/>
      <c r="AR444" s="856"/>
      <c r="AS444" s="856"/>
      <c r="AT444" s="856"/>
      <c r="AU444" s="856"/>
      <c r="AV444" s="856"/>
      <c r="AW444" s="856"/>
      <c r="AX444" s="856"/>
      <c r="AY444">
        <f>COUNTA($C$444)</f>
        <v>0</v>
      </c>
    </row>
    <row r="445" spans="1:51" ht="30" hidden="1" customHeight="1" x14ac:dyDescent="0.2">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76"/>
      <c r="AD445" s="877"/>
      <c r="AE445" s="877"/>
      <c r="AF445" s="877"/>
      <c r="AG445" s="877"/>
      <c r="AH445" s="868"/>
      <c r="AI445" s="869"/>
      <c r="AJ445" s="869"/>
      <c r="AK445" s="869"/>
      <c r="AL445" s="853"/>
      <c r="AM445" s="854"/>
      <c r="AN445" s="854"/>
      <c r="AO445" s="855"/>
      <c r="AP445" s="856"/>
      <c r="AQ445" s="856"/>
      <c r="AR445" s="856"/>
      <c r="AS445" s="856"/>
      <c r="AT445" s="856"/>
      <c r="AU445" s="856"/>
      <c r="AV445" s="856"/>
      <c r="AW445" s="856"/>
      <c r="AX445" s="856"/>
      <c r="AY445">
        <f>COUNTA($C$445)</f>
        <v>0</v>
      </c>
    </row>
    <row r="446" spans="1:51" ht="30" hidden="1" customHeight="1" x14ac:dyDescent="0.2">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76"/>
      <c r="AD446" s="877"/>
      <c r="AE446" s="877"/>
      <c r="AF446" s="877"/>
      <c r="AG446" s="877"/>
      <c r="AH446" s="868"/>
      <c r="AI446" s="869"/>
      <c r="AJ446" s="869"/>
      <c r="AK446" s="869"/>
      <c r="AL446" s="853"/>
      <c r="AM446" s="854"/>
      <c r="AN446" s="854"/>
      <c r="AO446" s="855"/>
      <c r="AP446" s="856"/>
      <c r="AQ446" s="856"/>
      <c r="AR446" s="856"/>
      <c r="AS446" s="856"/>
      <c r="AT446" s="856"/>
      <c r="AU446" s="856"/>
      <c r="AV446" s="856"/>
      <c r="AW446" s="856"/>
      <c r="AX446" s="856"/>
      <c r="AY446">
        <f>COUNTA($C$446)</f>
        <v>0</v>
      </c>
    </row>
    <row r="447" spans="1:51" ht="30" hidden="1" customHeight="1" x14ac:dyDescent="0.2">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76"/>
      <c r="AD447" s="877"/>
      <c r="AE447" s="877"/>
      <c r="AF447" s="877"/>
      <c r="AG447" s="877"/>
      <c r="AH447" s="868"/>
      <c r="AI447" s="869"/>
      <c r="AJ447" s="869"/>
      <c r="AK447" s="869"/>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2">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76"/>
      <c r="AD448" s="877"/>
      <c r="AE448" s="877"/>
      <c r="AF448" s="877"/>
      <c r="AG448" s="877"/>
      <c r="AH448" s="868"/>
      <c r="AI448" s="869"/>
      <c r="AJ448" s="869"/>
      <c r="AK448" s="869"/>
      <c r="AL448" s="853"/>
      <c r="AM448" s="854"/>
      <c r="AN448" s="854"/>
      <c r="AO448" s="855"/>
      <c r="AP448" s="856"/>
      <c r="AQ448" s="856"/>
      <c r="AR448" s="856"/>
      <c r="AS448" s="856"/>
      <c r="AT448" s="856"/>
      <c r="AU448" s="856"/>
      <c r="AV448" s="856"/>
      <c r="AW448" s="856"/>
      <c r="AX448" s="856"/>
      <c r="AY448">
        <f>COUNTA($C$448)</f>
        <v>0</v>
      </c>
    </row>
    <row r="449" spans="1:51" ht="30" hidden="1" customHeight="1" x14ac:dyDescent="0.2">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76"/>
      <c r="AD449" s="877"/>
      <c r="AE449" s="877"/>
      <c r="AF449" s="877"/>
      <c r="AG449" s="877"/>
      <c r="AH449" s="868"/>
      <c r="AI449" s="869"/>
      <c r="AJ449" s="869"/>
      <c r="AK449" s="869"/>
      <c r="AL449" s="853"/>
      <c r="AM449" s="854"/>
      <c r="AN449" s="854"/>
      <c r="AO449" s="855"/>
      <c r="AP449" s="856"/>
      <c r="AQ449" s="856"/>
      <c r="AR449" s="856"/>
      <c r="AS449" s="856"/>
      <c r="AT449" s="856"/>
      <c r="AU449" s="856"/>
      <c r="AV449" s="856"/>
      <c r="AW449" s="856"/>
      <c r="AX449" s="856"/>
      <c r="AY449">
        <f>COUNTA($C$449)</f>
        <v>0</v>
      </c>
    </row>
    <row r="450" spans="1:51" ht="30" hidden="1" customHeight="1" x14ac:dyDescent="0.2">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76"/>
      <c r="AD450" s="877"/>
      <c r="AE450" s="877"/>
      <c r="AF450" s="877"/>
      <c r="AG450" s="877"/>
      <c r="AH450" s="868"/>
      <c r="AI450" s="869"/>
      <c r="AJ450" s="869"/>
      <c r="AK450" s="869"/>
      <c r="AL450" s="853"/>
      <c r="AM450" s="854"/>
      <c r="AN450" s="854"/>
      <c r="AO450" s="855"/>
      <c r="AP450" s="856"/>
      <c r="AQ450" s="856"/>
      <c r="AR450" s="856"/>
      <c r="AS450" s="856"/>
      <c r="AT450" s="856"/>
      <c r="AU450" s="856"/>
      <c r="AV450" s="856"/>
      <c r="AW450" s="856"/>
      <c r="AX450" s="856"/>
      <c r="AY450">
        <f>COUNTA($C$450)</f>
        <v>0</v>
      </c>
    </row>
    <row r="451" spans="1:51" ht="30" hidden="1" customHeight="1" x14ac:dyDescent="0.2">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76"/>
      <c r="AD451" s="877"/>
      <c r="AE451" s="877"/>
      <c r="AF451" s="877"/>
      <c r="AG451" s="877"/>
      <c r="AH451" s="868"/>
      <c r="AI451" s="869"/>
      <c r="AJ451" s="869"/>
      <c r="AK451" s="869"/>
      <c r="AL451" s="853"/>
      <c r="AM451" s="854"/>
      <c r="AN451" s="854"/>
      <c r="AO451" s="855"/>
      <c r="AP451" s="856"/>
      <c r="AQ451" s="856"/>
      <c r="AR451" s="856"/>
      <c r="AS451" s="856"/>
      <c r="AT451" s="856"/>
      <c r="AU451" s="856"/>
      <c r="AV451" s="856"/>
      <c r="AW451" s="856"/>
      <c r="AX451" s="856"/>
      <c r="AY451">
        <f>COUNTA($C$451)</f>
        <v>0</v>
      </c>
    </row>
    <row r="452" spans="1:51" ht="30" hidden="1" customHeight="1" x14ac:dyDescent="0.2">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76"/>
      <c r="AD452" s="877"/>
      <c r="AE452" s="877"/>
      <c r="AF452" s="877"/>
      <c r="AG452" s="877"/>
      <c r="AH452" s="868"/>
      <c r="AI452" s="869"/>
      <c r="AJ452" s="869"/>
      <c r="AK452" s="869"/>
      <c r="AL452" s="853"/>
      <c r="AM452" s="854"/>
      <c r="AN452" s="854"/>
      <c r="AO452" s="855"/>
      <c r="AP452" s="856"/>
      <c r="AQ452" s="856"/>
      <c r="AR452" s="856"/>
      <c r="AS452" s="856"/>
      <c r="AT452" s="856"/>
      <c r="AU452" s="856"/>
      <c r="AV452" s="856"/>
      <c r="AW452" s="856"/>
      <c r="AX452" s="856"/>
      <c r="AY452">
        <f>COUNTA($C$452)</f>
        <v>0</v>
      </c>
    </row>
    <row r="453" spans="1:51" ht="30" hidden="1" customHeight="1" x14ac:dyDescent="0.2">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76"/>
      <c r="AD453" s="877"/>
      <c r="AE453" s="877"/>
      <c r="AF453" s="877"/>
      <c r="AG453" s="877"/>
      <c r="AH453" s="868"/>
      <c r="AI453" s="869"/>
      <c r="AJ453" s="869"/>
      <c r="AK453" s="869"/>
      <c r="AL453" s="853"/>
      <c r="AM453" s="854"/>
      <c r="AN453" s="854"/>
      <c r="AO453" s="855"/>
      <c r="AP453" s="856"/>
      <c r="AQ453" s="856"/>
      <c r="AR453" s="856"/>
      <c r="AS453" s="856"/>
      <c r="AT453" s="856"/>
      <c r="AU453" s="856"/>
      <c r="AV453" s="856"/>
      <c r="AW453" s="856"/>
      <c r="AX453" s="856"/>
      <c r="AY453">
        <f>COUNTA($C$453)</f>
        <v>0</v>
      </c>
    </row>
    <row r="454" spans="1:51" ht="30" hidden="1" customHeight="1" x14ac:dyDescent="0.2">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76"/>
      <c r="AD454" s="877"/>
      <c r="AE454" s="877"/>
      <c r="AF454" s="877"/>
      <c r="AG454" s="877"/>
      <c r="AH454" s="868"/>
      <c r="AI454" s="869"/>
      <c r="AJ454" s="869"/>
      <c r="AK454" s="869"/>
      <c r="AL454" s="853"/>
      <c r="AM454" s="854"/>
      <c r="AN454" s="854"/>
      <c r="AO454" s="855"/>
      <c r="AP454" s="856"/>
      <c r="AQ454" s="856"/>
      <c r="AR454" s="856"/>
      <c r="AS454" s="856"/>
      <c r="AT454" s="856"/>
      <c r="AU454" s="856"/>
      <c r="AV454" s="856"/>
      <c r="AW454" s="856"/>
      <c r="AX454" s="856"/>
      <c r="AY454">
        <f>COUNTA($C$454)</f>
        <v>0</v>
      </c>
    </row>
    <row r="455" spans="1:51" ht="30" hidden="1" customHeight="1" x14ac:dyDescent="0.2">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76"/>
      <c r="AD455" s="877"/>
      <c r="AE455" s="877"/>
      <c r="AF455" s="877"/>
      <c r="AG455" s="877"/>
      <c r="AH455" s="868"/>
      <c r="AI455" s="869"/>
      <c r="AJ455" s="869"/>
      <c r="AK455" s="869"/>
      <c r="AL455" s="853"/>
      <c r="AM455" s="854"/>
      <c r="AN455" s="854"/>
      <c r="AO455" s="855"/>
      <c r="AP455" s="856"/>
      <c r="AQ455" s="856"/>
      <c r="AR455" s="856"/>
      <c r="AS455" s="856"/>
      <c r="AT455" s="856"/>
      <c r="AU455" s="856"/>
      <c r="AV455" s="856"/>
      <c r="AW455" s="856"/>
      <c r="AX455" s="856"/>
      <c r="AY455">
        <f>COUNTA($C$455)</f>
        <v>0</v>
      </c>
    </row>
    <row r="456" spans="1:51" ht="30" hidden="1" customHeight="1" x14ac:dyDescent="0.2">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76"/>
      <c r="AD456" s="877"/>
      <c r="AE456" s="877"/>
      <c r="AF456" s="877"/>
      <c r="AG456" s="877"/>
      <c r="AH456" s="868"/>
      <c r="AI456" s="869"/>
      <c r="AJ456" s="869"/>
      <c r="AK456" s="869"/>
      <c r="AL456" s="853"/>
      <c r="AM456" s="854"/>
      <c r="AN456" s="854"/>
      <c r="AO456" s="855"/>
      <c r="AP456" s="856"/>
      <c r="AQ456" s="856"/>
      <c r="AR456" s="856"/>
      <c r="AS456" s="856"/>
      <c r="AT456" s="856"/>
      <c r="AU456" s="856"/>
      <c r="AV456" s="856"/>
      <c r="AW456" s="856"/>
      <c r="AX456" s="856"/>
      <c r="AY456">
        <f>COUNTA($C$456)</f>
        <v>0</v>
      </c>
    </row>
    <row r="457" spans="1:51" ht="30" hidden="1" customHeight="1" x14ac:dyDescent="0.2">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76"/>
      <c r="AD457" s="877"/>
      <c r="AE457" s="877"/>
      <c r="AF457" s="877"/>
      <c r="AG457" s="877"/>
      <c r="AH457" s="868"/>
      <c r="AI457" s="869"/>
      <c r="AJ457" s="869"/>
      <c r="AK457" s="869"/>
      <c r="AL457" s="853"/>
      <c r="AM457" s="854"/>
      <c r="AN457" s="854"/>
      <c r="AO457" s="855"/>
      <c r="AP457" s="856"/>
      <c r="AQ457" s="856"/>
      <c r="AR457" s="856"/>
      <c r="AS457" s="856"/>
      <c r="AT457" s="856"/>
      <c r="AU457" s="856"/>
      <c r="AV457" s="856"/>
      <c r="AW457" s="856"/>
      <c r="AX457" s="856"/>
      <c r="AY457">
        <f>COUNTA($C$457)</f>
        <v>0</v>
      </c>
    </row>
    <row r="458" spans="1:51" ht="30" hidden="1" customHeight="1" x14ac:dyDescent="0.2">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76"/>
      <c r="AD458" s="877"/>
      <c r="AE458" s="877"/>
      <c r="AF458" s="877"/>
      <c r="AG458" s="877"/>
      <c r="AH458" s="868"/>
      <c r="AI458" s="869"/>
      <c r="AJ458" s="869"/>
      <c r="AK458" s="869"/>
      <c r="AL458" s="853"/>
      <c r="AM458" s="854"/>
      <c r="AN458" s="854"/>
      <c r="AO458" s="855"/>
      <c r="AP458" s="856"/>
      <c r="AQ458" s="856"/>
      <c r="AR458" s="856"/>
      <c r="AS458" s="856"/>
      <c r="AT458" s="856"/>
      <c r="AU458" s="856"/>
      <c r="AV458" s="856"/>
      <c r="AW458" s="856"/>
      <c r="AX458" s="856"/>
      <c r="AY458">
        <f>COUNTA($C$458)</f>
        <v>0</v>
      </c>
    </row>
    <row r="459" spans="1:51" ht="30" hidden="1" customHeight="1" x14ac:dyDescent="0.2">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76"/>
      <c r="AD459" s="877"/>
      <c r="AE459" s="877"/>
      <c r="AF459" s="877"/>
      <c r="AG459" s="877"/>
      <c r="AH459" s="868"/>
      <c r="AI459" s="869"/>
      <c r="AJ459" s="869"/>
      <c r="AK459" s="869"/>
      <c r="AL459" s="853"/>
      <c r="AM459" s="854"/>
      <c r="AN459" s="854"/>
      <c r="AO459" s="855"/>
      <c r="AP459" s="856"/>
      <c r="AQ459" s="856"/>
      <c r="AR459" s="856"/>
      <c r="AS459" s="856"/>
      <c r="AT459" s="856"/>
      <c r="AU459" s="856"/>
      <c r="AV459" s="856"/>
      <c r="AW459" s="856"/>
      <c r="AX459" s="856"/>
      <c r="AY459">
        <f>COUNTA($C$459)</f>
        <v>0</v>
      </c>
    </row>
    <row r="460" spans="1:51" ht="30" hidden="1" customHeight="1" x14ac:dyDescent="0.2">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76"/>
      <c r="AD460" s="877"/>
      <c r="AE460" s="877"/>
      <c r="AF460" s="877"/>
      <c r="AG460" s="877"/>
      <c r="AH460" s="868"/>
      <c r="AI460" s="869"/>
      <c r="AJ460" s="869"/>
      <c r="AK460" s="869"/>
      <c r="AL460" s="853"/>
      <c r="AM460" s="854"/>
      <c r="AN460" s="854"/>
      <c r="AO460" s="855"/>
      <c r="AP460" s="856"/>
      <c r="AQ460" s="856"/>
      <c r="AR460" s="856"/>
      <c r="AS460" s="856"/>
      <c r="AT460" s="856"/>
      <c r="AU460" s="856"/>
      <c r="AV460" s="856"/>
      <c r="AW460" s="856"/>
      <c r="AX460" s="856"/>
      <c r="AY460">
        <f>COUNTA($C$460)</f>
        <v>0</v>
      </c>
    </row>
    <row r="461" spans="1:51" ht="30" hidden="1" customHeight="1" x14ac:dyDescent="0.2">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76"/>
      <c r="AD461" s="877"/>
      <c r="AE461" s="877"/>
      <c r="AF461" s="877"/>
      <c r="AG461" s="877"/>
      <c r="AH461" s="868"/>
      <c r="AI461" s="869"/>
      <c r="AJ461" s="869"/>
      <c r="AK461" s="869"/>
      <c r="AL461" s="853"/>
      <c r="AM461" s="854"/>
      <c r="AN461" s="854"/>
      <c r="AO461" s="855"/>
      <c r="AP461" s="856"/>
      <c r="AQ461" s="856"/>
      <c r="AR461" s="856"/>
      <c r="AS461" s="856"/>
      <c r="AT461" s="856"/>
      <c r="AU461" s="856"/>
      <c r="AV461" s="856"/>
      <c r="AW461" s="856"/>
      <c r="AX461" s="856"/>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6"/>
      <c r="B464" s="846"/>
      <c r="C464" s="846" t="s">
        <v>24</v>
      </c>
      <c r="D464" s="846"/>
      <c r="E464" s="846"/>
      <c r="F464" s="846"/>
      <c r="G464" s="846"/>
      <c r="H464" s="846"/>
      <c r="I464" s="846"/>
      <c r="J464" s="847" t="s">
        <v>197</v>
      </c>
      <c r="K464" s="136"/>
      <c r="L464" s="136"/>
      <c r="M464" s="136"/>
      <c r="N464" s="136"/>
      <c r="O464" s="136"/>
      <c r="P464" s="415" t="s">
        <v>25</v>
      </c>
      <c r="Q464" s="415"/>
      <c r="R464" s="415"/>
      <c r="S464" s="415"/>
      <c r="T464" s="415"/>
      <c r="U464" s="415"/>
      <c r="V464" s="415"/>
      <c r="W464" s="415"/>
      <c r="X464" s="415"/>
      <c r="Y464" s="848" t="s">
        <v>196</v>
      </c>
      <c r="Z464" s="849"/>
      <c r="AA464" s="849"/>
      <c r="AB464" s="849"/>
      <c r="AC464" s="847" t="s">
        <v>230</v>
      </c>
      <c r="AD464" s="847"/>
      <c r="AE464" s="847"/>
      <c r="AF464" s="847"/>
      <c r="AG464" s="847"/>
      <c r="AH464" s="848" t="s">
        <v>248</v>
      </c>
      <c r="AI464" s="846"/>
      <c r="AJ464" s="846"/>
      <c r="AK464" s="846"/>
      <c r="AL464" s="846" t="s">
        <v>19</v>
      </c>
      <c r="AM464" s="846"/>
      <c r="AN464" s="846"/>
      <c r="AO464" s="850"/>
      <c r="AP464" s="870" t="s">
        <v>198</v>
      </c>
      <c r="AQ464" s="870"/>
      <c r="AR464" s="870"/>
      <c r="AS464" s="870"/>
      <c r="AT464" s="870"/>
      <c r="AU464" s="870"/>
      <c r="AV464" s="870"/>
      <c r="AW464" s="870"/>
      <c r="AX464" s="870"/>
      <c r="AY464">
        <f>$AY$462</f>
        <v>0</v>
      </c>
    </row>
    <row r="465" spans="1:51" ht="30" hidden="1" customHeight="1" x14ac:dyDescent="0.2">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76"/>
      <c r="AD465" s="877"/>
      <c r="AE465" s="877"/>
      <c r="AF465" s="877"/>
      <c r="AG465" s="877"/>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2">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76"/>
      <c r="AD466" s="877"/>
      <c r="AE466" s="877"/>
      <c r="AF466" s="877"/>
      <c r="AG466" s="877"/>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2">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76"/>
      <c r="AD467" s="877"/>
      <c r="AE467" s="877"/>
      <c r="AF467" s="877"/>
      <c r="AG467" s="877"/>
      <c r="AH467" s="868"/>
      <c r="AI467" s="869"/>
      <c r="AJ467" s="869"/>
      <c r="AK467" s="869"/>
      <c r="AL467" s="853"/>
      <c r="AM467" s="854"/>
      <c r="AN467" s="854"/>
      <c r="AO467" s="855"/>
      <c r="AP467" s="856"/>
      <c r="AQ467" s="856"/>
      <c r="AR467" s="856"/>
      <c r="AS467" s="856"/>
      <c r="AT467" s="856"/>
      <c r="AU467" s="856"/>
      <c r="AV467" s="856"/>
      <c r="AW467" s="856"/>
      <c r="AX467" s="856"/>
      <c r="AY467">
        <f>COUNTA($C$467)</f>
        <v>0</v>
      </c>
    </row>
    <row r="468" spans="1:51" ht="30" hidden="1" customHeight="1" x14ac:dyDescent="0.2">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76"/>
      <c r="AD468" s="877"/>
      <c r="AE468" s="877"/>
      <c r="AF468" s="877"/>
      <c r="AG468" s="877"/>
      <c r="AH468" s="868"/>
      <c r="AI468" s="869"/>
      <c r="AJ468" s="869"/>
      <c r="AK468" s="869"/>
      <c r="AL468" s="853"/>
      <c r="AM468" s="854"/>
      <c r="AN468" s="854"/>
      <c r="AO468" s="855"/>
      <c r="AP468" s="856"/>
      <c r="AQ468" s="856"/>
      <c r="AR468" s="856"/>
      <c r="AS468" s="856"/>
      <c r="AT468" s="856"/>
      <c r="AU468" s="856"/>
      <c r="AV468" s="856"/>
      <c r="AW468" s="856"/>
      <c r="AX468" s="856"/>
      <c r="AY468">
        <f>COUNTA($C$468)</f>
        <v>0</v>
      </c>
    </row>
    <row r="469" spans="1:51" ht="30" hidden="1" customHeight="1" x14ac:dyDescent="0.2">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76"/>
      <c r="AD469" s="877"/>
      <c r="AE469" s="877"/>
      <c r="AF469" s="877"/>
      <c r="AG469" s="877"/>
      <c r="AH469" s="868"/>
      <c r="AI469" s="869"/>
      <c r="AJ469" s="869"/>
      <c r="AK469" s="869"/>
      <c r="AL469" s="853"/>
      <c r="AM469" s="854"/>
      <c r="AN469" s="854"/>
      <c r="AO469" s="855"/>
      <c r="AP469" s="856"/>
      <c r="AQ469" s="856"/>
      <c r="AR469" s="856"/>
      <c r="AS469" s="856"/>
      <c r="AT469" s="856"/>
      <c r="AU469" s="856"/>
      <c r="AV469" s="856"/>
      <c r="AW469" s="856"/>
      <c r="AX469" s="856"/>
      <c r="AY469">
        <f>COUNTA($C$469)</f>
        <v>0</v>
      </c>
    </row>
    <row r="470" spans="1:51" ht="30" hidden="1" customHeight="1" x14ac:dyDescent="0.2">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76"/>
      <c r="AD470" s="877"/>
      <c r="AE470" s="877"/>
      <c r="AF470" s="877"/>
      <c r="AG470" s="877"/>
      <c r="AH470" s="868"/>
      <c r="AI470" s="869"/>
      <c r="AJ470" s="869"/>
      <c r="AK470" s="869"/>
      <c r="AL470" s="853"/>
      <c r="AM470" s="854"/>
      <c r="AN470" s="854"/>
      <c r="AO470" s="855"/>
      <c r="AP470" s="856"/>
      <c r="AQ470" s="856"/>
      <c r="AR470" s="856"/>
      <c r="AS470" s="856"/>
      <c r="AT470" s="856"/>
      <c r="AU470" s="856"/>
      <c r="AV470" s="856"/>
      <c r="AW470" s="856"/>
      <c r="AX470" s="856"/>
      <c r="AY470">
        <f>COUNTA($C$470)</f>
        <v>0</v>
      </c>
    </row>
    <row r="471" spans="1:51" ht="30" hidden="1" customHeight="1" x14ac:dyDescent="0.2">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76"/>
      <c r="AD471" s="877"/>
      <c r="AE471" s="877"/>
      <c r="AF471" s="877"/>
      <c r="AG471" s="877"/>
      <c r="AH471" s="868"/>
      <c r="AI471" s="869"/>
      <c r="AJ471" s="869"/>
      <c r="AK471" s="869"/>
      <c r="AL471" s="853"/>
      <c r="AM471" s="854"/>
      <c r="AN471" s="854"/>
      <c r="AO471" s="855"/>
      <c r="AP471" s="856"/>
      <c r="AQ471" s="856"/>
      <c r="AR471" s="856"/>
      <c r="AS471" s="856"/>
      <c r="AT471" s="856"/>
      <c r="AU471" s="856"/>
      <c r="AV471" s="856"/>
      <c r="AW471" s="856"/>
      <c r="AX471" s="856"/>
      <c r="AY471">
        <f>COUNTA($C$471)</f>
        <v>0</v>
      </c>
    </row>
    <row r="472" spans="1:51" ht="30" hidden="1" customHeight="1" x14ac:dyDescent="0.2">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76"/>
      <c r="AD472" s="877"/>
      <c r="AE472" s="877"/>
      <c r="AF472" s="877"/>
      <c r="AG472" s="877"/>
      <c r="AH472" s="868"/>
      <c r="AI472" s="869"/>
      <c r="AJ472" s="869"/>
      <c r="AK472" s="869"/>
      <c r="AL472" s="853"/>
      <c r="AM472" s="854"/>
      <c r="AN472" s="854"/>
      <c r="AO472" s="855"/>
      <c r="AP472" s="856"/>
      <c r="AQ472" s="856"/>
      <c r="AR472" s="856"/>
      <c r="AS472" s="856"/>
      <c r="AT472" s="856"/>
      <c r="AU472" s="856"/>
      <c r="AV472" s="856"/>
      <c r="AW472" s="856"/>
      <c r="AX472" s="856"/>
      <c r="AY472">
        <f>COUNTA($C$472)</f>
        <v>0</v>
      </c>
    </row>
    <row r="473" spans="1:51" ht="30" hidden="1" customHeight="1" x14ac:dyDescent="0.2">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76"/>
      <c r="AD473" s="877"/>
      <c r="AE473" s="877"/>
      <c r="AF473" s="877"/>
      <c r="AG473" s="877"/>
      <c r="AH473" s="868"/>
      <c r="AI473" s="869"/>
      <c r="AJ473" s="869"/>
      <c r="AK473" s="869"/>
      <c r="AL473" s="853"/>
      <c r="AM473" s="854"/>
      <c r="AN473" s="854"/>
      <c r="AO473" s="855"/>
      <c r="AP473" s="856"/>
      <c r="AQ473" s="856"/>
      <c r="AR473" s="856"/>
      <c r="AS473" s="856"/>
      <c r="AT473" s="856"/>
      <c r="AU473" s="856"/>
      <c r="AV473" s="856"/>
      <c r="AW473" s="856"/>
      <c r="AX473" s="856"/>
      <c r="AY473">
        <f>COUNTA($C$473)</f>
        <v>0</v>
      </c>
    </row>
    <row r="474" spans="1:51" ht="30" hidden="1" customHeight="1" x14ac:dyDescent="0.2">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76"/>
      <c r="AD474" s="877"/>
      <c r="AE474" s="877"/>
      <c r="AF474" s="877"/>
      <c r="AG474" s="877"/>
      <c r="AH474" s="868"/>
      <c r="AI474" s="869"/>
      <c r="AJ474" s="869"/>
      <c r="AK474" s="869"/>
      <c r="AL474" s="853"/>
      <c r="AM474" s="854"/>
      <c r="AN474" s="854"/>
      <c r="AO474" s="855"/>
      <c r="AP474" s="856"/>
      <c r="AQ474" s="856"/>
      <c r="AR474" s="856"/>
      <c r="AS474" s="856"/>
      <c r="AT474" s="856"/>
      <c r="AU474" s="856"/>
      <c r="AV474" s="856"/>
      <c r="AW474" s="856"/>
      <c r="AX474" s="856"/>
      <c r="AY474">
        <f>COUNTA($C$474)</f>
        <v>0</v>
      </c>
    </row>
    <row r="475" spans="1:51" ht="30" hidden="1" customHeight="1" x14ac:dyDescent="0.2">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76"/>
      <c r="AD475" s="877"/>
      <c r="AE475" s="877"/>
      <c r="AF475" s="877"/>
      <c r="AG475" s="877"/>
      <c r="AH475" s="868"/>
      <c r="AI475" s="869"/>
      <c r="AJ475" s="869"/>
      <c r="AK475" s="869"/>
      <c r="AL475" s="853"/>
      <c r="AM475" s="854"/>
      <c r="AN475" s="854"/>
      <c r="AO475" s="855"/>
      <c r="AP475" s="856"/>
      <c r="AQ475" s="856"/>
      <c r="AR475" s="856"/>
      <c r="AS475" s="856"/>
      <c r="AT475" s="856"/>
      <c r="AU475" s="856"/>
      <c r="AV475" s="856"/>
      <c r="AW475" s="856"/>
      <c r="AX475" s="856"/>
      <c r="AY475">
        <f>COUNTA($C$475)</f>
        <v>0</v>
      </c>
    </row>
    <row r="476" spans="1:51" ht="30" hidden="1" customHeight="1" x14ac:dyDescent="0.2">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76"/>
      <c r="AD476" s="877"/>
      <c r="AE476" s="877"/>
      <c r="AF476" s="877"/>
      <c r="AG476" s="877"/>
      <c r="AH476" s="868"/>
      <c r="AI476" s="869"/>
      <c r="AJ476" s="869"/>
      <c r="AK476" s="869"/>
      <c r="AL476" s="853"/>
      <c r="AM476" s="854"/>
      <c r="AN476" s="854"/>
      <c r="AO476" s="855"/>
      <c r="AP476" s="856"/>
      <c r="AQ476" s="856"/>
      <c r="AR476" s="856"/>
      <c r="AS476" s="856"/>
      <c r="AT476" s="856"/>
      <c r="AU476" s="856"/>
      <c r="AV476" s="856"/>
      <c r="AW476" s="856"/>
      <c r="AX476" s="856"/>
      <c r="AY476">
        <f>COUNTA($C$476)</f>
        <v>0</v>
      </c>
    </row>
    <row r="477" spans="1:51" ht="30" hidden="1" customHeight="1" x14ac:dyDescent="0.2">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76"/>
      <c r="AD477" s="877"/>
      <c r="AE477" s="877"/>
      <c r="AF477" s="877"/>
      <c r="AG477" s="877"/>
      <c r="AH477" s="868"/>
      <c r="AI477" s="869"/>
      <c r="AJ477" s="869"/>
      <c r="AK477" s="869"/>
      <c r="AL477" s="853"/>
      <c r="AM477" s="854"/>
      <c r="AN477" s="854"/>
      <c r="AO477" s="855"/>
      <c r="AP477" s="856"/>
      <c r="AQ477" s="856"/>
      <c r="AR477" s="856"/>
      <c r="AS477" s="856"/>
      <c r="AT477" s="856"/>
      <c r="AU477" s="856"/>
      <c r="AV477" s="856"/>
      <c r="AW477" s="856"/>
      <c r="AX477" s="856"/>
      <c r="AY477">
        <f>COUNTA($C$477)</f>
        <v>0</v>
      </c>
    </row>
    <row r="478" spans="1:51" ht="30" hidden="1" customHeight="1" x14ac:dyDescent="0.2">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76"/>
      <c r="AD478" s="877"/>
      <c r="AE478" s="877"/>
      <c r="AF478" s="877"/>
      <c r="AG478" s="877"/>
      <c r="AH478" s="868"/>
      <c r="AI478" s="869"/>
      <c r="AJ478" s="869"/>
      <c r="AK478" s="869"/>
      <c r="AL478" s="853"/>
      <c r="AM478" s="854"/>
      <c r="AN478" s="854"/>
      <c r="AO478" s="855"/>
      <c r="AP478" s="856"/>
      <c r="AQ478" s="856"/>
      <c r="AR478" s="856"/>
      <c r="AS478" s="856"/>
      <c r="AT478" s="856"/>
      <c r="AU478" s="856"/>
      <c r="AV478" s="856"/>
      <c r="AW478" s="856"/>
      <c r="AX478" s="856"/>
      <c r="AY478">
        <f>COUNTA($C$478)</f>
        <v>0</v>
      </c>
    </row>
    <row r="479" spans="1:51" ht="30" hidden="1" customHeight="1" x14ac:dyDescent="0.2">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76"/>
      <c r="AD479" s="877"/>
      <c r="AE479" s="877"/>
      <c r="AF479" s="877"/>
      <c r="AG479" s="877"/>
      <c r="AH479" s="868"/>
      <c r="AI479" s="869"/>
      <c r="AJ479" s="869"/>
      <c r="AK479" s="869"/>
      <c r="AL479" s="853"/>
      <c r="AM479" s="854"/>
      <c r="AN479" s="854"/>
      <c r="AO479" s="855"/>
      <c r="AP479" s="856"/>
      <c r="AQ479" s="856"/>
      <c r="AR479" s="856"/>
      <c r="AS479" s="856"/>
      <c r="AT479" s="856"/>
      <c r="AU479" s="856"/>
      <c r="AV479" s="856"/>
      <c r="AW479" s="856"/>
      <c r="AX479" s="856"/>
      <c r="AY479">
        <f>COUNTA($C$479)</f>
        <v>0</v>
      </c>
    </row>
    <row r="480" spans="1:51" ht="30" hidden="1" customHeight="1" x14ac:dyDescent="0.2">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76"/>
      <c r="AD480" s="877"/>
      <c r="AE480" s="877"/>
      <c r="AF480" s="877"/>
      <c r="AG480" s="877"/>
      <c r="AH480" s="868"/>
      <c r="AI480" s="869"/>
      <c r="AJ480" s="869"/>
      <c r="AK480" s="869"/>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2">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76"/>
      <c r="AD481" s="877"/>
      <c r="AE481" s="877"/>
      <c r="AF481" s="877"/>
      <c r="AG481" s="877"/>
      <c r="AH481" s="868"/>
      <c r="AI481" s="869"/>
      <c r="AJ481" s="869"/>
      <c r="AK481" s="869"/>
      <c r="AL481" s="853"/>
      <c r="AM481" s="854"/>
      <c r="AN481" s="854"/>
      <c r="AO481" s="855"/>
      <c r="AP481" s="856"/>
      <c r="AQ481" s="856"/>
      <c r="AR481" s="856"/>
      <c r="AS481" s="856"/>
      <c r="AT481" s="856"/>
      <c r="AU481" s="856"/>
      <c r="AV481" s="856"/>
      <c r="AW481" s="856"/>
      <c r="AX481" s="856"/>
      <c r="AY481">
        <f>COUNTA($C$481)</f>
        <v>0</v>
      </c>
    </row>
    <row r="482" spans="1:51" ht="30" hidden="1" customHeight="1" x14ac:dyDescent="0.2">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76"/>
      <c r="AD482" s="877"/>
      <c r="AE482" s="877"/>
      <c r="AF482" s="877"/>
      <c r="AG482" s="877"/>
      <c r="AH482" s="868"/>
      <c r="AI482" s="869"/>
      <c r="AJ482" s="869"/>
      <c r="AK482" s="869"/>
      <c r="AL482" s="853"/>
      <c r="AM482" s="854"/>
      <c r="AN482" s="854"/>
      <c r="AO482" s="855"/>
      <c r="AP482" s="856"/>
      <c r="AQ482" s="856"/>
      <c r="AR482" s="856"/>
      <c r="AS482" s="856"/>
      <c r="AT482" s="856"/>
      <c r="AU482" s="856"/>
      <c r="AV482" s="856"/>
      <c r="AW482" s="856"/>
      <c r="AX482" s="856"/>
      <c r="AY482">
        <f>COUNTA($C$482)</f>
        <v>0</v>
      </c>
    </row>
    <row r="483" spans="1:51" ht="30" hidden="1" customHeight="1" x14ac:dyDescent="0.2">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76"/>
      <c r="AD483" s="877"/>
      <c r="AE483" s="877"/>
      <c r="AF483" s="877"/>
      <c r="AG483" s="877"/>
      <c r="AH483" s="868"/>
      <c r="AI483" s="869"/>
      <c r="AJ483" s="869"/>
      <c r="AK483" s="869"/>
      <c r="AL483" s="853"/>
      <c r="AM483" s="854"/>
      <c r="AN483" s="854"/>
      <c r="AO483" s="855"/>
      <c r="AP483" s="856"/>
      <c r="AQ483" s="856"/>
      <c r="AR483" s="856"/>
      <c r="AS483" s="856"/>
      <c r="AT483" s="856"/>
      <c r="AU483" s="856"/>
      <c r="AV483" s="856"/>
      <c r="AW483" s="856"/>
      <c r="AX483" s="856"/>
      <c r="AY483">
        <f>COUNTA($C$483)</f>
        <v>0</v>
      </c>
    </row>
    <row r="484" spans="1:51" ht="30" hidden="1" customHeight="1" x14ac:dyDescent="0.2">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76"/>
      <c r="AD484" s="877"/>
      <c r="AE484" s="877"/>
      <c r="AF484" s="877"/>
      <c r="AG484" s="877"/>
      <c r="AH484" s="868"/>
      <c r="AI484" s="869"/>
      <c r="AJ484" s="869"/>
      <c r="AK484" s="869"/>
      <c r="AL484" s="853"/>
      <c r="AM484" s="854"/>
      <c r="AN484" s="854"/>
      <c r="AO484" s="855"/>
      <c r="AP484" s="856"/>
      <c r="AQ484" s="856"/>
      <c r="AR484" s="856"/>
      <c r="AS484" s="856"/>
      <c r="AT484" s="856"/>
      <c r="AU484" s="856"/>
      <c r="AV484" s="856"/>
      <c r="AW484" s="856"/>
      <c r="AX484" s="856"/>
      <c r="AY484">
        <f>COUNTA($C$484)</f>
        <v>0</v>
      </c>
    </row>
    <row r="485" spans="1:51" ht="30" hidden="1" customHeight="1" x14ac:dyDescent="0.2">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76"/>
      <c r="AD485" s="877"/>
      <c r="AE485" s="877"/>
      <c r="AF485" s="877"/>
      <c r="AG485" s="877"/>
      <c r="AH485" s="868"/>
      <c r="AI485" s="869"/>
      <c r="AJ485" s="869"/>
      <c r="AK485" s="869"/>
      <c r="AL485" s="853"/>
      <c r="AM485" s="854"/>
      <c r="AN485" s="854"/>
      <c r="AO485" s="855"/>
      <c r="AP485" s="856"/>
      <c r="AQ485" s="856"/>
      <c r="AR485" s="856"/>
      <c r="AS485" s="856"/>
      <c r="AT485" s="856"/>
      <c r="AU485" s="856"/>
      <c r="AV485" s="856"/>
      <c r="AW485" s="856"/>
      <c r="AX485" s="856"/>
      <c r="AY485">
        <f>COUNTA($C$485)</f>
        <v>0</v>
      </c>
    </row>
    <row r="486" spans="1:51" ht="30" hidden="1" customHeight="1" x14ac:dyDescent="0.2">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76"/>
      <c r="AD486" s="877"/>
      <c r="AE486" s="877"/>
      <c r="AF486" s="877"/>
      <c r="AG486" s="877"/>
      <c r="AH486" s="868"/>
      <c r="AI486" s="869"/>
      <c r="AJ486" s="869"/>
      <c r="AK486" s="869"/>
      <c r="AL486" s="853"/>
      <c r="AM486" s="854"/>
      <c r="AN486" s="854"/>
      <c r="AO486" s="855"/>
      <c r="AP486" s="856"/>
      <c r="AQ486" s="856"/>
      <c r="AR486" s="856"/>
      <c r="AS486" s="856"/>
      <c r="AT486" s="856"/>
      <c r="AU486" s="856"/>
      <c r="AV486" s="856"/>
      <c r="AW486" s="856"/>
      <c r="AX486" s="856"/>
      <c r="AY486">
        <f>COUNTA($C$486)</f>
        <v>0</v>
      </c>
    </row>
    <row r="487" spans="1:51" ht="30" hidden="1" customHeight="1" x14ac:dyDescent="0.2">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76"/>
      <c r="AD487" s="877"/>
      <c r="AE487" s="877"/>
      <c r="AF487" s="877"/>
      <c r="AG487" s="877"/>
      <c r="AH487" s="868"/>
      <c r="AI487" s="869"/>
      <c r="AJ487" s="869"/>
      <c r="AK487" s="869"/>
      <c r="AL487" s="853"/>
      <c r="AM487" s="854"/>
      <c r="AN487" s="854"/>
      <c r="AO487" s="855"/>
      <c r="AP487" s="856"/>
      <c r="AQ487" s="856"/>
      <c r="AR487" s="856"/>
      <c r="AS487" s="856"/>
      <c r="AT487" s="856"/>
      <c r="AU487" s="856"/>
      <c r="AV487" s="856"/>
      <c r="AW487" s="856"/>
      <c r="AX487" s="856"/>
      <c r="AY487">
        <f>COUNTA($C$487)</f>
        <v>0</v>
      </c>
    </row>
    <row r="488" spans="1:51" ht="30" hidden="1" customHeight="1" x14ac:dyDescent="0.2">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76"/>
      <c r="AD488" s="877"/>
      <c r="AE488" s="877"/>
      <c r="AF488" s="877"/>
      <c r="AG488" s="877"/>
      <c r="AH488" s="868"/>
      <c r="AI488" s="869"/>
      <c r="AJ488" s="869"/>
      <c r="AK488" s="869"/>
      <c r="AL488" s="853"/>
      <c r="AM488" s="854"/>
      <c r="AN488" s="854"/>
      <c r="AO488" s="855"/>
      <c r="AP488" s="856"/>
      <c r="AQ488" s="856"/>
      <c r="AR488" s="856"/>
      <c r="AS488" s="856"/>
      <c r="AT488" s="856"/>
      <c r="AU488" s="856"/>
      <c r="AV488" s="856"/>
      <c r="AW488" s="856"/>
      <c r="AX488" s="856"/>
      <c r="AY488">
        <f>COUNTA($C$488)</f>
        <v>0</v>
      </c>
    </row>
    <row r="489" spans="1:51" ht="30" hidden="1" customHeight="1" x14ac:dyDescent="0.2">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76"/>
      <c r="AD489" s="877"/>
      <c r="AE489" s="877"/>
      <c r="AF489" s="877"/>
      <c r="AG489" s="877"/>
      <c r="AH489" s="868"/>
      <c r="AI489" s="869"/>
      <c r="AJ489" s="869"/>
      <c r="AK489" s="869"/>
      <c r="AL489" s="853"/>
      <c r="AM489" s="854"/>
      <c r="AN489" s="854"/>
      <c r="AO489" s="855"/>
      <c r="AP489" s="856"/>
      <c r="AQ489" s="856"/>
      <c r="AR489" s="856"/>
      <c r="AS489" s="856"/>
      <c r="AT489" s="856"/>
      <c r="AU489" s="856"/>
      <c r="AV489" s="856"/>
      <c r="AW489" s="856"/>
      <c r="AX489" s="856"/>
      <c r="AY489">
        <f>COUNTA($C$489)</f>
        <v>0</v>
      </c>
    </row>
    <row r="490" spans="1:51" ht="30" hidden="1" customHeight="1" x14ac:dyDescent="0.2">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76"/>
      <c r="AD490" s="877"/>
      <c r="AE490" s="877"/>
      <c r="AF490" s="877"/>
      <c r="AG490" s="877"/>
      <c r="AH490" s="868"/>
      <c r="AI490" s="869"/>
      <c r="AJ490" s="869"/>
      <c r="AK490" s="869"/>
      <c r="AL490" s="853"/>
      <c r="AM490" s="854"/>
      <c r="AN490" s="854"/>
      <c r="AO490" s="855"/>
      <c r="AP490" s="856"/>
      <c r="AQ490" s="856"/>
      <c r="AR490" s="856"/>
      <c r="AS490" s="856"/>
      <c r="AT490" s="856"/>
      <c r="AU490" s="856"/>
      <c r="AV490" s="856"/>
      <c r="AW490" s="856"/>
      <c r="AX490" s="856"/>
      <c r="AY490">
        <f>COUNTA($C$490)</f>
        <v>0</v>
      </c>
    </row>
    <row r="491" spans="1:51" ht="30" hidden="1" customHeight="1" x14ac:dyDescent="0.2">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76"/>
      <c r="AD491" s="877"/>
      <c r="AE491" s="877"/>
      <c r="AF491" s="877"/>
      <c r="AG491" s="877"/>
      <c r="AH491" s="868"/>
      <c r="AI491" s="869"/>
      <c r="AJ491" s="869"/>
      <c r="AK491" s="869"/>
      <c r="AL491" s="853"/>
      <c r="AM491" s="854"/>
      <c r="AN491" s="854"/>
      <c r="AO491" s="855"/>
      <c r="AP491" s="856"/>
      <c r="AQ491" s="856"/>
      <c r="AR491" s="856"/>
      <c r="AS491" s="856"/>
      <c r="AT491" s="856"/>
      <c r="AU491" s="856"/>
      <c r="AV491" s="856"/>
      <c r="AW491" s="856"/>
      <c r="AX491" s="856"/>
      <c r="AY491">
        <f>COUNTA($C$491)</f>
        <v>0</v>
      </c>
    </row>
    <row r="492" spans="1:51" ht="30" hidden="1" customHeight="1" x14ac:dyDescent="0.2">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76"/>
      <c r="AD492" s="877"/>
      <c r="AE492" s="877"/>
      <c r="AF492" s="877"/>
      <c r="AG492" s="877"/>
      <c r="AH492" s="868"/>
      <c r="AI492" s="869"/>
      <c r="AJ492" s="869"/>
      <c r="AK492" s="869"/>
      <c r="AL492" s="853"/>
      <c r="AM492" s="854"/>
      <c r="AN492" s="854"/>
      <c r="AO492" s="855"/>
      <c r="AP492" s="856"/>
      <c r="AQ492" s="856"/>
      <c r="AR492" s="856"/>
      <c r="AS492" s="856"/>
      <c r="AT492" s="856"/>
      <c r="AU492" s="856"/>
      <c r="AV492" s="856"/>
      <c r="AW492" s="856"/>
      <c r="AX492" s="856"/>
      <c r="AY492">
        <f>COUNTA($C$492)</f>
        <v>0</v>
      </c>
    </row>
    <row r="493" spans="1:51" ht="30" hidden="1" customHeight="1" x14ac:dyDescent="0.2">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76"/>
      <c r="AD493" s="877"/>
      <c r="AE493" s="877"/>
      <c r="AF493" s="877"/>
      <c r="AG493" s="877"/>
      <c r="AH493" s="868"/>
      <c r="AI493" s="869"/>
      <c r="AJ493" s="869"/>
      <c r="AK493" s="869"/>
      <c r="AL493" s="853"/>
      <c r="AM493" s="854"/>
      <c r="AN493" s="854"/>
      <c r="AO493" s="855"/>
      <c r="AP493" s="856"/>
      <c r="AQ493" s="856"/>
      <c r="AR493" s="856"/>
      <c r="AS493" s="856"/>
      <c r="AT493" s="856"/>
      <c r="AU493" s="856"/>
      <c r="AV493" s="856"/>
      <c r="AW493" s="856"/>
      <c r="AX493" s="856"/>
      <c r="AY493">
        <f>COUNTA($C$493)</f>
        <v>0</v>
      </c>
    </row>
    <row r="494" spans="1:51" ht="30" hidden="1" customHeight="1" x14ac:dyDescent="0.2">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76"/>
      <c r="AD494" s="877"/>
      <c r="AE494" s="877"/>
      <c r="AF494" s="877"/>
      <c r="AG494" s="877"/>
      <c r="AH494" s="868"/>
      <c r="AI494" s="869"/>
      <c r="AJ494" s="869"/>
      <c r="AK494" s="869"/>
      <c r="AL494" s="853"/>
      <c r="AM494" s="854"/>
      <c r="AN494" s="854"/>
      <c r="AO494" s="855"/>
      <c r="AP494" s="856"/>
      <c r="AQ494" s="856"/>
      <c r="AR494" s="856"/>
      <c r="AS494" s="856"/>
      <c r="AT494" s="856"/>
      <c r="AU494" s="856"/>
      <c r="AV494" s="856"/>
      <c r="AW494" s="856"/>
      <c r="AX494" s="856"/>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6"/>
      <c r="B497" s="846"/>
      <c r="C497" s="846" t="s">
        <v>24</v>
      </c>
      <c r="D497" s="846"/>
      <c r="E497" s="846"/>
      <c r="F497" s="846"/>
      <c r="G497" s="846"/>
      <c r="H497" s="846"/>
      <c r="I497" s="846"/>
      <c r="J497" s="847" t="s">
        <v>197</v>
      </c>
      <c r="K497" s="136"/>
      <c r="L497" s="136"/>
      <c r="M497" s="136"/>
      <c r="N497" s="136"/>
      <c r="O497" s="136"/>
      <c r="P497" s="415" t="s">
        <v>25</v>
      </c>
      <c r="Q497" s="415"/>
      <c r="R497" s="415"/>
      <c r="S497" s="415"/>
      <c r="T497" s="415"/>
      <c r="U497" s="415"/>
      <c r="V497" s="415"/>
      <c r="W497" s="415"/>
      <c r="X497" s="415"/>
      <c r="Y497" s="848" t="s">
        <v>196</v>
      </c>
      <c r="Z497" s="849"/>
      <c r="AA497" s="849"/>
      <c r="AB497" s="849"/>
      <c r="AC497" s="847" t="s">
        <v>230</v>
      </c>
      <c r="AD497" s="847"/>
      <c r="AE497" s="847"/>
      <c r="AF497" s="847"/>
      <c r="AG497" s="847"/>
      <c r="AH497" s="848" t="s">
        <v>248</v>
      </c>
      <c r="AI497" s="846"/>
      <c r="AJ497" s="846"/>
      <c r="AK497" s="846"/>
      <c r="AL497" s="846" t="s">
        <v>19</v>
      </c>
      <c r="AM497" s="846"/>
      <c r="AN497" s="846"/>
      <c r="AO497" s="850"/>
      <c r="AP497" s="870" t="s">
        <v>198</v>
      </c>
      <c r="AQ497" s="870"/>
      <c r="AR497" s="870"/>
      <c r="AS497" s="870"/>
      <c r="AT497" s="870"/>
      <c r="AU497" s="870"/>
      <c r="AV497" s="870"/>
      <c r="AW497" s="870"/>
      <c r="AX497" s="870"/>
      <c r="AY497">
        <f>$AY$495</f>
        <v>0</v>
      </c>
    </row>
    <row r="498" spans="1:51" ht="30" hidden="1" customHeight="1" x14ac:dyDescent="0.2">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76"/>
      <c r="AD498" s="877"/>
      <c r="AE498" s="877"/>
      <c r="AF498" s="877"/>
      <c r="AG498" s="877"/>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2">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76"/>
      <c r="AD499" s="877"/>
      <c r="AE499" s="877"/>
      <c r="AF499" s="877"/>
      <c r="AG499" s="877"/>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2">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76"/>
      <c r="AD500" s="877"/>
      <c r="AE500" s="877"/>
      <c r="AF500" s="877"/>
      <c r="AG500" s="877"/>
      <c r="AH500" s="868"/>
      <c r="AI500" s="869"/>
      <c r="AJ500" s="869"/>
      <c r="AK500" s="869"/>
      <c r="AL500" s="853"/>
      <c r="AM500" s="854"/>
      <c r="AN500" s="854"/>
      <c r="AO500" s="855"/>
      <c r="AP500" s="856"/>
      <c r="AQ500" s="856"/>
      <c r="AR500" s="856"/>
      <c r="AS500" s="856"/>
      <c r="AT500" s="856"/>
      <c r="AU500" s="856"/>
      <c r="AV500" s="856"/>
      <c r="AW500" s="856"/>
      <c r="AX500" s="856"/>
      <c r="AY500">
        <f>COUNTA($C$500)</f>
        <v>0</v>
      </c>
    </row>
    <row r="501" spans="1:51" ht="30" hidden="1" customHeight="1" x14ac:dyDescent="0.2">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76"/>
      <c r="AD501" s="877"/>
      <c r="AE501" s="877"/>
      <c r="AF501" s="877"/>
      <c r="AG501" s="877"/>
      <c r="AH501" s="868"/>
      <c r="AI501" s="869"/>
      <c r="AJ501" s="869"/>
      <c r="AK501" s="869"/>
      <c r="AL501" s="853"/>
      <c r="AM501" s="854"/>
      <c r="AN501" s="854"/>
      <c r="AO501" s="855"/>
      <c r="AP501" s="856"/>
      <c r="AQ501" s="856"/>
      <c r="AR501" s="856"/>
      <c r="AS501" s="856"/>
      <c r="AT501" s="856"/>
      <c r="AU501" s="856"/>
      <c r="AV501" s="856"/>
      <c r="AW501" s="856"/>
      <c r="AX501" s="856"/>
      <c r="AY501">
        <f>COUNTA($C$501)</f>
        <v>0</v>
      </c>
    </row>
    <row r="502" spans="1:51" ht="30" hidden="1" customHeight="1" x14ac:dyDescent="0.2">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76"/>
      <c r="AD502" s="877"/>
      <c r="AE502" s="877"/>
      <c r="AF502" s="877"/>
      <c r="AG502" s="877"/>
      <c r="AH502" s="868"/>
      <c r="AI502" s="869"/>
      <c r="AJ502" s="869"/>
      <c r="AK502" s="869"/>
      <c r="AL502" s="853"/>
      <c r="AM502" s="854"/>
      <c r="AN502" s="854"/>
      <c r="AO502" s="855"/>
      <c r="AP502" s="856"/>
      <c r="AQ502" s="856"/>
      <c r="AR502" s="856"/>
      <c r="AS502" s="856"/>
      <c r="AT502" s="856"/>
      <c r="AU502" s="856"/>
      <c r="AV502" s="856"/>
      <c r="AW502" s="856"/>
      <c r="AX502" s="856"/>
      <c r="AY502">
        <f>COUNTA($C$502)</f>
        <v>0</v>
      </c>
    </row>
    <row r="503" spans="1:51" ht="30" hidden="1" customHeight="1" x14ac:dyDescent="0.2">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76"/>
      <c r="AD503" s="877"/>
      <c r="AE503" s="877"/>
      <c r="AF503" s="877"/>
      <c r="AG503" s="877"/>
      <c r="AH503" s="868"/>
      <c r="AI503" s="869"/>
      <c r="AJ503" s="869"/>
      <c r="AK503" s="869"/>
      <c r="AL503" s="853"/>
      <c r="AM503" s="854"/>
      <c r="AN503" s="854"/>
      <c r="AO503" s="855"/>
      <c r="AP503" s="856"/>
      <c r="AQ503" s="856"/>
      <c r="AR503" s="856"/>
      <c r="AS503" s="856"/>
      <c r="AT503" s="856"/>
      <c r="AU503" s="856"/>
      <c r="AV503" s="856"/>
      <c r="AW503" s="856"/>
      <c r="AX503" s="856"/>
      <c r="AY503">
        <f>COUNTA($C$503)</f>
        <v>0</v>
      </c>
    </row>
    <row r="504" spans="1:51" ht="30" hidden="1" customHeight="1" x14ac:dyDescent="0.2">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76"/>
      <c r="AD504" s="877"/>
      <c r="AE504" s="877"/>
      <c r="AF504" s="877"/>
      <c r="AG504" s="877"/>
      <c r="AH504" s="868"/>
      <c r="AI504" s="869"/>
      <c r="AJ504" s="869"/>
      <c r="AK504" s="869"/>
      <c r="AL504" s="853"/>
      <c r="AM504" s="854"/>
      <c r="AN504" s="854"/>
      <c r="AO504" s="855"/>
      <c r="AP504" s="856"/>
      <c r="AQ504" s="856"/>
      <c r="AR504" s="856"/>
      <c r="AS504" s="856"/>
      <c r="AT504" s="856"/>
      <c r="AU504" s="856"/>
      <c r="AV504" s="856"/>
      <c r="AW504" s="856"/>
      <c r="AX504" s="856"/>
      <c r="AY504">
        <f>COUNTA($C$504)</f>
        <v>0</v>
      </c>
    </row>
    <row r="505" spans="1:51" ht="30" hidden="1" customHeight="1" x14ac:dyDescent="0.2">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76"/>
      <c r="AD505" s="877"/>
      <c r="AE505" s="877"/>
      <c r="AF505" s="877"/>
      <c r="AG505" s="877"/>
      <c r="AH505" s="868"/>
      <c r="AI505" s="869"/>
      <c r="AJ505" s="869"/>
      <c r="AK505" s="869"/>
      <c r="AL505" s="853"/>
      <c r="AM505" s="854"/>
      <c r="AN505" s="854"/>
      <c r="AO505" s="855"/>
      <c r="AP505" s="856"/>
      <c r="AQ505" s="856"/>
      <c r="AR505" s="856"/>
      <c r="AS505" s="856"/>
      <c r="AT505" s="856"/>
      <c r="AU505" s="856"/>
      <c r="AV505" s="856"/>
      <c r="AW505" s="856"/>
      <c r="AX505" s="856"/>
      <c r="AY505">
        <f>COUNTA($C$505)</f>
        <v>0</v>
      </c>
    </row>
    <row r="506" spans="1:51" ht="30" hidden="1" customHeight="1" x14ac:dyDescent="0.2">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76"/>
      <c r="AD506" s="877"/>
      <c r="AE506" s="877"/>
      <c r="AF506" s="877"/>
      <c r="AG506" s="877"/>
      <c r="AH506" s="868"/>
      <c r="AI506" s="869"/>
      <c r="AJ506" s="869"/>
      <c r="AK506" s="869"/>
      <c r="AL506" s="853"/>
      <c r="AM506" s="854"/>
      <c r="AN506" s="854"/>
      <c r="AO506" s="855"/>
      <c r="AP506" s="856"/>
      <c r="AQ506" s="856"/>
      <c r="AR506" s="856"/>
      <c r="AS506" s="856"/>
      <c r="AT506" s="856"/>
      <c r="AU506" s="856"/>
      <c r="AV506" s="856"/>
      <c r="AW506" s="856"/>
      <c r="AX506" s="856"/>
      <c r="AY506">
        <f>COUNTA($C$506)</f>
        <v>0</v>
      </c>
    </row>
    <row r="507" spans="1:51" ht="30" hidden="1" customHeight="1" x14ac:dyDescent="0.2">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76"/>
      <c r="AD507" s="877"/>
      <c r="AE507" s="877"/>
      <c r="AF507" s="877"/>
      <c r="AG507" s="877"/>
      <c r="AH507" s="868"/>
      <c r="AI507" s="869"/>
      <c r="AJ507" s="869"/>
      <c r="AK507" s="869"/>
      <c r="AL507" s="853"/>
      <c r="AM507" s="854"/>
      <c r="AN507" s="854"/>
      <c r="AO507" s="855"/>
      <c r="AP507" s="856"/>
      <c r="AQ507" s="856"/>
      <c r="AR507" s="856"/>
      <c r="AS507" s="856"/>
      <c r="AT507" s="856"/>
      <c r="AU507" s="856"/>
      <c r="AV507" s="856"/>
      <c r="AW507" s="856"/>
      <c r="AX507" s="856"/>
      <c r="AY507">
        <f>COUNTA($C$507)</f>
        <v>0</v>
      </c>
    </row>
    <row r="508" spans="1:51" ht="30" hidden="1" customHeight="1" x14ac:dyDescent="0.2">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76"/>
      <c r="AD508" s="877"/>
      <c r="AE508" s="877"/>
      <c r="AF508" s="877"/>
      <c r="AG508" s="877"/>
      <c r="AH508" s="868"/>
      <c r="AI508" s="869"/>
      <c r="AJ508" s="869"/>
      <c r="AK508" s="869"/>
      <c r="AL508" s="853"/>
      <c r="AM508" s="854"/>
      <c r="AN508" s="854"/>
      <c r="AO508" s="855"/>
      <c r="AP508" s="856"/>
      <c r="AQ508" s="856"/>
      <c r="AR508" s="856"/>
      <c r="AS508" s="856"/>
      <c r="AT508" s="856"/>
      <c r="AU508" s="856"/>
      <c r="AV508" s="856"/>
      <c r="AW508" s="856"/>
      <c r="AX508" s="856"/>
      <c r="AY508">
        <f>COUNTA($C$508)</f>
        <v>0</v>
      </c>
    </row>
    <row r="509" spans="1:51" ht="30" hidden="1" customHeight="1" x14ac:dyDescent="0.2">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76"/>
      <c r="AD509" s="877"/>
      <c r="AE509" s="877"/>
      <c r="AF509" s="877"/>
      <c r="AG509" s="877"/>
      <c r="AH509" s="868"/>
      <c r="AI509" s="869"/>
      <c r="AJ509" s="869"/>
      <c r="AK509" s="869"/>
      <c r="AL509" s="853"/>
      <c r="AM509" s="854"/>
      <c r="AN509" s="854"/>
      <c r="AO509" s="855"/>
      <c r="AP509" s="856"/>
      <c r="AQ509" s="856"/>
      <c r="AR509" s="856"/>
      <c r="AS509" s="856"/>
      <c r="AT509" s="856"/>
      <c r="AU509" s="856"/>
      <c r="AV509" s="856"/>
      <c r="AW509" s="856"/>
      <c r="AX509" s="856"/>
      <c r="AY509">
        <f>COUNTA($C$509)</f>
        <v>0</v>
      </c>
    </row>
    <row r="510" spans="1:51" ht="30" hidden="1" customHeight="1" x14ac:dyDescent="0.2">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76"/>
      <c r="AD510" s="877"/>
      <c r="AE510" s="877"/>
      <c r="AF510" s="877"/>
      <c r="AG510" s="877"/>
      <c r="AH510" s="868"/>
      <c r="AI510" s="869"/>
      <c r="AJ510" s="869"/>
      <c r="AK510" s="869"/>
      <c r="AL510" s="853"/>
      <c r="AM510" s="854"/>
      <c r="AN510" s="854"/>
      <c r="AO510" s="855"/>
      <c r="AP510" s="856"/>
      <c r="AQ510" s="856"/>
      <c r="AR510" s="856"/>
      <c r="AS510" s="856"/>
      <c r="AT510" s="856"/>
      <c r="AU510" s="856"/>
      <c r="AV510" s="856"/>
      <c r="AW510" s="856"/>
      <c r="AX510" s="856"/>
      <c r="AY510">
        <f>COUNTA($C$510)</f>
        <v>0</v>
      </c>
    </row>
    <row r="511" spans="1:51" ht="30" hidden="1" customHeight="1" x14ac:dyDescent="0.2">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76"/>
      <c r="AD511" s="877"/>
      <c r="AE511" s="877"/>
      <c r="AF511" s="877"/>
      <c r="AG511" s="877"/>
      <c r="AH511" s="868"/>
      <c r="AI511" s="869"/>
      <c r="AJ511" s="869"/>
      <c r="AK511" s="869"/>
      <c r="AL511" s="853"/>
      <c r="AM511" s="854"/>
      <c r="AN511" s="854"/>
      <c r="AO511" s="855"/>
      <c r="AP511" s="856"/>
      <c r="AQ511" s="856"/>
      <c r="AR511" s="856"/>
      <c r="AS511" s="856"/>
      <c r="AT511" s="856"/>
      <c r="AU511" s="856"/>
      <c r="AV511" s="856"/>
      <c r="AW511" s="856"/>
      <c r="AX511" s="856"/>
      <c r="AY511">
        <f>COUNTA($C$511)</f>
        <v>0</v>
      </c>
    </row>
    <row r="512" spans="1:51" ht="30" hidden="1" customHeight="1" x14ac:dyDescent="0.2">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76"/>
      <c r="AD512" s="877"/>
      <c r="AE512" s="877"/>
      <c r="AF512" s="877"/>
      <c r="AG512" s="877"/>
      <c r="AH512" s="868"/>
      <c r="AI512" s="869"/>
      <c r="AJ512" s="869"/>
      <c r="AK512" s="869"/>
      <c r="AL512" s="853"/>
      <c r="AM512" s="854"/>
      <c r="AN512" s="854"/>
      <c r="AO512" s="855"/>
      <c r="AP512" s="856"/>
      <c r="AQ512" s="856"/>
      <c r="AR512" s="856"/>
      <c r="AS512" s="856"/>
      <c r="AT512" s="856"/>
      <c r="AU512" s="856"/>
      <c r="AV512" s="856"/>
      <c r="AW512" s="856"/>
      <c r="AX512" s="856"/>
      <c r="AY512">
        <f>COUNTA($C$512)</f>
        <v>0</v>
      </c>
    </row>
    <row r="513" spans="1:51" ht="30" hidden="1" customHeight="1" x14ac:dyDescent="0.2">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76"/>
      <c r="AD513" s="877"/>
      <c r="AE513" s="877"/>
      <c r="AF513" s="877"/>
      <c r="AG513" s="877"/>
      <c r="AH513" s="868"/>
      <c r="AI513" s="869"/>
      <c r="AJ513" s="869"/>
      <c r="AK513" s="869"/>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2">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76"/>
      <c r="AD514" s="877"/>
      <c r="AE514" s="877"/>
      <c r="AF514" s="877"/>
      <c r="AG514" s="877"/>
      <c r="AH514" s="868"/>
      <c r="AI514" s="869"/>
      <c r="AJ514" s="869"/>
      <c r="AK514" s="869"/>
      <c r="AL514" s="853"/>
      <c r="AM514" s="854"/>
      <c r="AN514" s="854"/>
      <c r="AO514" s="855"/>
      <c r="AP514" s="856"/>
      <c r="AQ514" s="856"/>
      <c r="AR514" s="856"/>
      <c r="AS514" s="856"/>
      <c r="AT514" s="856"/>
      <c r="AU514" s="856"/>
      <c r="AV514" s="856"/>
      <c r="AW514" s="856"/>
      <c r="AX514" s="856"/>
      <c r="AY514">
        <f>COUNTA($C$514)</f>
        <v>0</v>
      </c>
    </row>
    <row r="515" spans="1:51" ht="30" hidden="1" customHeight="1" x14ac:dyDescent="0.2">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76"/>
      <c r="AD515" s="877"/>
      <c r="AE515" s="877"/>
      <c r="AF515" s="877"/>
      <c r="AG515" s="877"/>
      <c r="AH515" s="868"/>
      <c r="AI515" s="869"/>
      <c r="AJ515" s="869"/>
      <c r="AK515" s="869"/>
      <c r="AL515" s="853"/>
      <c r="AM515" s="854"/>
      <c r="AN515" s="854"/>
      <c r="AO515" s="855"/>
      <c r="AP515" s="856"/>
      <c r="AQ515" s="856"/>
      <c r="AR515" s="856"/>
      <c r="AS515" s="856"/>
      <c r="AT515" s="856"/>
      <c r="AU515" s="856"/>
      <c r="AV515" s="856"/>
      <c r="AW515" s="856"/>
      <c r="AX515" s="856"/>
      <c r="AY515">
        <f>COUNTA($C$515)</f>
        <v>0</v>
      </c>
    </row>
    <row r="516" spans="1:51" ht="30" hidden="1" customHeight="1" x14ac:dyDescent="0.2">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76"/>
      <c r="AD516" s="877"/>
      <c r="AE516" s="877"/>
      <c r="AF516" s="877"/>
      <c r="AG516" s="877"/>
      <c r="AH516" s="868"/>
      <c r="AI516" s="869"/>
      <c r="AJ516" s="869"/>
      <c r="AK516" s="869"/>
      <c r="AL516" s="853"/>
      <c r="AM516" s="854"/>
      <c r="AN516" s="854"/>
      <c r="AO516" s="855"/>
      <c r="AP516" s="856"/>
      <c r="AQ516" s="856"/>
      <c r="AR516" s="856"/>
      <c r="AS516" s="856"/>
      <c r="AT516" s="856"/>
      <c r="AU516" s="856"/>
      <c r="AV516" s="856"/>
      <c r="AW516" s="856"/>
      <c r="AX516" s="856"/>
      <c r="AY516">
        <f>COUNTA($C$516)</f>
        <v>0</v>
      </c>
    </row>
    <row r="517" spans="1:51" ht="30" hidden="1" customHeight="1" x14ac:dyDescent="0.2">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76"/>
      <c r="AD517" s="877"/>
      <c r="AE517" s="877"/>
      <c r="AF517" s="877"/>
      <c r="AG517" s="877"/>
      <c r="AH517" s="868"/>
      <c r="AI517" s="869"/>
      <c r="AJ517" s="869"/>
      <c r="AK517" s="869"/>
      <c r="AL517" s="853"/>
      <c r="AM517" s="854"/>
      <c r="AN517" s="854"/>
      <c r="AO517" s="855"/>
      <c r="AP517" s="856"/>
      <c r="AQ517" s="856"/>
      <c r="AR517" s="856"/>
      <c r="AS517" s="856"/>
      <c r="AT517" s="856"/>
      <c r="AU517" s="856"/>
      <c r="AV517" s="856"/>
      <c r="AW517" s="856"/>
      <c r="AX517" s="856"/>
      <c r="AY517">
        <f>COUNTA($C$517)</f>
        <v>0</v>
      </c>
    </row>
    <row r="518" spans="1:51" ht="30" hidden="1" customHeight="1" x14ac:dyDescent="0.2">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76"/>
      <c r="AD518" s="877"/>
      <c r="AE518" s="877"/>
      <c r="AF518" s="877"/>
      <c r="AG518" s="877"/>
      <c r="AH518" s="868"/>
      <c r="AI518" s="869"/>
      <c r="AJ518" s="869"/>
      <c r="AK518" s="869"/>
      <c r="AL518" s="853"/>
      <c r="AM518" s="854"/>
      <c r="AN518" s="854"/>
      <c r="AO518" s="855"/>
      <c r="AP518" s="856"/>
      <c r="AQ518" s="856"/>
      <c r="AR518" s="856"/>
      <c r="AS518" s="856"/>
      <c r="AT518" s="856"/>
      <c r="AU518" s="856"/>
      <c r="AV518" s="856"/>
      <c r="AW518" s="856"/>
      <c r="AX518" s="856"/>
      <c r="AY518">
        <f>COUNTA($C$518)</f>
        <v>0</v>
      </c>
    </row>
    <row r="519" spans="1:51" ht="30" hidden="1" customHeight="1" x14ac:dyDescent="0.2">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76"/>
      <c r="AD519" s="877"/>
      <c r="AE519" s="877"/>
      <c r="AF519" s="877"/>
      <c r="AG519" s="877"/>
      <c r="AH519" s="868"/>
      <c r="AI519" s="869"/>
      <c r="AJ519" s="869"/>
      <c r="AK519" s="869"/>
      <c r="AL519" s="853"/>
      <c r="AM519" s="854"/>
      <c r="AN519" s="854"/>
      <c r="AO519" s="855"/>
      <c r="AP519" s="856"/>
      <c r="AQ519" s="856"/>
      <c r="AR519" s="856"/>
      <c r="AS519" s="856"/>
      <c r="AT519" s="856"/>
      <c r="AU519" s="856"/>
      <c r="AV519" s="856"/>
      <c r="AW519" s="856"/>
      <c r="AX519" s="856"/>
      <c r="AY519">
        <f>COUNTA($C$519)</f>
        <v>0</v>
      </c>
    </row>
    <row r="520" spans="1:51" ht="30" hidden="1" customHeight="1" x14ac:dyDescent="0.2">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76"/>
      <c r="AD520" s="877"/>
      <c r="AE520" s="877"/>
      <c r="AF520" s="877"/>
      <c r="AG520" s="877"/>
      <c r="AH520" s="868"/>
      <c r="AI520" s="869"/>
      <c r="AJ520" s="869"/>
      <c r="AK520" s="869"/>
      <c r="AL520" s="853"/>
      <c r="AM520" s="854"/>
      <c r="AN520" s="854"/>
      <c r="AO520" s="855"/>
      <c r="AP520" s="856"/>
      <c r="AQ520" s="856"/>
      <c r="AR520" s="856"/>
      <c r="AS520" s="856"/>
      <c r="AT520" s="856"/>
      <c r="AU520" s="856"/>
      <c r="AV520" s="856"/>
      <c r="AW520" s="856"/>
      <c r="AX520" s="856"/>
      <c r="AY520">
        <f>COUNTA($C$520)</f>
        <v>0</v>
      </c>
    </row>
    <row r="521" spans="1:51" ht="30" hidden="1" customHeight="1" x14ac:dyDescent="0.2">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76"/>
      <c r="AD521" s="877"/>
      <c r="AE521" s="877"/>
      <c r="AF521" s="877"/>
      <c r="AG521" s="877"/>
      <c r="AH521" s="868"/>
      <c r="AI521" s="869"/>
      <c r="AJ521" s="869"/>
      <c r="AK521" s="869"/>
      <c r="AL521" s="853"/>
      <c r="AM521" s="854"/>
      <c r="AN521" s="854"/>
      <c r="AO521" s="855"/>
      <c r="AP521" s="856"/>
      <c r="AQ521" s="856"/>
      <c r="AR521" s="856"/>
      <c r="AS521" s="856"/>
      <c r="AT521" s="856"/>
      <c r="AU521" s="856"/>
      <c r="AV521" s="856"/>
      <c r="AW521" s="856"/>
      <c r="AX521" s="856"/>
      <c r="AY521">
        <f>COUNTA($C$521)</f>
        <v>0</v>
      </c>
    </row>
    <row r="522" spans="1:51" ht="30" hidden="1" customHeight="1" x14ac:dyDescent="0.2">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76"/>
      <c r="AD522" s="877"/>
      <c r="AE522" s="877"/>
      <c r="AF522" s="877"/>
      <c r="AG522" s="877"/>
      <c r="AH522" s="868"/>
      <c r="AI522" s="869"/>
      <c r="AJ522" s="869"/>
      <c r="AK522" s="869"/>
      <c r="AL522" s="853"/>
      <c r="AM522" s="854"/>
      <c r="AN522" s="854"/>
      <c r="AO522" s="855"/>
      <c r="AP522" s="856"/>
      <c r="AQ522" s="856"/>
      <c r="AR522" s="856"/>
      <c r="AS522" s="856"/>
      <c r="AT522" s="856"/>
      <c r="AU522" s="856"/>
      <c r="AV522" s="856"/>
      <c r="AW522" s="856"/>
      <c r="AX522" s="856"/>
      <c r="AY522">
        <f>COUNTA($C$522)</f>
        <v>0</v>
      </c>
    </row>
    <row r="523" spans="1:51" ht="30" hidden="1" customHeight="1" x14ac:dyDescent="0.2">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76"/>
      <c r="AD523" s="877"/>
      <c r="AE523" s="877"/>
      <c r="AF523" s="877"/>
      <c r="AG523" s="877"/>
      <c r="AH523" s="868"/>
      <c r="AI523" s="869"/>
      <c r="AJ523" s="869"/>
      <c r="AK523" s="869"/>
      <c r="AL523" s="853"/>
      <c r="AM523" s="854"/>
      <c r="AN523" s="854"/>
      <c r="AO523" s="855"/>
      <c r="AP523" s="856"/>
      <c r="AQ523" s="856"/>
      <c r="AR523" s="856"/>
      <c r="AS523" s="856"/>
      <c r="AT523" s="856"/>
      <c r="AU523" s="856"/>
      <c r="AV523" s="856"/>
      <c r="AW523" s="856"/>
      <c r="AX523" s="856"/>
      <c r="AY523">
        <f>COUNTA($C$523)</f>
        <v>0</v>
      </c>
    </row>
    <row r="524" spans="1:51" ht="30" hidden="1" customHeight="1" x14ac:dyDescent="0.2">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76"/>
      <c r="AD524" s="877"/>
      <c r="AE524" s="877"/>
      <c r="AF524" s="877"/>
      <c r="AG524" s="877"/>
      <c r="AH524" s="868"/>
      <c r="AI524" s="869"/>
      <c r="AJ524" s="869"/>
      <c r="AK524" s="869"/>
      <c r="AL524" s="853"/>
      <c r="AM524" s="854"/>
      <c r="AN524" s="854"/>
      <c r="AO524" s="855"/>
      <c r="AP524" s="856"/>
      <c r="AQ524" s="856"/>
      <c r="AR524" s="856"/>
      <c r="AS524" s="856"/>
      <c r="AT524" s="856"/>
      <c r="AU524" s="856"/>
      <c r="AV524" s="856"/>
      <c r="AW524" s="856"/>
      <c r="AX524" s="856"/>
      <c r="AY524">
        <f>COUNTA($C$524)</f>
        <v>0</v>
      </c>
    </row>
    <row r="525" spans="1:51" ht="30" hidden="1" customHeight="1" x14ac:dyDescent="0.2">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76"/>
      <c r="AD525" s="877"/>
      <c r="AE525" s="877"/>
      <c r="AF525" s="877"/>
      <c r="AG525" s="877"/>
      <c r="AH525" s="868"/>
      <c r="AI525" s="869"/>
      <c r="AJ525" s="869"/>
      <c r="AK525" s="869"/>
      <c r="AL525" s="853"/>
      <c r="AM525" s="854"/>
      <c r="AN525" s="854"/>
      <c r="AO525" s="855"/>
      <c r="AP525" s="856"/>
      <c r="AQ525" s="856"/>
      <c r="AR525" s="856"/>
      <c r="AS525" s="856"/>
      <c r="AT525" s="856"/>
      <c r="AU525" s="856"/>
      <c r="AV525" s="856"/>
      <c r="AW525" s="856"/>
      <c r="AX525" s="856"/>
      <c r="AY525">
        <f>COUNTA($C$525)</f>
        <v>0</v>
      </c>
    </row>
    <row r="526" spans="1:51" ht="30" hidden="1" customHeight="1" x14ac:dyDescent="0.2">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76"/>
      <c r="AD526" s="877"/>
      <c r="AE526" s="877"/>
      <c r="AF526" s="877"/>
      <c r="AG526" s="877"/>
      <c r="AH526" s="868"/>
      <c r="AI526" s="869"/>
      <c r="AJ526" s="869"/>
      <c r="AK526" s="869"/>
      <c r="AL526" s="853"/>
      <c r="AM526" s="854"/>
      <c r="AN526" s="854"/>
      <c r="AO526" s="855"/>
      <c r="AP526" s="856"/>
      <c r="AQ526" s="856"/>
      <c r="AR526" s="856"/>
      <c r="AS526" s="856"/>
      <c r="AT526" s="856"/>
      <c r="AU526" s="856"/>
      <c r="AV526" s="856"/>
      <c r="AW526" s="856"/>
      <c r="AX526" s="856"/>
      <c r="AY526">
        <f>COUNTA($C$526)</f>
        <v>0</v>
      </c>
    </row>
    <row r="527" spans="1:51" ht="30" hidden="1" customHeight="1" x14ac:dyDescent="0.2">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76"/>
      <c r="AD527" s="877"/>
      <c r="AE527" s="877"/>
      <c r="AF527" s="877"/>
      <c r="AG527" s="877"/>
      <c r="AH527" s="868"/>
      <c r="AI527" s="869"/>
      <c r="AJ527" s="869"/>
      <c r="AK527" s="869"/>
      <c r="AL527" s="853"/>
      <c r="AM527" s="854"/>
      <c r="AN527" s="854"/>
      <c r="AO527" s="855"/>
      <c r="AP527" s="856"/>
      <c r="AQ527" s="856"/>
      <c r="AR527" s="856"/>
      <c r="AS527" s="856"/>
      <c r="AT527" s="856"/>
      <c r="AU527" s="856"/>
      <c r="AV527" s="856"/>
      <c r="AW527" s="856"/>
      <c r="AX527" s="856"/>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6"/>
      <c r="B530" s="846"/>
      <c r="C530" s="846" t="s">
        <v>24</v>
      </c>
      <c r="D530" s="846"/>
      <c r="E530" s="846"/>
      <c r="F530" s="846"/>
      <c r="G530" s="846"/>
      <c r="H530" s="846"/>
      <c r="I530" s="846"/>
      <c r="J530" s="847" t="s">
        <v>197</v>
      </c>
      <c r="K530" s="136"/>
      <c r="L530" s="136"/>
      <c r="M530" s="136"/>
      <c r="N530" s="136"/>
      <c r="O530" s="136"/>
      <c r="P530" s="415" t="s">
        <v>25</v>
      </c>
      <c r="Q530" s="415"/>
      <c r="R530" s="415"/>
      <c r="S530" s="415"/>
      <c r="T530" s="415"/>
      <c r="U530" s="415"/>
      <c r="V530" s="415"/>
      <c r="W530" s="415"/>
      <c r="X530" s="415"/>
      <c r="Y530" s="848" t="s">
        <v>196</v>
      </c>
      <c r="Z530" s="849"/>
      <c r="AA530" s="849"/>
      <c r="AB530" s="849"/>
      <c r="AC530" s="847" t="s">
        <v>230</v>
      </c>
      <c r="AD530" s="847"/>
      <c r="AE530" s="847"/>
      <c r="AF530" s="847"/>
      <c r="AG530" s="847"/>
      <c r="AH530" s="848" t="s">
        <v>248</v>
      </c>
      <c r="AI530" s="846"/>
      <c r="AJ530" s="846"/>
      <c r="AK530" s="846"/>
      <c r="AL530" s="846" t="s">
        <v>19</v>
      </c>
      <c r="AM530" s="846"/>
      <c r="AN530" s="846"/>
      <c r="AO530" s="850"/>
      <c r="AP530" s="870" t="s">
        <v>198</v>
      </c>
      <c r="AQ530" s="870"/>
      <c r="AR530" s="870"/>
      <c r="AS530" s="870"/>
      <c r="AT530" s="870"/>
      <c r="AU530" s="870"/>
      <c r="AV530" s="870"/>
      <c r="AW530" s="870"/>
      <c r="AX530" s="870"/>
      <c r="AY530">
        <f>$AY$528</f>
        <v>0</v>
      </c>
    </row>
    <row r="531" spans="1:51" ht="30" hidden="1" customHeight="1" x14ac:dyDescent="0.2">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76"/>
      <c r="AD531" s="877"/>
      <c r="AE531" s="877"/>
      <c r="AF531" s="877"/>
      <c r="AG531" s="877"/>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2">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76"/>
      <c r="AD532" s="877"/>
      <c r="AE532" s="877"/>
      <c r="AF532" s="877"/>
      <c r="AG532" s="877"/>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2">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76"/>
      <c r="AD533" s="877"/>
      <c r="AE533" s="877"/>
      <c r="AF533" s="877"/>
      <c r="AG533" s="877"/>
      <c r="AH533" s="868"/>
      <c r="AI533" s="869"/>
      <c r="AJ533" s="869"/>
      <c r="AK533" s="869"/>
      <c r="AL533" s="853"/>
      <c r="AM533" s="854"/>
      <c r="AN533" s="854"/>
      <c r="AO533" s="855"/>
      <c r="AP533" s="856"/>
      <c r="AQ533" s="856"/>
      <c r="AR533" s="856"/>
      <c r="AS533" s="856"/>
      <c r="AT533" s="856"/>
      <c r="AU533" s="856"/>
      <c r="AV533" s="856"/>
      <c r="AW533" s="856"/>
      <c r="AX533" s="856"/>
      <c r="AY533">
        <f>COUNTA($C$533)</f>
        <v>0</v>
      </c>
    </row>
    <row r="534" spans="1:51" ht="30" hidden="1" customHeight="1" x14ac:dyDescent="0.2">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76"/>
      <c r="AD534" s="877"/>
      <c r="AE534" s="877"/>
      <c r="AF534" s="877"/>
      <c r="AG534" s="877"/>
      <c r="AH534" s="868"/>
      <c r="AI534" s="869"/>
      <c r="AJ534" s="869"/>
      <c r="AK534" s="869"/>
      <c r="AL534" s="853"/>
      <c r="AM534" s="854"/>
      <c r="AN534" s="854"/>
      <c r="AO534" s="855"/>
      <c r="AP534" s="856"/>
      <c r="AQ534" s="856"/>
      <c r="AR534" s="856"/>
      <c r="AS534" s="856"/>
      <c r="AT534" s="856"/>
      <c r="AU534" s="856"/>
      <c r="AV534" s="856"/>
      <c r="AW534" s="856"/>
      <c r="AX534" s="856"/>
      <c r="AY534">
        <f>COUNTA($C$534)</f>
        <v>0</v>
      </c>
    </row>
    <row r="535" spans="1:51" ht="30" hidden="1" customHeight="1" x14ac:dyDescent="0.2">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76"/>
      <c r="AD535" s="877"/>
      <c r="AE535" s="877"/>
      <c r="AF535" s="877"/>
      <c r="AG535" s="877"/>
      <c r="AH535" s="868"/>
      <c r="AI535" s="869"/>
      <c r="AJ535" s="869"/>
      <c r="AK535" s="869"/>
      <c r="AL535" s="853"/>
      <c r="AM535" s="854"/>
      <c r="AN535" s="854"/>
      <c r="AO535" s="855"/>
      <c r="AP535" s="856"/>
      <c r="AQ535" s="856"/>
      <c r="AR535" s="856"/>
      <c r="AS535" s="856"/>
      <c r="AT535" s="856"/>
      <c r="AU535" s="856"/>
      <c r="AV535" s="856"/>
      <c r="AW535" s="856"/>
      <c r="AX535" s="856"/>
      <c r="AY535">
        <f>COUNTA($C$535)</f>
        <v>0</v>
      </c>
    </row>
    <row r="536" spans="1:51" ht="30" hidden="1" customHeight="1" x14ac:dyDescent="0.2">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76"/>
      <c r="AD536" s="877"/>
      <c r="AE536" s="877"/>
      <c r="AF536" s="877"/>
      <c r="AG536" s="877"/>
      <c r="AH536" s="868"/>
      <c r="AI536" s="869"/>
      <c r="AJ536" s="869"/>
      <c r="AK536" s="869"/>
      <c r="AL536" s="853"/>
      <c r="AM536" s="854"/>
      <c r="AN536" s="854"/>
      <c r="AO536" s="855"/>
      <c r="AP536" s="856"/>
      <c r="AQ536" s="856"/>
      <c r="AR536" s="856"/>
      <c r="AS536" s="856"/>
      <c r="AT536" s="856"/>
      <c r="AU536" s="856"/>
      <c r="AV536" s="856"/>
      <c r="AW536" s="856"/>
      <c r="AX536" s="856"/>
      <c r="AY536">
        <f>COUNTA($C$536)</f>
        <v>0</v>
      </c>
    </row>
    <row r="537" spans="1:51" ht="30" hidden="1" customHeight="1" x14ac:dyDescent="0.2">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76"/>
      <c r="AD537" s="877"/>
      <c r="AE537" s="877"/>
      <c r="AF537" s="877"/>
      <c r="AG537" s="877"/>
      <c r="AH537" s="868"/>
      <c r="AI537" s="869"/>
      <c r="AJ537" s="869"/>
      <c r="AK537" s="869"/>
      <c r="AL537" s="853"/>
      <c r="AM537" s="854"/>
      <c r="AN537" s="854"/>
      <c r="AO537" s="855"/>
      <c r="AP537" s="856"/>
      <c r="AQ537" s="856"/>
      <c r="AR537" s="856"/>
      <c r="AS537" s="856"/>
      <c r="AT537" s="856"/>
      <c r="AU537" s="856"/>
      <c r="AV537" s="856"/>
      <c r="AW537" s="856"/>
      <c r="AX537" s="856"/>
      <c r="AY537">
        <f>COUNTA($C$537)</f>
        <v>0</v>
      </c>
    </row>
    <row r="538" spans="1:51" ht="30" hidden="1" customHeight="1" x14ac:dyDescent="0.2">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76"/>
      <c r="AD538" s="877"/>
      <c r="AE538" s="877"/>
      <c r="AF538" s="877"/>
      <c r="AG538" s="877"/>
      <c r="AH538" s="868"/>
      <c r="AI538" s="869"/>
      <c r="AJ538" s="869"/>
      <c r="AK538" s="869"/>
      <c r="AL538" s="853"/>
      <c r="AM538" s="854"/>
      <c r="AN538" s="854"/>
      <c r="AO538" s="855"/>
      <c r="AP538" s="856"/>
      <c r="AQ538" s="856"/>
      <c r="AR538" s="856"/>
      <c r="AS538" s="856"/>
      <c r="AT538" s="856"/>
      <c r="AU538" s="856"/>
      <c r="AV538" s="856"/>
      <c r="AW538" s="856"/>
      <c r="AX538" s="856"/>
      <c r="AY538">
        <f>COUNTA($C$538)</f>
        <v>0</v>
      </c>
    </row>
    <row r="539" spans="1:51" ht="30" hidden="1" customHeight="1" x14ac:dyDescent="0.2">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76"/>
      <c r="AD539" s="877"/>
      <c r="AE539" s="877"/>
      <c r="AF539" s="877"/>
      <c r="AG539" s="877"/>
      <c r="AH539" s="868"/>
      <c r="AI539" s="869"/>
      <c r="AJ539" s="869"/>
      <c r="AK539" s="869"/>
      <c r="AL539" s="853"/>
      <c r="AM539" s="854"/>
      <c r="AN539" s="854"/>
      <c r="AO539" s="855"/>
      <c r="AP539" s="856"/>
      <c r="AQ539" s="856"/>
      <c r="AR539" s="856"/>
      <c r="AS539" s="856"/>
      <c r="AT539" s="856"/>
      <c r="AU539" s="856"/>
      <c r="AV539" s="856"/>
      <c r="AW539" s="856"/>
      <c r="AX539" s="856"/>
      <c r="AY539">
        <f>COUNTA($C$539)</f>
        <v>0</v>
      </c>
    </row>
    <row r="540" spans="1:51" ht="30" hidden="1" customHeight="1" x14ac:dyDescent="0.2">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76"/>
      <c r="AD540" s="877"/>
      <c r="AE540" s="877"/>
      <c r="AF540" s="877"/>
      <c r="AG540" s="877"/>
      <c r="AH540" s="868"/>
      <c r="AI540" s="869"/>
      <c r="AJ540" s="869"/>
      <c r="AK540" s="869"/>
      <c r="AL540" s="853"/>
      <c r="AM540" s="854"/>
      <c r="AN540" s="854"/>
      <c r="AO540" s="855"/>
      <c r="AP540" s="856"/>
      <c r="AQ540" s="856"/>
      <c r="AR540" s="856"/>
      <c r="AS540" s="856"/>
      <c r="AT540" s="856"/>
      <c r="AU540" s="856"/>
      <c r="AV540" s="856"/>
      <c r="AW540" s="856"/>
      <c r="AX540" s="856"/>
      <c r="AY540">
        <f>COUNTA($C$540)</f>
        <v>0</v>
      </c>
    </row>
    <row r="541" spans="1:51" ht="30" hidden="1" customHeight="1" x14ac:dyDescent="0.2">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76"/>
      <c r="AD541" s="877"/>
      <c r="AE541" s="877"/>
      <c r="AF541" s="877"/>
      <c r="AG541" s="877"/>
      <c r="AH541" s="868"/>
      <c r="AI541" s="869"/>
      <c r="AJ541" s="869"/>
      <c r="AK541" s="869"/>
      <c r="AL541" s="853"/>
      <c r="AM541" s="854"/>
      <c r="AN541" s="854"/>
      <c r="AO541" s="855"/>
      <c r="AP541" s="856"/>
      <c r="AQ541" s="856"/>
      <c r="AR541" s="856"/>
      <c r="AS541" s="856"/>
      <c r="AT541" s="856"/>
      <c r="AU541" s="856"/>
      <c r="AV541" s="856"/>
      <c r="AW541" s="856"/>
      <c r="AX541" s="856"/>
      <c r="AY541">
        <f>COUNTA($C$541)</f>
        <v>0</v>
      </c>
    </row>
    <row r="542" spans="1:51" ht="30" hidden="1" customHeight="1" x14ac:dyDescent="0.2">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76"/>
      <c r="AD542" s="877"/>
      <c r="AE542" s="877"/>
      <c r="AF542" s="877"/>
      <c r="AG542" s="877"/>
      <c r="AH542" s="868"/>
      <c r="AI542" s="869"/>
      <c r="AJ542" s="869"/>
      <c r="AK542" s="869"/>
      <c r="AL542" s="853"/>
      <c r="AM542" s="854"/>
      <c r="AN542" s="854"/>
      <c r="AO542" s="855"/>
      <c r="AP542" s="856"/>
      <c r="AQ542" s="856"/>
      <c r="AR542" s="856"/>
      <c r="AS542" s="856"/>
      <c r="AT542" s="856"/>
      <c r="AU542" s="856"/>
      <c r="AV542" s="856"/>
      <c r="AW542" s="856"/>
      <c r="AX542" s="856"/>
      <c r="AY542">
        <f>COUNTA($C$542)</f>
        <v>0</v>
      </c>
    </row>
    <row r="543" spans="1:51" ht="30" hidden="1" customHeight="1" x14ac:dyDescent="0.2">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76"/>
      <c r="AD543" s="877"/>
      <c r="AE543" s="877"/>
      <c r="AF543" s="877"/>
      <c r="AG543" s="877"/>
      <c r="AH543" s="868"/>
      <c r="AI543" s="869"/>
      <c r="AJ543" s="869"/>
      <c r="AK543" s="869"/>
      <c r="AL543" s="853"/>
      <c r="AM543" s="854"/>
      <c r="AN543" s="854"/>
      <c r="AO543" s="855"/>
      <c r="AP543" s="856"/>
      <c r="AQ543" s="856"/>
      <c r="AR543" s="856"/>
      <c r="AS543" s="856"/>
      <c r="AT543" s="856"/>
      <c r="AU543" s="856"/>
      <c r="AV543" s="856"/>
      <c r="AW543" s="856"/>
      <c r="AX543" s="856"/>
      <c r="AY543">
        <f>COUNTA($C$543)</f>
        <v>0</v>
      </c>
    </row>
    <row r="544" spans="1:51" ht="30" hidden="1" customHeight="1" x14ac:dyDescent="0.2">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76"/>
      <c r="AD544" s="877"/>
      <c r="AE544" s="877"/>
      <c r="AF544" s="877"/>
      <c r="AG544" s="877"/>
      <c r="AH544" s="868"/>
      <c r="AI544" s="869"/>
      <c r="AJ544" s="869"/>
      <c r="AK544" s="869"/>
      <c r="AL544" s="853"/>
      <c r="AM544" s="854"/>
      <c r="AN544" s="854"/>
      <c r="AO544" s="855"/>
      <c r="AP544" s="856"/>
      <c r="AQ544" s="856"/>
      <c r="AR544" s="856"/>
      <c r="AS544" s="856"/>
      <c r="AT544" s="856"/>
      <c r="AU544" s="856"/>
      <c r="AV544" s="856"/>
      <c r="AW544" s="856"/>
      <c r="AX544" s="856"/>
      <c r="AY544">
        <f>COUNTA($C$544)</f>
        <v>0</v>
      </c>
    </row>
    <row r="545" spans="1:51" ht="30" hidden="1" customHeight="1" x14ac:dyDescent="0.2">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76"/>
      <c r="AD545" s="877"/>
      <c r="AE545" s="877"/>
      <c r="AF545" s="877"/>
      <c r="AG545" s="877"/>
      <c r="AH545" s="868"/>
      <c r="AI545" s="869"/>
      <c r="AJ545" s="869"/>
      <c r="AK545" s="869"/>
      <c r="AL545" s="853"/>
      <c r="AM545" s="854"/>
      <c r="AN545" s="854"/>
      <c r="AO545" s="855"/>
      <c r="AP545" s="856"/>
      <c r="AQ545" s="856"/>
      <c r="AR545" s="856"/>
      <c r="AS545" s="856"/>
      <c r="AT545" s="856"/>
      <c r="AU545" s="856"/>
      <c r="AV545" s="856"/>
      <c r="AW545" s="856"/>
      <c r="AX545" s="856"/>
      <c r="AY545">
        <f>COUNTA($C$545)</f>
        <v>0</v>
      </c>
    </row>
    <row r="546" spans="1:51" ht="30" hidden="1" customHeight="1" x14ac:dyDescent="0.2">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76"/>
      <c r="AD546" s="877"/>
      <c r="AE546" s="877"/>
      <c r="AF546" s="877"/>
      <c r="AG546" s="877"/>
      <c r="AH546" s="868"/>
      <c r="AI546" s="869"/>
      <c r="AJ546" s="869"/>
      <c r="AK546" s="869"/>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2">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76"/>
      <c r="AD547" s="877"/>
      <c r="AE547" s="877"/>
      <c r="AF547" s="877"/>
      <c r="AG547" s="877"/>
      <c r="AH547" s="868"/>
      <c r="AI547" s="869"/>
      <c r="AJ547" s="869"/>
      <c r="AK547" s="869"/>
      <c r="AL547" s="853"/>
      <c r="AM547" s="854"/>
      <c r="AN547" s="854"/>
      <c r="AO547" s="855"/>
      <c r="AP547" s="856"/>
      <c r="AQ547" s="856"/>
      <c r="AR547" s="856"/>
      <c r="AS547" s="856"/>
      <c r="AT547" s="856"/>
      <c r="AU547" s="856"/>
      <c r="AV547" s="856"/>
      <c r="AW547" s="856"/>
      <c r="AX547" s="856"/>
      <c r="AY547">
        <f>COUNTA($C$547)</f>
        <v>0</v>
      </c>
    </row>
    <row r="548" spans="1:51" ht="30" hidden="1" customHeight="1" x14ac:dyDescent="0.2">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76"/>
      <c r="AD548" s="877"/>
      <c r="AE548" s="877"/>
      <c r="AF548" s="877"/>
      <c r="AG548" s="877"/>
      <c r="AH548" s="868"/>
      <c r="AI548" s="869"/>
      <c r="AJ548" s="869"/>
      <c r="AK548" s="869"/>
      <c r="AL548" s="853"/>
      <c r="AM548" s="854"/>
      <c r="AN548" s="854"/>
      <c r="AO548" s="855"/>
      <c r="AP548" s="856"/>
      <c r="AQ548" s="856"/>
      <c r="AR548" s="856"/>
      <c r="AS548" s="856"/>
      <c r="AT548" s="856"/>
      <c r="AU548" s="856"/>
      <c r="AV548" s="856"/>
      <c r="AW548" s="856"/>
      <c r="AX548" s="856"/>
      <c r="AY548">
        <f>COUNTA($C$548)</f>
        <v>0</v>
      </c>
    </row>
    <row r="549" spans="1:51" ht="30" hidden="1" customHeight="1" x14ac:dyDescent="0.2">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76"/>
      <c r="AD549" s="877"/>
      <c r="AE549" s="877"/>
      <c r="AF549" s="877"/>
      <c r="AG549" s="877"/>
      <c r="AH549" s="868"/>
      <c r="AI549" s="869"/>
      <c r="AJ549" s="869"/>
      <c r="AK549" s="869"/>
      <c r="AL549" s="853"/>
      <c r="AM549" s="854"/>
      <c r="AN549" s="854"/>
      <c r="AO549" s="855"/>
      <c r="AP549" s="856"/>
      <c r="AQ549" s="856"/>
      <c r="AR549" s="856"/>
      <c r="AS549" s="856"/>
      <c r="AT549" s="856"/>
      <c r="AU549" s="856"/>
      <c r="AV549" s="856"/>
      <c r="AW549" s="856"/>
      <c r="AX549" s="856"/>
      <c r="AY549">
        <f>COUNTA($C$549)</f>
        <v>0</v>
      </c>
    </row>
    <row r="550" spans="1:51" ht="30" hidden="1" customHeight="1" x14ac:dyDescent="0.2">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76"/>
      <c r="AD550" s="877"/>
      <c r="AE550" s="877"/>
      <c r="AF550" s="877"/>
      <c r="AG550" s="877"/>
      <c r="AH550" s="868"/>
      <c r="AI550" s="869"/>
      <c r="AJ550" s="869"/>
      <c r="AK550" s="869"/>
      <c r="AL550" s="853"/>
      <c r="AM550" s="854"/>
      <c r="AN550" s="854"/>
      <c r="AO550" s="855"/>
      <c r="AP550" s="856"/>
      <c r="AQ550" s="856"/>
      <c r="AR550" s="856"/>
      <c r="AS550" s="856"/>
      <c r="AT550" s="856"/>
      <c r="AU550" s="856"/>
      <c r="AV550" s="856"/>
      <c r="AW550" s="856"/>
      <c r="AX550" s="856"/>
      <c r="AY550">
        <f>COUNTA($C$550)</f>
        <v>0</v>
      </c>
    </row>
    <row r="551" spans="1:51" ht="30" hidden="1" customHeight="1" x14ac:dyDescent="0.2">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76"/>
      <c r="AD551" s="877"/>
      <c r="AE551" s="877"/>
      <c r="AF551" s="877"/>
      <c r="AG551" s="877"/>
      <c r="AH551" s="868"/>
      <c r="AI551" s="869"/>
      <c r="AJ551" s="869"/>
      <c r="AK551" s="869"/>
      <c r="AL551" s="853"/>
      <c r="AM551" s="854"/>
      <c r="AN551" s="854"/>
      <c r="AO551" s="855"/>
      <c r="AP551" s="856"/>
      <c r="AQ551" s="856"/>
      <c r="AR551" s="856"/>
      <c r="AS551" s="856"/>
      <c r="AT551" s="856"/>
      <c r="AU551" s="856"/>
      <c r="AV551" s="856"/>
      <c r="AW551" s="856"/>
      <c r="AX551" s="856"/>
      <c r="AY551">
        <f>COUNTA($C$551)</f>
        <v>0</v>
      </c>
    </row>
    <row r="552" spans="1:51" ht="30" hidden="1" customHeight="1" x14ac:dyDescent="0.2">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76"/>
      <c r="AD552" s="877"/>
      <c r="AE552" s="877"/>
      <c r="AF552" s="877"/>
      <c r="AG552" s="877"/>
      <c r="AH552" s="868"/>
      <c r="AI552" s="869"/>
      <c r="AJ552" s="869"/>
      <c r="AK552" s="869"/>
      <c r="AL552" s="853"/>
      <c r="AM552" s="854"/>
      <c r="AN552" s="854"/>
      <c r="AO552" s="855"/>
      <c r="AP552" s="856"/>
      <c r="AQ552" s="856"/>
      <c r="AR552" s="856"/>
      <c r="AS552" s="856"/>
      <c r="AT552" s="856"/>
      <c r="AU552" s="856"/>
      <c r="AV552" s="856"/>
      <c r="AW552" s="856"/>
      <c r="AX552" s="856"/>
      <c r="AY552">
        <f>COUNTA($C$552)</f>
        <v>0</v>
      </c>
    </row>
    <row r="553" spans="1:51" ht="30" hidden="1" customHeight="1" x14ac:dyDescent="0.2">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76"/>
      <c r="AD553" s="877"/>
      <c r="AE553" s="877"/>
      <c r="AF553" s="877"/>
      <c r="AG553" s="877"/>
      <c r="AH553" s="868"/>
      <c r="AI553" s="869"/>
      <c r="AJ553" s="869"/>
      <c r="AK553" s="869"/>
      <c r="AL553" s="853"/>
      <c r="AM553" s="854"/>
      <c r="AN553" s="854"/>
      <c r="AO553" s="855"/>
      <c r="AP553" s="856"/>
      <c r="AQ553" s="856"/>
      <c r="AR553" s="856"/>
      <c r="AS553" s="856"/>
      <c r="AT553" s="856"/>
      <c r="AU553" s="856"/>
      <c r="AV553" s="856"/>
      <c r="AW553" s="856"/>
      <c r="AX553" s="856"/>
      <c r="AY553">
        <f>COUNTA($C$553)</f>
        <v>0</v>
      </c>
    </row>
    <row r="554" spans="1:51" ht="30" hidden="1" customHeight="1" x14ac:dyDescent="0.2">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76"/>
      <c r="AD554" s="877"/>
      <c r="AE554" s="877"/>
      <c r="AF554" s="877"/>
      <c r="AG554" s="877"/>
      <c r="AH554" s="868"/>
      <c r="AI554" s="869"/>
      <c r="AJ554" s="869"/>
      <c r="AK554" s="869"/>
      <c r="AL554" s="853"/>
      <c r="AM554" s="854"/>
      <c r="AN554" s="854"/>
      <c r="AO554" s="855"/>
      <c r="AP554" s="856"/>
      <c r="AQ554" s="856"/>
      <c r="AR554" s="856"/>
      <c r="AS554" s="856"/>
      <c r="AT554" s="856"/>
      <c r="AU554" s="856"/>
      <c r="AV554" s="856"/>
      <c r="AW554" s="856"/>
      <c r="AX554" s="856"/>
      <c r="AY554">
        <f>COUNTA($C$554)</f>
        <v>0</v>
      </c>
    </row>
    <row r="555" spans="1:51" ht="30" hidden="1" customHeight="1" x14ac:dyDescent="0.2">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76"/>
      <c r="AD555" s="877"/>
      <c r="AE555" s="877"/>
      <c r="AF555" s="877"/>
      <c r="AG555" s="877"/>
      <c r="AH555" s="868"/>
      <c r="AI555" s="869"/>
      <c r="AJ555" s="869"/>
      <c r="AK555" s="869"/>
      <c r="AL555" s="853"/>
      <c r="AM555" s="854"/>
      <c r="AN555" s="854"/>
      <c r="AO555" s="855"/>
      <c r="AP555" s="856"/>
      <c r="AQ555" s="856"/>
      <c r="AR555" s="856"/>
      <c r="AS555" s="856"/>
      <c r="AT555" s="856"/>
      <c r="AU555" s="856"/>
      <c r="AV555" s="856"/>
      <c r="AW555" s="856"/>
      <c r="AX555" s="856"/>
      <c r="AY555">
        <f>COUNTA($C$555)</f>
        <v>0</v>
      </c>
    </row>
    <row r="556" spans="1:51" ht="30" hidden="1" customHeight="1" x14ac:dyDescent="0.2">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76"/>
      <c r="AD556" s="877"/>
      <c r="AE556" s="877"/>
      <c r="AF556" s="877"/>
      <c r="AG556" s="877"/>
      <c r="AH556" s="868"/>
      <c r="AI556" s="869"/>
      <c r="AJ556" s="869"/>
      <c r="AK556" s="869"/>
      <c r="AL556" s="853"/>
      <c r="AM556" s="854"/>
      <c r="AN556" s="854"/>
      <c r="AO556" s="855"/>
      <c r="AP556" s="856"/>
      <c r="AQ556" s="856"/>
      <c r="AR556" s="856"/>
      <c r="AS556" s="856"/>
      <c r="AT556" s="856"/>
      <c r="AU556" s="856"/>
      <c r="AV556" s="856"/>
      <c r="AW556" s="856"/>
      <c r="AX556" s="856"/>
      <c r="AY556">
        <f>COUNTA($C$556)</f>
        <v>0</v>
      </c>
    </row>
    <row r="557" spans="1:51" ht="30" hidden="1" customHeight="1" x14ac:dyDescent="0.2">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76"/>
      <c r="AD557" s="877"/>
      <c r="AE557" s="877"/>
      <c r="AF557" s="877"/>
      <c r="AG557" s="877"/>
      <c r="AH557" s="868"/>
      <c r="AI557" s="869"/>
      <c r="AJ557" s="869"/>
      <c r="AK557" s="869"/>
      <c r="AL557" s="853"/>
      <c r="AM557" s="854"/>
      <c r="AN557" s="854"/>
      <c r="AO557" s="855"/>
      <c r="AP557" s="856"/>
      <c r="AQ557" s="856"/>
      <c r="AR557" s="856"/>
      <c r="AS557" s="856"/>
      <c r="AT557" s="856"/>
      <c r="AU557" s="856"/>
      <c r="AV557" s="856"/>
      <c r="AW557" s="856"/>
      <c r="AX557" s="856"/>
      <c r="AY557">
        <f>COUNTA($C$557)</f>
        <v>0</v>
      </c>
    </row>
    <row r="558" spans="1:51" ht="30" hidden="1" customHeight="1" x14ac:dyDescent="0.2">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76"/>
      <c r="AD558" s="877"/>
      <c r="AE558" s="877"/>
      <c r="AF558" s="877"/>
      <c r="AG558" s="877"/>
      <c r="AH558" s="868"/>
      <c r="AI558" s="869"/>
      <c r="AJ558" s="869"/>
      <c r="AK558" s="869"/>
      <c r="AL558" s="853"/>
      <c r="AM558" s="854"/>
      <c r="AN558" s="854"/>
      <c r="AO558" s="855"/>
      <c r="AP558" s="856"/>
      <c r="AQ558" s="856"/>
      <c r="AR558" s="856"/>
      <c r="AS558" s="856"/>
      <c r="AT558" s="856"/>
      <c r="AU558" s="856"/>
      <c r="AV558" s="856"/>
      <c r="AW558" s="856"/>
      <c r="AX558" s="856"/>
      <c r="AY558">
        <f>COUNTA($C$558)</f>
        <v>0</v>
      </c>
    </row>
    <row r="559" spans="1:51" ht="30" hidden="1" customHeight="1" x14ac:dyDescent="0.2">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76"/>
      <c r="AD559" s="877"/>
      <c r="AE559" s="877"/>
      <c r="AF559" s="877"/>
      <c r="AG559" s="877"/>
      <c r="AH559" s="868"/>
      <c r="AI559" s="869"/>
      <c r="AJ559" s="869"/>
      <c r="AK559" s="869"/>
      <c r="AL559" s="853"/>
      <c r="AM559" s="854"/>
      <c r="AN559" s="854"/>
      <c r="AO559" s="855"/>
      <c r="AP559" s="856"/>
      <c r="AQ559" s="856"/>
      <c r="AR559" s="856"/>
      <c r="AS559" s="856"/>
      <c r="AT559" s="856"/>
      <c r="AU559" s="856"/>
      <c r="AV559" s="856"/>
      <c r="AW559" s="856"/>
      <c r="AX559" s="856"/>
      <c r="AY559">
        <f>COUNTA($C$559)</f>
        <v>0</v>
      </c>
    </row>
    <row r="560" spans="1:51" ht="30" hidden="1" customHeight="1" x14ac:dyDescent="0.2">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76"/>
      <c r="AD560" s="877"/>
      <c r="AE560" s="877"/>
      <c r="AF560" s="877"/>
      <c r="AG560" s="877"/>
      <c r="AH560" s="868"/>
      <c r="AI560" s="869"/>
      <c r="AJ560" s="869"/>
      <c r="AK560" s="869"/>
      <c r="AL560" s="853"/>
      <c r="AM560" s="854"/>
      <c r="AN560" s="854"/>
      <c r="AO560" s="855"/>
      <c r="AP560" s="856"/>
      <c r="AQ560" s="856"/>
      <c r="AR560" s="856"/>
      <c r="AS560" s="856"/>
      <c r="AT560" s="856"/>
      <c r="AU560" s="856"/>
      <c r="AV560" s="856"/>
      <c r="AW560" s="856"/>
      <c r="AX560" s="856"/>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6"/>
      <c r="B563" s="846"/>
      <c r="C563" s="846" t="s">
        <v>24</v>
      </c>
      <c r="D563" s="846"/>
      <c r="E563" s="846"/>
      <c r="F563" s="846"/>
      <c r="G563" s="846"/>
      <c r="H563" s="846"/>
      <c r="I563" s="846"/>
      <c r="J563" s="847" t="s">
        <v>197</v>
      </c>
      <c r="K563" s="136"/>
      <c r="L563" s="136"/>
      <c r="M563" s="136"/>
      <c r="N563" s="136"/>
      <c r="O563" s="136"/>
      <c r="P563" s="415" t="s">
        <v>25</v>
      </c>
      <c r="Q563" s="415"/>
      <c r="R563" s="415"/>
      <c r="S563" s="415"/>
      <c r="T563" s="415"/>
      <c r="U563" s="415"/>
      <c r="V563" s="415"/>
      <c r="W563" s="415"/>
      <c r="X563" s="415"/>
      <c r="Y563" s="848" t="s">
        <v>196</v>
      </c>
      <c r="Z563" s="849"/>
      <c r="AA563" s="849"/>
      <c r="AB563" s="849"/>
      <c r="AC563" s="847" t="s">
        <v>230</v>
      </c>
      <c r="AD563" s="847"/>
      <c r="AE563" s="847"/>
      <c r="AF563" s="847"/>
      <c r="AG563" s="847"/>
      <c r="AH563" s="848" t="s">
        <v>248</v>
      </c>
      <c r="AI563" s="846"/>
      <c r="AJ563" s="846"/>
      <c r="AK563" s="846"/>
      <c r="AL563" s="846" t="s">
        <v>19</v>
      </c>
      <c r="AM563" s="846"/>
      <c r="AN563" s="846"/>
      <c r="AO563" s="850"/>
      <c r="AP563" s="870" t="s">
        <v>198</v>
      </c>
      <c r="AQ563" s="870"/>
      <c r="AR563" s="870"/>
      <c r="AS563" s="870"/>
      <c r="AT563" s="870"/>
      <c r="AU563" s="870"/>
      <c r="AV563" s="870"/>
      <c r="AW563" s="870"/>
      <c r="AX563" s="870"/>
      <c r="AY563">
        <f>$AY$561</f>
        <v>0</v>
      </c>
    </row>
    <row r="564" spans="1:51" ht="30" hidden="1" customHeight="1" x14ac:dyDescent="0.2">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76"/>
      <c r="AD564" s="877"/>
      <c r="AE564" s="877"/>
      <c r="AF564" s="877"/>
      <c r="AG564" s="877"/>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2">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76"/>
      <c r="AD565" s="877"/>
      <c r="AE565" s="877"/>
      <c r="AF565" s="877"/>
      <c r="AG565" s="877"/>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2">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76"/>
      <c r="AD566" s="877"/>
      <c r="AE566" s="877"/>
      <c r="AF566" s="877"/>
      <c r="AG566" s="877"/>
      <c r="AH566" s="868"/>
      <c r="AI566" s="869"/>
      <c r="AJ566" s="869"/>
      <c r="AK566" s="869"/>
      <c r="AL566" s="853"/>
      <c r="AM566" s="854"/>
      <c r="AN566" s="854"/>
      <c r="AO566" s="855"/>
      <c r="AP566" s="856"/>
      <c r="AQ566" s="856"/>
      <c r="AR566" s="856"/>
      <c r="AS566" s="856"/>
      <c r="AT566" s="856"/>
      <c r="AU566" s="856"/>
      <c r="AV566" s="856"/>
      <c r="AW566" s="856"/>
      <c r="AX566" s="856"/>
      <c r="AY566">
        <f>COUNTA($C$566)</f>
        <v>0</v>
      </c>
    </row>
    <row r="567" spans="1:51" ht="30" hidden="1" customHeight="1" x14ac:dyDescent="0.2">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76"/>
      <c r="AD567" s="877"/>
      <c r="AE567" s="877"/>
      <c r="AF567" s="877"/>
      <c r="AG567" s="877"/>
      <c r="AH567" s="868"/>
      <c r="AI567" s="869"/>
      <c r="AJ567" s="869"/>
      <c r="AK567" s="869"/>
      <c r="AL567" s="853"/>
      <c r="AM567" s="854"/>
      <c r="AN567" s="854"/>
      <c r="AO567" s="855"/>
      <c r="AP567" s="856"/>
      <c r="AQ567" s="856"/>
      <c r="AR567" s="856"/>
      <c r="AS567" s="856"/>
      <c r="AT567" s="856"/>
      <c r="AU567" s="856"/>
      <c r="AV567" s="856"/>
      <c r="AW567" s="856"/>
      <c r="AX567" s="856"/>
      <c r="AY567">
        <f>COUNTA($C$567)</f>
        <v>0</v>
      </c>
    </row>
    <row r="568" spans="1:51" ht="30" hidden="1" customHeight="1" x14ac:dyDescent="0.2">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76"/>
      <c r="AD568" s="877"/>
      <c r="AE568" s="877"/>
      <c r="AF568" s="877"/>
      <c r="AG568" s="877"/>
      <c r="AH568" s="868"/>
      <c r="AI568" s="869"/>
      <c r="AJ568" s="869"/>
      <c r="AK568" s="869"/>
      <c r="AL568" s="853"/>
      <c r="AM568" s="854"/>
      <c r="AN568" s="854"/>
      <c r="AO568" s="855"/>
      <c r="AP568" s="856"/>
      <c r="AQ568" s="856"/>
      <c r="AR568" s="856"/>
      <c r="AS568" s="856"/>
      <c r="AT568" s="856"/>
      <c r="AU568" s="856"/>
      <c r="AV568" s="856"/>
      <c r="AW568" s="856"/>
      <c r="AX568" s="856"/>
      <c r="AY568">
        <f>COUNTA($C$568)</f>
        <v>0</v>
      </c>
    </row>
    <row r="569" spans="1:51" ht="30" hidden="1" customHeight="1" x14ac:dyDescent="0.2">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76"/>
      <c r="AD569" s="877"/>
      <c r="AE569" s="877"/>
      <c r="AF569" s="877"/>
      <c r="AG569" s="877"/>
      <c r="AH569" s="868"/>
      <c r="AI569" s="869"/>
      <c r="AJ569" s="869"/>
      <c r="AK569" s="869"/>
      <c r="AL569" s="853"/>
      <c r="AM569" s="854"/>
      <c r="AN569" s="854"/>
      <c r="AO569" s="855"/>
      <c r="AP569" s="856"/>
      <c r="AQ569" s="856"/>
      <c r="AR569" s="856"/>
      <c r="AS569" s="856"/>
      <c r="AT569" s="856"/>
      <c r="AU569" s="856"/>
      <c r="AV569" s="856"/>
      <c r="AW569" s="856"/>
      <c r="AX569" s="856"/>
      <c r="AY569">
        <f>COUNTA($C$569)</f>
        <v>0</v>
      </c>
    </row>
    <row r="570" spans="1:51" ht="30" hidden="1" customHeight="1" x14ac:dyDescent="0.2">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76"/>
      <c r="AD570" s="877"/>
      <c r="AE570" s="877"/>
      <c r="AF570" s="877"/>
      <c r="AG570" s="877"/>
      <c r="AH570" s="868"/>
      <c r="AI570" s="869"/>
      <c r="AJ570" s="869"/>
      <c r="AK570" s="869"/>
      <c r="AL570" s="853"/>
      <c r="AM570" s="854"/>
      <c r="AN570" s="854"/>
      <c r="AO570" s="855"/>
      <c r="AP570" s="856"/>
      <c r="AQ570" s="856"/>
      <c r="AR570" s="856"/>
      <c r="AS570" s="856"/>
      <c r="AT570" s="856"/>
      <c r="AU570" s="856"/>
      <c r="AV570" s="856"/>
      <c r="AW570" s="856"/>
      <c r="AX570" s="856"/>
      <c r="AY570">
        <f>COUNTA($C$570)</f>
        <v>0</v>
      </c>
    </row>
    <row r="571" spans="1:51" ht="30" hidden="1" customHeight="1" x14ac:dyDescent="0.2">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76"/>
      <c r="AD571" s="877"/>
      <c r="AE571" s="877"/>
      <c r="AF571" s="877"/>
      <c r="AG571" s="877"/>
      <c r="AH571" s="868"/>
      <c r="AI571" s="869"/>
      <c r="AJ571" s="869"/>
      <c r="AK571" s="869"/>
      <c r="AL571" s="853"/>
      <c r="AM571" s="854"/>
      <c r="AN571" s="854"/>
      <c r="AO571" s="855"/>
      <c r="AP571" s="856"/>
      <c r="AQ571" s="856"/>
      <c r="AR571" s="856"/>
      <c r="AS571" s="856"/>
      <c r="AT571" s="856"/>
      <c r="AU571" s="856"/>
      <c r="AV571" s="856"/>
      <c r="AW571" s="856"/>
      <c r="AX571" s="856"/>
      <c r="AY571">
        <f>COUNTA($C$571)</f>
        <v>0</v>
      </c>
    </row>
    <row r="572" spans="1:51" ht="30" hidden="1" customHeight="1" x14ac:dyDescent="0.2">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76"/>
      <c r="AD572" s="877"/>
      <c r="AE572" s="877"/>
      <c r="AF572" s="877"/>
      <c r="AG572" s="877"/>
      <c r="AH572" s="868"/>
      <c r="AI572" s="869"/>
      <c r="AJ572" s="869"/>
      <c r="AK572" s="869"/>
      <c r="AL572" s="853"/>
      <c r="AM572" s="854"/>
      <c r="AN572" s="854"/>
      <c r="AO572" s="855"/>
      <c r="AP572" s="856"/>
      <c r="AQ572" s="856"/>
      <c r="AR572" s="856"/>
      <c r="AS572" s="856"/>
      <c r="AT572" s="856"/>
      <c r="AU572" s="856"/>
      <c r="AV572" s="856"/>
      <c r="AW572" s="856"/>
      <c r="AX572" s="856"/>
      <c r="AY572">
        <f>COUNTA($C$572)</f>
        <v>0</v>
      </c>
    </row>
    <row r="573" spans="1:51" ht="30" hidden="1" customHeight="1" x14ac:dyDescent="0.2">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76"/>
      <c r="AD573" s="877"/>
      <c r="AE573" s="877"/>
      <c r="AF573" s="877"/>
      <c r="AG573" s="877"/>
      <c r="AH573" s="868"/>
      <c r="AI573" s="869"/>
      <c r="AJ573" s="869"/>
      <c r="AK573" s="869"/>
      <c r="AL573" s="853"/>
      <c r="AM573" s="854"/>
      <c r="AN573" s="854"/>
      <c r="AO573" s="855"/>
      <c r="AP573" s="856"/>
      <c r="AQ573" s="856"/>
      <c r="AR573" s="856"/>
      <c r="AS573" s="856"/>
      <c r="AT573" s="856"/>
      <c r="AU573" s="856"/>
      <c r="AV573" s="856"/>
      <c r="AW573" s="856"/>
      <c r="AX573" s="856"/>
      <c r="AY573">
        <f>COUNTA($C$573)</f>
        <v>0</v>
      </c>
    </row>
    <row r="574" spans="1:51" ht="30" hidden="1" customHeight="1" x14ac:dyDescent="0.2">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76"/>
      <c r="AD574" s="877"/>
      <c r="AE574" s="877"/>
      <c r="AF574" s="877"/>
      <c r="AG574" s="877"/>
      <c r="AH574" s="868"/>
      <c r="AI574" s="869"/>
      <c r="AJ574" s="869"/>
      <c r="AK574" s="869"/>
      <c r="AL574" s="853"/>
      <c r="AM574" s="854"/>
      <c r="AN574" s="854"/>
      <c r="AO574" s="855"/>
      <c r="AP574" s="856"/>
      <c r="AQ574" s="856"/>
      <c r="AR574" s="856"/>
      <c r="AS574" s="856"/>
      <c r="AT574" s="856"/>
      <c r="AU574" s="856"/>
      <c r="AV574" s="856"/>
      <c r="AW574" s="856"/>
      <c r="AX574" s="856"/>
      <c r="AY574">
        <f>COUNTA($C$574)</f>
        <v>0</v>
      </c>
    </row>
    <row r="575" spans="1:51" ht="30" hidden="1" customHeight="1" x14ac:dyDescent="0.2">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76"/>
      <c r="AD575" s="877"/>
      <c r="AE575" s="877"/>
      <c r="AF575" s="877"/>
      <c r="AG575" s="877"/>
      <c r="AH575" s="868"/>
      <c r="AI575" s="869"/>
      <c r="AJ575" s="869"/>
      <c r="AK575" s="869"/>
      <c r="AL575" s="853"/>
      <c r="AM575" s="854"/>
      <c r="AN575" s="854"/>
      <c r="AO575" s="855"/>
      <c r="AP575" s="856"/>
      <c r="AQ575" s="856"/>
      <c r="AR575" s="856"/>
      <c r="AS575" s="856"/>
      <c r="AT575" s="856"/>
      <c r="AU575" s="856"/>
      <c r="AV575" s="856"/>
      <c r="AW575" s="856"/>
      <c r="AX575" s="856"/>
      <c r="AY575">
        <f>COUNTA($C$575)</f>
        <v>0</v>
      </c>
    </row>
    <row r="576" spans="1:51" ht="30" hidden="1" customHeight="1" x14ac:dyDescent="0.2">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76"/>
      <c r="AD576" s="877"/>
      <c r="AE576" s="877"/>
      <c r="AF576" s="877"/>
      <c r="AG576" s="877"/>
      <c r="AH576" s="868"/>
      <c r="AI576" s="869"/>
      <c r="AJ576" s="869"/>
      <c r="AK576" s="869"/>
      <c r="AL576" s="853"/>
      <c r="AM576" s="854"/>
      <c r="AN576" s="854"/>
      <c r="AO576" s="855"/>
      <c r="AP576" s="856"/>
      <c r="AQ576" s="856"/>
      <c r="AR576" s="856"/>
      <c r="AS576" s="856"/>
      <c r="AT576" s="856"/>
      <c r="AU576" s="856"/>
      <c r="AV576" s="856"/>
      <c r="AW576" s="856"/>
      <c r="AX576" s="856"/>
      <c r="AY576">
        <f>COUNTA($C$576)</f>
        <v>0</v>
      </c>
    </row>
    <row r="577" spans="1:51" ht="30" hidden="1" customHeight="1" x14ac:dyDescent="0.2">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76"/>
      <c r="AD577" s="877"/>
      <c r="AE577" s="877"/>
      <c r="AF577" s="877"/>
      <c r="AG577" s="877"/>
      <c r="AH577" s="868"/>
      <c r="AI577" s="869"/>
      <c r="AJ577" s="869"/>
      <c r="AK577" s="869"/>
      <c r="AL577" s="853"/>
      <c r="AM577" s="854"/>
      <c r="AN577" s="854"/>
      <c r="AO577" s="855"/>
      <c r="AP577" s="856"/>
      <c r="AQ577" s="856"/>
      <c r="AR577" s="856"/>
      <c r="AS577" s="856"/>
      <c r="AT577" s="856"/>
      <c r="AU577" s="856"/>
      <c r="AV577" s="856"/>
      <c r="AW577" s="856"/>
      <c r="AX577" s="856"/>
      <c r="AY577">
        <f>COUNTA($C$577)</f>
        <v>0</v>
      </c>
    </row>
    <row r="578" spans="1:51" ht="30" hidden="1" customHeight="1" x14ac:dyDescent="0.2">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76"/>
      <c r="AD578" s="877"/>
      <c r="AE578" s="877"/>
      <c r="AF578" s="877"/>
      <c r="AG578" s="877"/>
      <c r="AH578" s="868"/>
      <c r="AI578" s="869"/>
      <c r="AJ578" s="869"/>
      <c r="AK578" s="869"/>
      <c r="AL578" s="853"/>
      <c r="AM578" s="854"/>
      <c r="AN578" s="854"/>
      <c r="AO578" s="855"/>
      <c r="AP578" s="856"/>
      <c r="AQ578" s="856"/>
      <c r="AR578" s="856"/>
      <c r="AS578" s="856"/>
      <c r="AT578" s="856"/>
      <c r="AU578" s="856"/>
      <c r="AV578" s="856"/>
      <c r="AW578" s="856"/>
      <c r="AX578" s="856"/>
      <c r="AY578">
        <f>COUNTA($C$578)</f>
        <v>0</v>
      </c>
    </row>
    <row r="579" spans="1:51" ht="30" hidden="1" customHeight="1" x14ac:dyDescent="0.2">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76"/>
      <c r="AD579" s="877"/>
      <c r="AE579" s="877"/>
      <c r="AF579" s="877"/>
      <c r="AG579" s="877"/>
      <c r="AH579" s="868"/>
      <c r="AI579" s="869"/>
      <c r="AJ579" s="869"/>
      <c r="AK579" s="869"/>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2">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76"/>
      <c r="AD580" s="877"/>
      <c r="AE580" s="877"/>
      <c r="AF580" s="877"/>
      <c r="AG580" s="877"/>
      <c r="AH580" s="868"/>
      <c r="AI580" s="869"/>
      <c r="AJ580" s="869"/>
      <c r="AK580" s="869"/>
      <c r="AL580" s="853"/>
      <c r="AM580" s="854"/>
      <c r="AN580" s="854"/>
      <c r="AO580" s="855"/>
      <c r="AP580" s="856"/>
      <c r="AQ580" s="856"/>
      <c r="AR580" s="856"/>
      <c r="AS580" s="856"/>
      <c r="AT580" s="856"/>
      <c r="AU580" s="856"/>
      <c r="AV580" s="856"/>
      <c r="AW580" s="856"/>
      <c r="AX580" s="856"/>
      <c r="AY580">
        <f>COUNTA($C$580)</f>
        <v>0</v>
      </c>
    </row>
    <row r="581" spans="1:51" ht="30" hidden="1" customHeight="1" x14ac:dyDescent="0.2">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76"/>
      <c r="AD581" s="877"/>
      <c r="AE581" s="877"/>
      <c r="AF581" s="877"/>
      <c r="AG581" s="877"/>
      <c r="AH581" s="868"/>
      <c r="AI581" s="869"/>
      <c r="AJ581" s="869"/>
      <c r="AK581" s="869"/>
      <c r="AL581" s="853"/>
      <c r="AM581" s="854"/>
      <c r="AN581" s="854"/>
      <c r="AO581" s="855"/>
      <c r="AP581" s="856"/>
      <c r="AQ581" s="856"/>
      <c r="AR581" s="856"/>
      <c r="AS581" s="856"/>
      <c r="AT581" s="856"/>
      <c r="AU581" s="856"/>
      <c r="AV581" s="856"/>
      <c r="AW581" s="856"/>
      <c r="AX581" s="856"/>
      <c r="AY581">
        <f>COUNTA($C$581)</f>
        <v>0</v>
      </c>
    </row>
    <row r="582" spans="1:51" ht="30" hidden="1" customHeight="1" x14ac:dyDescent="0.2">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76"/>
      <c r="AD582" s="877"/>
      <c r="AE582" s="877"/>
      <c r="AF582" s="877"/>
      <c r="AG582" s="877"/>
      <c r="AH582" s="868"/>
      <c r="AI582" s="869"/>
      <c r="AJ582" s="869"/>
      <c r="AK582" s="869"/>
      <c r="AL582" s="853"/>
      <c r="AM582" s="854"/>
      <c r="AN582" s="854"/>
      <c r="AO582" s="855"/>
      <c r="AP582" s="856"/>
      <c r="AQ582" s="856"/>
      <c r="AR582" s="856"/>
      <c r="AS582" s="856"/>
      <c r="AT582" s="856"/>
      <c r="AU582" s="856"/>
      <c r="AV582" s="856"/>
      <c r="AW582" s="856"/>
      <c r="AX582" s="856"/>
      <c r="AY582">
        <f>COUNTA($C$582)</f>
        <v>0</v>
      </c>
    </row>
    <row r="583" spans="1:51" ht="30" hidden="1" customHeight="1" x14ac:dyDescent="0.2">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76"/>
      <c r="AD583" s="877"/>
      <c r="AE583" s="877"/>
      <c r="AF583" s="877"/>
      <c r="AG583" s="877"/>
      <c r="AH583" s="868"/>
      <c r="AI583" s="869"/>
      <c r="AJ583" s="869"/>
      <c r="AK583" s="869"/>
      <c r="AL583" s="853"/>
      <c r="AM583" s="854"/>
      <c r="AN583" s="854"/>
      <c r="AO583" s="855"/>
      <c r="AP583" s="856"/>
      <c r="AQ583" s="856"/>
      <c r="AR583" s="856"/>
      <c r="AS583" s="856"/>
      <c r="AT583" s="856"/>
      <c r="AU583" s="856"/>
      <c r="AV583" s="856"/>
      <c r="AW583" s="856"/>
      <c r="AX583" s="856"/>
      <c r="AY583">
        <f>COUNTA($C$583)</f>
        <v>0</v>
      </c>
    </row>
    <row r="584" spans="1:51" ht="30" hidden="1" customHeight="1" x14ac:dyDescent="0.2">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76"/>
      <c r="AD584" s="877"/>
      <c r="AE584" s="877"/>
      <c r="AF584" s="877"/>
      <c r="AG584" s="877"/>
      <c r="AH584" s="868"/>
      <c r="AI584" s="869"/>
      <c r="AJ584" s="869"/>
      <c r="AK584" s="869"/>
      <c r="AL584" s="853"/>
      <c r="AM584" s="854"/>
      <c r="AN584" s="854"/>
      <c r="AO584" s="855"/>
      <c r="AP584" s="856"/>
      <c r="AQ584" s="856"/>
      <c r="AR584" s="856"/>
      <c r="AS584" s="856"/>
      <c r="AT584" s="856"/>
      <c r="AU584" s="856"/>
      <c r="AV584" s="856"/>
      <c r="AW584" s="856"/>
      <c r="AX584" s="856"/>
      <c r="AY584">
        <f>COUNTA($C$584)</f>
        <v>0</v>
      </c>
    </row>
    <row r="585" spans="1:51" ht="30" hidden="1" customHeight="1" x14ac:dyDescent="0.2">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76"/>
      <c r="AD585" s="877"/>
      <c r="AE585" s="877"/>
      <c r="AF585" s="877"/>
      <c r="AG585" s="877"/>
      <c r="AH585" s="868"/>
      <c r="AI585" s="869"/>
      <c r="AJ585" s="869"/>
      <c r="AK585" s="869"/>
      <c r="AL585" s="853"/>
      <c r="AM585" s="854"/>
      <c r="AN585" s="854"/>
      <c r="AO585" s="855"/>
      <c r="AP585" s="856"/>
      <c r="AQ585" s="856"/>
      <c r="AR585" s="856"/>
      <c r="AS585" s="856"/>
      <c r="AT585" s="856"/>
      <c r="AU585" s="856"/>
      <c r="AV585" s="856"/>
      <c r="AW585" s="856"/>
      <c r="AX585" s="856"/>
      <c r="AY585">
        <f>COUNTA($C$585)</f>
        <v>0</v>
      </c>
    </row>
    <row r="586" spans="1:51" ht="30" hidden="1" customHeight="1" x14ac:dyDescent="0.2">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76"/>
      <c r="AD586" s="877"/>
      <c r="AE586" s="877"/>
      <c r="AF586" s="877"/>
      <c r="AG586" s="877"/>
      <c r="AH586" s="868"/>
      <c r="AI586" s="869"/>
      <c r="AJ586" s="869"/>
      <c r="AK586" s="869"/>
      <c r="AL586" s="853"/>
      <c r="AM586" s="854"/>
      <c r="AN586" s="854"/>
      <c r="AO586" s="855"/>
      <c r="AP586" s="856"/>
      <c r="AQ586" s="856"/>
      <c r="AR586" s="856"/>
      <c r="AS586" s="856"/>
      <c r="AT586" s="856"/>
      <c r="AU586" s="856"/>
      <c r="AV586" s="856"/>
      <c r="AW586" s="856"/>
      <c r="AX586" s="856"/>
      <c r="AY586">
        <f>COUNTA($C$586)</f>
        <v>0</v>
      </c>
    </row>
    <row r="587" spans="1:51" ht="30" hidden="1" customHeight="1" x14ac:dyDescent="0.2">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76"/>
      <c r="AD587" s="877"/>
      <c r="AE587" s="877"/>
      <c r="AF587" s="877"/>
      <c r="AG587" s="877"/>
      <c r="AH587" s="868"/>
      <c r="AI587" s="869"/>
      <c r="AJ587" s="869"/>
      <c r="AK587" s="869"/>
      <c r="AL587" s="853"/>
      <c r="AM587" s="854"/>
      <c r="AN587" s="854"/>
      <c r="AO587" s="855"/>
      <c r="AP587" s="856"/>
      <c r="AQ587" s="856"/>
      <c r="AR587" s="856"/>
      <c r="AS587" s="856"/>
      <c r="AT587" s="856"/>
      <c r="AU587" s="856"/>
      <c r="AV587" s="856"/>
      <c r="AW587" s="856"/>
      <c r="AX587" s="856"/>
      <c r="AY587">
        <f>COUNTA($C$587)</f>
        <v>0</v>
      </c>
    </row>
    <row r="588" spans="1:51" ht="30" hidden="1" customHeight="1" x14ac:dyDescent="0.2">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76"/>
      <c r="AD588" s="877"/>
      <c r="AE588" s="877"/>
      <c r="AF588" s="877"/>
      <c r="AG588" s="877"/>
      <c r="AH588" s="868"/>
      <c r="AI588" s="869"/>
      <c r="AJ588" s="869"/>
      <c r="AK588" s="869"/>
      <c r="AL588" s="853"/>
      <c r="AM588" s="854"/>
      <c r="AN588" s="854"/>
      <c r="AO588" s="855"/>
      <c r="AP588" s="856"/>
      <c r="AQ588" s="856"/>
      <c r="AR588" s="856"/>
      <c r="AS588" s="856"/>
      <c r="AT588" s="856"/>
      <c r="AU588" s="856"/>
      <c r="AV588" s="856"/>
      <c r="AW588" s="856"/>
      <c r="AX588" s="856"/>
      <c r="AY588">
        <f>COUNTA($C$588)</f>
        <v>0</v>
      </c>
    </row>
    <row r="589" spans="1:51" ht="30" hidden="1" customHeight="1" x14ac:dyDescent="0.2">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76"/>
      <c r="AD589" s="877"/>
      <c r="AE589" s="877"/>
      <c r="AF589" s="877"/>
      <c r="AG589" s="877"/>
      <c r="AH589" s="868"/>
      <c r="AI589" s="869"/>
      <c r="AJ589" s="869"/>
      <c r="AK589" s="869"/>
      <c r="AL589" s="853"/>
      <c r="AM589" s="854"/>
      <c r="AN589" s="854"/>
      <c r="AO589" s="855"/>
      <c r="AP589" s="856"/>
      <c r="AQ589" s="856"/>
      <c r="AR589" s="856"/>
      <c r="AS589" s="856"/>
      <c r="AT589" s="856"/>
      <c r="AU589" s="856"/>
      <c r="AV589" s="856"/>
      <c r="AW589" s="856"/>
      <c r="AX589" s="856"/>
      <c r="AY589">
        <f>COUNTA($C$589)</f>
        <v>0</v>
      </c>
    </row>
    <row r="590" spans="1:51" ht="30" hidden="1" customHeight="1" x14ac:dyDescent="0.2">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76"/>
      <c r="AD590" s="877"/>
      <c r="AE590" s="877"/>
      <c r="AF590" s="877"/>
      <c r="AG590" s="877"/>
      <c r="AH590" s="868"/>
      <c r="AI590" s="869"/>
      <c r="AJ590" s="869"/>
      <c r="AK590" s="869"/>
      <c r="AL590" s="853"/>
      <c r="AM590" s="854"/>
      <c r="AN590" s="854"/>
      <c r="AO590" s="855"/>
      <c r="AP590" s="856"/>
      <c r="AQ590" s="856"/>
      <c r="AR590" s="856"/>
      <c r="AS590" s="856"/>
      <c r="AT590" s="856"/>
      <c r="AU590" s="856"/>
      <c r="AV590" s="856"/>
      <c r="AW590" s="856"/>
      <c r="AX590" s="856"/>
      <c r="AY590">
        <f>COUNTA($C$590)</f>
        <v>0</v>
      </c>
    </row>
    <row r="591" spans="1:51" ht="30" hidden="1" customHeight="1" x14ac:dyDescent="0.2">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76"/>
      <c r="AD591" s="877"/>
      <c r="AE591" s="877"/>
      <c r="AF591" s="877"/>
      <c r="AG591" s="877"/>
      <c r="AH591" s="868"/>
      <c r="AI591" s="869"/>
      <c r="AJ591" s="869"/>
      <c r="AK591" s="869"/>
      <c r="AL591" s="853"/>
      <c r="AM591" s="854"/>
      <c r="AN591" s="854"/>
      <c r="AO591" s="855"/>
      <c r="AP591" s="856"/>
      <c r="AQ591" s="856"/>
      <c r="AR591" s="856"/>
      <c r="AS591" s="856"/>
      <c r="AT591" s="856"/>
      <c r="AU591" s="856"/>
      <c r="AV591" s="856"/>
      <c r="AW591" s="856"/>
      <c r="AX591" s="856"/>
      <c r="AY591">
        <f>COUNTA($C$591)</f>
        <v>0</v>
      </c>
    </row>
    <row r="592" spans="1:51" ht="30" hidden="1" customHeight="1" x14ac:dyDescent="0.2">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76"/>
      <c r="AD592" s="877"/>
      <c r="AE592" s="877"/>
      <c r="AF592" s="877"/>
      <c r="AG592" s="877"/>
      <c r="AH592" s="868"/>
      <c r="AI592" s="869"/>
      <c r="AJ592" s="869"/>
      <c r="AK592" s="869"/>
      <c r="AL592" s="853"/>
      <c r="AM592" s="854"/>
      <c r="AN592" s="854"/>
      <c r="AO592" s="855"/>
      <c r="AP592" s="856"/>
      <c r="AQ592" s="856"/>
      <c r="AR592" s="856"/>
      <c r="AS592" s="856"/>
      <c r="AT592" s="856"/>
      <c r="AU592" s="856"/>
      <c r="AV592" s="856"/>
      <c r="AW592" s="856"/>
      <c r="AX592" s="856"/>
      <c r="AY592">
        <f>COUNTA($C$592)</f>
        <v>0</v>
      </c>
    </row>
    <row r="593" spans="1:51" ht="30" hidden="1" customHeight="1" x14ac:dyDescent="0.2">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76"/>
      <c r="AD593" s="877"/>
      <c r="AE593" s="877"/>
      <c r="AF593" s="877"/>
      <c r="AG593" s="877"/>
      <c r="AH593" s="868"/>
      <c r="AI593" s="869"/>
      <c r="AJ593" s="869"/>
      <c r="AK593" s="869"/>
      <c r="AL593" s="853"/>
      <c r="AM593" s="854"/>
      <c r="AN593" s="854"/>
      <c r="AO593" s="855"/>
      <c r="AP593" s="856"/>
      <c r="AQ593" s="856"/>
      <c r="AR593" s="856"/>
      <c r="AS593" s="856"/>
      <c r="AT593" s="856"/>
      <c r="AU593" s="856"/>
      <c r="AV593" s="856"/>
      <c r="AW593" s="856"/>
      <c r="AX593" s="856"/>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6"/>
      <c r="B596" s="846"/>
      <c r="C596" s="846" t="s">
        <v>24</v>
      </c>
      <c r="D596" s="846"/>
      <c r="E596" s="846"/>
      <c r="F596" s="846"/>
      <c r="G596" s="846"/>
      <c r="H596" s="846"/>
      <c r="I596" s="846"/>
      <c r="J596" s="847" t="s">
        <v>197</v>
      </c>
      <c r="K596" s="136"/>
      <c r="L596" s="136"/>
      <c r="M596" s="136"/>
      <c r="N596" s="136"/>
      <c r="O596" s="136"/>
      <c r="P596" s="415" t="s">
        <v>25</v>
      </c>
      <c r="Q596" s="415"/>
      <c r="R596" s="415"/>
      <c r="S596" s="415"/>
      <c r="T596" s="415"/>
      <c r="U596" s="415"/>
      <c r="V596" s="415"/>
      <c r="W596" s="415"/>
      <c r="X596" s="415"/>
      <c r="Y596" s="848" t="s">
        <v>196</v>
      </c>
      <c r="Z596" s="849"/>
      <c r="AA596" s="849"/>
      <c r="AB596" s="849"/>
      <c r="AC596" s="847" t="s">
        <v>230</v>
      </c>
      <c r="AD596" s="847"/>
      <c r="AE596" s="847"/>
      <c r="AF596" s="847"/>
      <c r="AG596" s="847"/>
      <c r="AH596" s="848" t="s">
        <v>248</v>
      </c>
      <c r="AI596" s="846"/>
      <c r="AJ596" s="846"/>
      <c r="AK596" s="846"/>
      <c r="AL596" s="846" t="s">
        <v>19</v>
      </c>
      <c r="AM596" s="846"/>
      <c r="AN596" s="846"/>
      <c r="AO596" s="850"/>
      <c r="AP596" s="870" t="s">
        <v>198</v>
      </c>
      <c r="AQ596" s="870"/>
      <c r="AR596" s="870"/>
      <c r="AS596" s="870"/>
      <c r="AT596" s="870"/>
      <c r="AU596" s="870"/>
      <c r="AV596" s="870"/>
      <c r="AW596" s="870"/>
      <c r="AX596" s="870"/>
      <c r="AY596">
        <f>$AY$594</f>
        <v>0</v>
      </c>
    </row>
    <row r="597" spans="1:51" ht="30" hidden="1" customHeight="1" x14ac:dyDescent="0.2">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76"/>
      <c r="AD597" s="877"/>
      <c r="AE597" s="877"/>
      <c r="AF597" s="877"/>
      <c r="AG597" s="877"/>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2">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76"/>
      <c r="AD598" s="877"/>
      <c r="AE598" s="877"/>
      <c r="AF598" s="877"/>
      <c r="AG598" s="877"/>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2">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76"/>
      <c r="AD599" s="877"/>
      <c r="AE599" s="877"/>
      <c r="AF599" s="877"/>
      <c r="AG599" s="877"/>
      <c r="AH599" s="868"/>
      <c r="AI599" s="869"/>
      <c r="AJ599" s="869"/>
      <c r="AK599" s="869"/>
      <c r="AL599" s="853"/>
      <c r="AM599" s="854"/>
      <c r="AN599" s="854"/>
      <c r="AO599" s="855"/>
      <c r="AP599" s="856"/>
      <c r="AQ599" s="856"/>
      <c r="AR599" s="856"/>
      <c r="AS599" s="856"/>
      <c r="AT599" s="856"/>
      <c r="AU599" s="856"/>
      <c r="AV599" s="856"/>
      <c r="AW599" s="856"/>
      <c r="AX599" s="856"/>
      <c r="AY599">
        <f>COUNTA($C$599)</f>
        <v>0</v>
      </c>
    </row>
    <row r="600" spans="1:51" ht="30" hidden="1" customHeight="1" x14ac:dyDescent="0.2">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76"/>
      <c r="AD600" s="877"/>
      <c r="AE600" s="877"/>
      <c r="AF600" s="877"/>
      <c r="AG600" s="877"/>
      <c r="AH600" s="868"/>
      <c r="AI600" s="869"/>
      <c r="AJ600" s="869"/>
      <c r="AK600" s="869"/>
      <c r="AL600" s="853"/>
      <c r="AM600" s="854"/>
      <c r="AN600" s="854"/>
      <c r="AO600" s="855"/>
      <c r="AP600" s="856"/>
      <c r="AQ600" s="856"/>
      <c r="AR600" s="856"/>
      <c r="AS600" s="856"/>
      <c r="AT600" s="856"/>
      <c r="AU600" s="856"/>
      <c r="AV600" s="856"/>
      <c r="AW600" s="856"/>
      <c r="AX600" s="856"/>
      <c r="AY600">
        <f>COUNTA($C$600)</f>
        <v>0</v>
      </c>
    </row>
    <row r="601" spans="1:51" ht="30" hidden="1" customHeight="1" x14ac:dyDescent="0.2">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76"/>
      <c r="AD601" s="877"/>
      <c r="AE601" s="877"/>
      <c r="AF601" s="877"/>
      <c r="AG601" s="877"/>
      <c r="AH601" s="868"/>
      <c r="AI601" s="869"/>
      <c r="AJ601" s="869"/>
      <c r="AK601" s="869"/>
      <c r="AL601" s="853"/>
      <c r="AM601" s="854"/>
      <c r="AN601" s="854"/>
      <c r="AO601" s="855"/>
      <c r="AP601" s="856"/>
      <c r="AQ601" s="856"/>
      <c r="AR601" s="856"/>
      <c r="AS601" s="856"/>
      <c r="AT601" s="856"/>
      <c r="AU601" s="856"/>
      <c r="AV601" s="856"/>
      <c r="AW601" s="856"/>
      <c r="AX601" s="856"/>
      <c r="AY601">
        <f>COUNTA($C$601)</f>
        <v>0</v>
      </c>
    </row>
    <row r="602" spans="1:51" ht="30" hidden="1" customHeight="1" x14ac:dyDescent="0.2">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76"/>
      <c r="AD602" s="877"/>
      <c r="AE602" s="877"/>
      <c r="AF602" s="877"/>
      <c r="AG602" s="877"/>
      <c r="AH602" s="868"/>
      <c r="AI602" s="869"/>
      <c r="AJ602" s="869"/>
      <c r="AK602" s="869"/>
      <c r="AL602" s="853"/>
      <c r="AM602" s="854"/>
      <c r="AN602" s="854"/>
      <c r="AO602" s="855"/>
      <c r="AP602" s="856"/>
      <c r="AQ602" s="856"/>
      <c r="AR602" s="856"/>
      <c r="AS602" s="856"/>
      <c r="AT602" s="856"/>
      <c r="AU602" s="856"/>
      <c r="AV602" s="856"/>
      <c r="AW602" s="856"/>
      <c r="AX602" s="856"/>
      <c r="AY602">
        <f>COUNTA($C$602)</f>
        <v>0</v>
      </c>
    </row>
    <row r="603" spans="1:51" ht="30" hidden="1" customHeight="1" x14ac:dyDescent="0.2">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76"/>
      <c r="AD603" s="877"/>
      <c r="AE603" s="877"/>
      <c r="AF603" s="877"/>
      <c r="AG603" s="877"/>
      <c r="AH603" s="868"/>
      <c r="AI603" s="869"/>
      <c r="AJ603" s="869"/>
      <c r="AK603" s="869"/>
      <c r="AL603" s="853"/>
      <c r="AM603" s="854"/>
      <c r="AN603" s="854"/>
      <c r="AO603" s="855"/>
      <c r="AP603" s="856"/>
      <c r="AQ603" s="856"/>
      <c r="AR603" s="856"/>
      <c r="AS603" s="856"/>
      <c r="AT603" s="856"/>
      <c r="AU603" s="856"/>
      <c r="AV603" s="856"/>
      <c r="AW603" s="856"/>
      <c r="AX603" s="856"/>
      <c r="AY603">
        <f>COUNTA($C$603)</f>
        <v>0</v>
      </c>
    </row>
    <row r="604" spans="1:51" ht="30" hidden="1" customHeight="1" x14ac:dyDescent="0.2">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76"/>
      <c r="AD604" s="877"/>
      <c r="AE604" s="877"/>
      <c r="AF604" s="877"/>
      <c r="AG604" s="877"/>
      <c r="AH604" s="868"/>
      <c r="AI604" s="869"/>
      <c r="AJ604" s="869"/>
      <c r="AK604" s="869"/>
      <c r="AL604" s="853"/>
      <c r="AM604" s="854"/>
      <c r="AN604" s="854"/>
      <c r="AO604" s="855"/>
      <c r="AP604" s="856"/>
      <c r="AQ604" s="856"/>
      <c r="AR604" s="856"/>
      <c r="AS604" s="856"/>
      <c r="AT604" s="856"/>
      <c r="AU604" s="856"/>
      <c r="AV604" s="856"/>
      <c r="AW604" s="856"/>
      <c r="AX604" s="856"/>
      <c r="AY604">
        <f>COUNTA($C$604)</f>
        <v>0</v>
      </c>
    </row>
    <row r="605" spans="1:51" ht="30" hidden="1" customHeight="1" x14ac:dyDescent="0.2">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76"/>
      <c r="AD605" s="877"/>
      <c r="AE605" s="877"/>
      <c r="AF605" s="877"/>
      <c r="AG605" s="877"/>
      <c r="AH605" s="868"/>
      <c r="AI605" s="869"/>
      <c r="AJ605" s="869"/>
      <c r="AK605" s="869"/>
      <c r="AL605" s="853"/>
      <c r="AM605" s="854"/>
      <c r="AN605" s="854"/>
      <c r="AO605" s="855"/>
      <c r="AP605" s="856"/>
      <c r="AQ605" s="856"/>
      <c r="AR605" s="856"/>
      <c r="AS605" s="856"/>
      <c r="AT605" s="856"/>
      <c r="AU605" s="856"/>
      <c r="AV605" s="856"/>
      <c r="AW605" s="856"/>
      <c r="AX605" s="856"/>
      <c r="AY605">
        <f>COUNTA($C$605)</f>
        <v>0</v>
      </c>
    </row>
    <row r="606" spans="1:51" ht="30" hidden="1" customHeight="1" x14ac:dyDescent="0.2">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76"/>
      <c r="AD606" s="877"/>
      <c r="AE606" s="877"/>
      <c r="AF606" s="877"/>
      <c r="AG606" s="877"/>
      <c r="AH606" s="868"/>
      <c r="AI606" s="869"/>
      <c r="AJ606" s="869"/>
      <c r="AK606" s="869"/>
      <c r="AL606" s="853"/>
      <c r="AM606" s="854"/>
      <c r="AN606" s="854"/>
      <c r="AO606" s="855"/>
      <c r="AP606" s="856"/>
      <c r="AQ606" s="856"/>
      <c r="AR606" s="856"/>
      <c r="AS606" s="856"/>
      <c r="AT606" s="856"/>
      <c r="AU606" s="856"/>
      <c r="AV606" s="856"/>
      <c r="AW606" s="856"/>
      <c r="AX606" s="856"/>
      <c r="AY606">
        <f>COUNTA($C$606)</f>
        <v>0</v>
      </c>
    </row>
    <row r="607" spans="1:51" ht="30" hidden="1" customHeight="1" x14ac:dyDescent="0.2">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76"/>
      <c r="AD607" s="877"/>
      <c r="AE607" s="877"/>
      <c r="AF607" s="877"/>
      <c r="AG607" s="877"/>
      <c r="AH607" s="868"/>
      <c r="AI607" s="869"/>
      <c r="AJ607" s="869"/>
      <c r="AK607" s="869"/>
      <c r="AL607" s="853"/>
      <c r="AM607" s="854"/>
      <c r="AN607" s="854"/>
      <c r="AO607" s="855"/>
      <c r="AP607" s="856"/>
      <c r="AQ607" s="856"/>
      <c r="AR607" s="856"/>
      <c r="AS607" s="856"/>
      <c r="AT607" s="856"/>
      <c r="AU607" s="856"/>
      <c r="AV607" s="856"/>
      <c r="AW607" s="856"/>
      <c r="AX607" s="856"/>
      <c r="AY607">
        <f>COUNTA($C$607)</f>
        <v>0</v>
      </c>
    </row>
    <row r="608" spans="1:51" ht="30" hidden="1" customHeight="1" x14ac:dyDescent="0.2">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76"/>
      <c r="AD608" s="877"/>
      <c r="AE608" s="877"/>
      <c r="AF608" s="877"/>
      <c r="AG608" s="877"/>
      <c r="AH608" s="868"/>
      <c r="AI608" s="869"/>
      <c r="AJ608" s="869"/>
      <c r="AK608" s="869"/>
      <c r="AL608" s="853"/>
      <c r="AM608" s="854"/>
      <c r="AN608" s="854"/>
      <c r="AO608" s="855"/>
      <c r="AP608" s="856"/>
      <c r="AQ608" s="856"/>
      <c r="AR608" s="856"/>
      <c r="AS608" s="856"/>
      <c r="AT608" s="856"/>
      <c r="AU608" s="856"/>
      <c r="AV608" s="856"/>
      <c r="AW608" s="856"/>
      <c r="AX608" s="856"/>
      <c r="AY608">
        <f>COUNTA($C$608)</f>
        <v>0</v>
      </c>
    </row>
    <row r="609" spans="1:51" ht="30" hidden="1" customHeight="1" x14ac:dyDescent="0.2">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76"/>
      <c r="AD609" s="877"/>
      <c r="AE609" s="877"/>
      <c r="AF609" s="877"/>
      <c r="AG609" s="877"/>
      <c r="AH609" s="868"/>
      <c r="AI609" s="869"/>
      <c r="AJ609" s="869"/>
      <c r="AK609" s="869"/>
      <c r="AL609" s="853"/>
      <c r="AM609" s="854"/>
      <c r="AN609" s="854"/>
      <c r="AO609" s="855"/>
      <c r="AP609" s="856"/>
      <c r="AQ609" s="856"/>
      <c r="AR609" s="856"/>
      <c r="AS609" s="856"/>
      <c r="AT609" s="856"/>
      <c r="AU609" s="856"/>
      <c r="AV609" s="856"/>
      <c r="AW609" s="856"/>
      <c r="AX609" s="856"/>
      <c r="AY609">
        <f>COUNTA($C$609)</f>
        <v>0</v>
      </c>
    </row>
    <row r="610" spans="1:51" ht="30" hidden="1" customHeight="1" x14ac:dyDescent="0.2">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76"/>
      <c r="AD610" s="877"/>
      <c r="AE610" s="877"/>
      <c r="AF610" s="877"/>
      <c r="AG610" s="877"/>
      <c r="AH610" s="868"/>
      <c r="AI610" s="869"/>
      <c r="AJ610" s="869"/>
      <c r="AK610" s="869"/>
      <c r="AL610" s="853"/>
      <c r="AM610" s="854"/>
      <c r="AN610" s="854"/>
      <c r="AO610" s="855"/>
      <c r="AP610" s="856"/>
      <c r="AQ610" s="856"/>
      <c r="AR610" s="856"/>
      <c r="AS610" s="856"/>
      <c r="AT610" s="856"/>
      <c r="AU610" s="856"/>
      <c r="AV610" s="856"/>
      <c r="AW610" s="856"/>
      <c r="AX610" s="856"/>
      <c r="AY610">
        <f>COUNTA($C$610)</f>
        <v>0</v>
      </c>
    </row>
    <row r="611" spans="1:51" ht="30" hidden="1" customHeight="1" x14ac:dyDescent="0.2">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76"/>
      <c r="AD611" s="877"/>
      <c r="AE611" s="877"/>
      <c r="AF611" s="877"/>
      <c r="AG611" s="877"/>
      <c r="AH611" s="868"/>
      <c r="AI611" s="869"/>
      <c r="AJ611" s="869"/>
      <c r="AK611" s="869"/>
      <c r="AL611" s="853"/>
      <c r="AM611" s="854"/>
      <c r="AN611" s="854"/>
      <c r="AO611" s="855"/>
      <c r="AP611" s="856"/>
      <c r="AQ611" s="856"/>
      <c r="AR611" s="856"/>
      <c r="AS611" s="856"/>
      <c r="AT611" s="856"/>
      <c r="AU611" s="856"/>
      <c r="AV611" s="856"/>
      <c r="AW611" s="856"/>
      <c r="AX611" s="856"/>
      <c r="AY611">
        <f>COUNTA($C$611)</f>
        <v>0</v>
      </c>
    </row>
    <row r="612" spans="1:51" ht="30" hidden="1" customHeight="1" x14ac:dyDescent="0.2">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76"/>
      <c r="AD612" s="877"/>
      <c r="AE612" s="877"/>
      <c r="AF612" s="877"/>
      <c r="AG612" s="877"/>
      <c r="AH612" s="868"/>
      <c r="AI612" s="869"/>
      <c r="AJ612" s="869"/>
      <c r="AK612" s="869"/>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2">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76"/>
      <c r="AD613" s="877"/>
      <c r="AE613" s="877"/>
      <c r="AF613" s="877"/>
      <c r="AG613" s="877"/>
      <c r="AH613" s="868"/>
      <c r="AI613" s="869"/>
      <c r="AJ613" s="869"/>
      <c r="AK613" s="869"/>
      <c r="AL613" s="853"/>
      <c r="AM613" s="854"/>
      <c r="AN613" s="854"/>
      <c r="AO613" s="855"/>
      <c r="AP613" s="856"/>
      <c r="AQ613" s="856"/>
      <c r="AR613" s="856"/>
      <c r="AS613" s="856"/>
      <c r="AT613" s="856"/>
      <c r="AU613" s="856"/>
      <c r="AV613" s="856"/>
      <c r="AW613" s="856"/>
      <c r="AX613" s="856"/>
      <c r="AY613">
        <f>COUNTA($C$613)</f>
        <v>0</v>
      </c>
    </row>
    <row r="614" spans="1:51" ht="30" hidden="1" customHeight="1" x14ac:dyDescent="0.2">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76"/>
      <c r="AD614" s="877"/>
      <c r="AE614" s="877"/>
      <c r="AF614" s="877"/>
      <c r="AG614" s="877"/>
      <c r="AH614" s="868"/>
      <c r="AI614" s="869"/>
      <c r="AJ614" s="869"/>
      <c r="AK614" s="869"/>
      <c r="AL614" s="853"/>
      <c r="AM614" s="854"/>
      <c r="AN614" s="854"/>
      <c r="AO614" s="855"/>
      <c r="AP614" s="856"/>
      <c r="AQ614" s="856"/>
      <c r="AR614" s="856"/>
      <c r="AS614" s="856"/>
      <c r="AT614" s="856"/>
      <c r="AU614" s="856"/>
      <c r="AV614" s="856"/>
      <c r="AW614" s="856"/>
      <c r="AX614" s="856"/>
      <c r="AY614">
        <f>COUNTA($C$614)</f>
        <v>0</v>
      </c>
    </row>
    <row r="615" spans="1:51" ht="30" hidden="1" customHeight="1" x14ac:dyDescent="0.2">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76"/>
      <c r="AD615" s="877"/>
      <c r="AE615" s="877"/>
      <c r="AF615" s="877"/>
      <c r="AG615" s="877"/>
      <c r="AH615" s="868"/>
      <c r="AI615" s="869"/>
      <c r="AJ615" s="869"/>
      <c r="AK615" s="869"/>
      <c r="AL615" s="853"/>
      <c r="AM615" s="854"/>
      <c r="AN615" s="854"/>
      <c r="AO615" s="855"/>
      <c r="AP615" s="856"/>
      <c r="AQ615" s="856"/>
      <c r="AR615" s="856"/>
      <c r="AS615" s="856"/>
      <c r="AT615" s="856"/>
      <c r="AU615" s="856"/>
      <c r="AV615" s="856"/>
      <c r="AW615" s="856"/>
      <c r="AX615" s="856"/>
      <c r="AY615">
        <f>COUNTA($C$615)</f>
        <v>0</v>
      </c>
    </row>
    <row r="616" spans="1:51" ht="30" hidden="1" customHeight="1" x14ac:dyDescent="0.2">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76"/>
      <c r="AD616" s="877"/>
      <c r="AE616" s="877"/>
      <c r="AF616" s="877"/>
      <c r="AG616" s="877"/>
      <c r="AH616" s="868"/>
      <c r="AI616" s="869"/>
      <c r="AJ616" s="869"/>
      <c r="AK616" s="869"/>
      <c r="AL616" s="853"/>
      <c r="AM616" s="854"/>
      <c r="AN616" s="854"/>
      <c r="AO616" s="855"/>
      <c r="AP616" s="856"/>
      <c r="AQ616" s="856"/>
      <c r="AR616" s="856"/>
      <c r="AS616" s="856"/>
      <c r="AT616" s="856"/>
      <c r="AU616" s="856"/>
      <c r="AV616" s="856"/>
      <c r="AW616" s="856"/>
      <c r="AX616" s="856"/>
      <c r="AY616">
        <f>COUNTA($C$616)</f>
        <v>0</v>
      </c>
    </row>
    <row r="617" spans="1:51" ht="30" hidden="1" customHeight="1" x14ac:dyDescent="0.2">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76"/>
      <c r="AD617" s="877"/>
      <c r="AE617" s="877"/>
      <c r="AF617" s="877"/>
      <c r="AG617" s="877"/>
      <c r="AH617" s="868"/>
      <c r="AI617" s="869"/>
      <c r="AJ617" s="869"/>
      <c r="AK617" s="869"/>
      <c r="AL617" s="853"/>
      <c r="AM617" s="854"/>
      <c r="AN617" s="854"/>
      <c r="AO617" s="855"/>
      <c r="AP617" s="856"/>
      <c r="AQ617" s="856"/>
      <c r="AR617" s="856"/>
      <c r="AS617" s="856"/>
      <c r="AT617" s="856"/>
      <c r="AU617" s="856"/>
      <c r="AV617" s="856"/>
      <c r="AW617" s="856"/>
      <c r="AX617" s="856"/>
      <c r="AY617">
        <f>COUNTA($C$617)</f>
        <v>0</v>
      </c>
    </row>
    <row r="618" spans="1:51" ht="30" hidden="1" customHeight="1" x14ac:dyDescent="0.2">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76"/>
      <c r="AD618" s="877"/>
      <c r="AE618" s="877"/>
      <c r="AF618" s="877"/>
      <c r="AG618" s="877"/>
      <c r="AH618" s="868"/>
      <c r="AI618" s="869"/>
      <c r="AJ618" s="869"/>
      <c r="AK618" s="869"/>
      <c r="AL618" s="853"/>
      <c r="AM618" s="854"/>
      <c r="AN618" s="854"/>
      <c r="AO618" s="855"/>
      <c r="AP618" s="856"/>
      <c r="AQ618" s="856"/>
      <c r="AR618" s="856"/>
      <c r="AS618" s="856"/>
      <c r="AT618" s="856"/>
      <c r="AU618" s="856"/>
      <c r="AV618" s="856"/>
      <c r="AW618" s="856"/>
      <c r="AX618" s="856"/>
      <c r="AY618">
        <f>COUNTA($C$618)</f>
        <v>0</v>
      </c>
    </row>
    <row r="619" spans="1:51" ht="30" hidden="1" customHeight="1" x14ac:dyDescent="0.2">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76"/>
      <c r="AD619" s="877"/>
      <c r="AE619" s="877"/>
      <c r="AF619" s="877"/>
      <c r="AG619" s="877"/>
      <c r="AH619" s="868"/>
      <c r="AI619" s="869"/>
      <c r="AJ619" s="869"/>
      <c r="AK619" s="869"/>
      <c r="AL619" s="853"/>
      <c r="AM619" s="854"/>
      <c r="AN619" s="854"/>
      <c r="AO619" s="855"/>
      <c r="AP619" s="856"/>
      <c r="AQ619" s="856"/>
      <c r="AR619" s="856"/>
      <c r="AS619" s="856"/>
      <c r="AT619" s="856"/>
      <c r="AU619" s="856"/>
      <c r="AV619" s="856"/>
      <c r="AW619" s="856"/>
      <c r="AX619" s="856"/>
      <c r="AY619">
        <f>COUNTA($C$619)</f>
        <v>0</v>
      </c>
    </row>
    <row r="620" spans="1:51" ht="30" hidden="1" customHeight="1" x14ac:dyDescent="0.2">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76"/>
      <c r="AD620" s="877"/>
      <c r="AE620" s="877"/>
      <c r="AF620" s="877"/>
      <c r="AG620" s="877"/>
      <c r="AH620" s="868"/>
      <c r="AI620" s="869"/>
      <c r="AJ620" s="869"/>
      <c r="AK620" s="869"/>
      <c r="AL620" s="853"/>
      <c r="AM620" s="854"/>
      <c r="AN620" s="854"/>
      <c r="AO620" s="855"/>
      <c r="AP620" s="856"/>
      <c r="AQ620" s="856"/>
      <c r="AR620" s="856"/>
      <c r="AS620" s="856"/>
      <c r="AT620" s="856"/>
      <c r="AU620" s="856"/>
      <c r="AV620" s="856"/>
      <c r="AW620" s="856"/>
      <c r="AX620" s="856"/>
      <c r="AY620">
        <f>COUNTA($C$620)</f>
        <v>0</v>
      </c>
    </row>
    <row r="621" spans="1:51" ht="30" hidden="1" customHeight="1" x14ac:dyDescent="0.2">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76"/>
      <c r="AD621" s="877"/>
      <c r="AE621" s="877"/>
      <c r="AF621" s="877"/>
      <c r="AG621" s="877"/>
      <c r="AH621" s="868"/>
      <c r="AI621" s="869"/>
      <c r="AJ621" s="869"/>
      <c r="AK621" s="869"/>
      <c r="AL621" s="853"/>
      <c r="AM621" s="854"/>
      <c r="AN621" s="854"/>
      <c r="AO621" s="855"/>
      <c r="AP621" s="856"/>
      <c r="AQ621" s="856"/>
      <c r="AR621" s="856"/>
      <c r="AS621" s="856"/>
      <c r="AT621" s="856"/>
      <c r="AU621" s="856"/>
      <c r="AV621" s="856"/>
      <c r="AW621" s="856"/>
      <c r="AX621" s="856"/>
      <c r="AY621">
        <f>COUNTA($C$621)</f>
        <v>0</v>
      </c>
    </row>
    <row r="622" spans="1:51" ht="30" hidden="1" customHeight="1" x14ac:dyDescent="0.2">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76"/>
      <c r="AD622" s="877"/>
      <c r="AE622" s="877"/>
      <c r="AF622" s="877"/>
      <c r="AG622" s="877"/>
      <c r="AH622" s="868"/>
      <c r="AI622" s="869"/>
      <c r="AJ622" s="869"/>
      <c r="AK622" s="869"/>
      <c r="AL622" s="853"/>
      <c r="AM622" s="854"/>
      <c r="AN622" s="854"/>
      <c r="AO622" s="855"/>
      <c r="AP622" s="856"/>
      <c r="AQ622" s="856"/>
      <c r="AR622" s="856"/>
      <c r="AS622" s="856"/>
      <c r="AT622" s="856"/>
      <c r="AU622" s="856"/>
      <c r="AV622" s="856"/>
      <c r="AW622" s="856"/>
      <c r="AX622" s="856"/>
      <c r="AY622">
        <f>COUNTA($C$622)</f>
        <v>0</v>
      </c>
    </row>
    <row r="623" spans="1:51" ht="30" hidden="1" customHeight="1" x14ac:dyDescent="0.2">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76"/>
      <c r="AD623" s="877"/>
      <c r="AE623" s="877"/>
      <c r="AF623" s="877"/>
      <c r="AG623" s="877"/>
      <c r="AH623" s="868"/>
      <c r="AI623" s="869"/>
      <c r="AJ623" s="869"/>
      <c r="AK623" s="869"/>
      <c r="AL623" s="853"/>
      <c r="AM623" s="854"/>
      <c r="AN623" s="854"/>
      <c r="AO623" s="855"/>
      <c r="AP623" s="856"/>
      <c r="AQ623" s="856"/>
      <c r="AR623" s="856"/>
      <c r="AS623" s="856"/>
      <c r="AT623" s="856"/>
      <c r="AU623" s="856"/>
      <c r="AV623" s="856"/>
      <c r="AW623" s="856"/>
      <c r="AX623" s="856"/>
      <c r="AY623">
        <f>COUNTA($C$623)</f>
        <v>0</v>
      </c>
    </row>
    <row r="624" spans="1:51" ht="30" hidden="1" customHeight="1" x14ac:dyDescent="0.2">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76"/>
      <c r="AD624" s="877"/>
      <c r="AE624" s="877"/>
      <c r="AF624" s="877"/>
      <c r="AG624" s="877"/>
      <c r="AH624" s="868"/>
      <c r="AI624" s="869"/>
      <c r="AJ624" s="869"/>
      <c r="AK624" s="869"/>
      <c r="AL624" s="853"/>
      <c r="AM624" s="854"/>
      <c r="AN624" s="854"/>
      <c r="AO624" s="855"/>
      <c r="AP624" s="856"/>
      <c r="AQ624" s="856"/>
      <c r="AR624" s="856"/>
      <c r="AS624" s="856"/>
      <c r="AT624" s="856"/>
      <c r="AU624" s="856"/>
      <c r="AV624" s="856"/>
      <c r="AW624" s="856"/>
      <c r="AX624" s="856"/>
      <c r="AY624">
        <f>COUNTA($C$624)</f>
        <v>0</v>
      </c>
    </row>
    <row r="625" spans="1:51" ht="30" hidden="1" customHeight="1" x14ac:dyDescent="0.2">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76"/>
      <c r="AD625" s="877"/>
      <c r="AE625" s="877"/>
      <c r="AF625" s="877"/>
      <c r="AG625" s="877"/>
      <c r="AH625" s="868"/>
      <c r="AI625" s="869"/>
      <c r="AJ625" s="869"/>
      <c r="AK625" s="869"/>
      <c r="AL625" s="853"/>
      <c r="AM625" s="854"/>
      <c r="AN625" s="854"/>
      <c r="AO625" s="855"/>
      <c r="AP625" s="856"/>
      <c r="AQ625" s="856"/>
      <c r="AR625" s="856"/>
      <c r="AS625" s="856"/>
      <c r="AT625" s="856"/>
      <c r="AU625" s="856"/>
      <c r="AV625" s="856"/>
      <c r="AW625" s="856"/>
      <c r="AX625" s="856"/>
      <c r="AY625">
        <f>COUNTA($C$625)</f>
        <v>0</v>
      </c>
    </row>
    <row r="626" spans="1:51" ht="30" hidden="1" customHeight="1" x14ac:dyDescent="0.2">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76"/>
      <c r="AD626" s="877"/>
      <c r="AE626" s="877"/>
      <c r="AF626" s="877"/>
      <c r="AG626" s="877"/>
      <c r="AH626" s="868"/>
      <c r="AI626" s="869"/>
      <c r="AJ626" s="869"/>
      <c r="AK626" s="869"/>
      <c r="AL626" s="853"/>
      <c r="AM626" s="854"/>
      <c r="AN626" s="854"/>
      <c r="AO626" s="855"/>
      <c r="AP626" s="856"/>
      <c r="AQ626" s="856"/>
      <c r="AR626" s="856"/>
      <c r="AS626" s="856"/>
      <c r="AT626" s="856"/>
      <c r="AU626" s="856"/>
      <c r="AV626" s="856"/>
      <c r="AW626" s="856"/>
      <c r="AX626" s="856"/>
      <c r="AY626">
        <f>COUNTA($C$626)</f>
        <v>0</v>
      </c>
    </row>
    <row r="627" spans="1:51" ht="24.75" hidden="1" customHeight="1" x14ac:dyDescent="0.2">
      <c r="A627" s="878" t="s">
        <v>578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3"/>
      <c r="B630" s="883"/>
      <c r="C630" s="847" t="s">
        <v>192</v>
      </c>
      <c r="D630" s="884"/>
      <c r="E630" s="847" t="s">
        <v>191</v>
      </c>
      <c r="F630" s="884"/>
      <c r="G630" s="884"/>
      <c r="H630" s="884"/>
      <c r="I630" s="884"/>
      <c r="J630" s="847" t="s">
        <v>197</v>
      </c>
      <c r="K630" s="847"/>
      <c r="L630" s="847"/>
      <c r="M630" s="847"/>
      <c r="N630" s="847"/>
      <c r="O630" s="847"/>
      <c r="P630" s="847" t="s">
        <v>25</v>
      </c>
      <c r="Q630" s="847"/>
      <c r="R630" s="847"/>
      <c r="S630" s="847"/>
      <c r="T630" s="847"/>
      <c r="U630" s="847"/>
      <c r="V630" s="847"/>
      <c r="W630" s="847"/>
      <c r="X630" s="847"/>
      <c r="Y630" s="847" t="s">
        <v>199</v>
      </c>
      <c r="Z630" s="884"/>
      <c r="AA630" s="884"/>
      <c r="AB630" s="884"/>
      <c r="AC630" s="847" t="s">
        <v>180</v>
      </c>
      <c r="AD630" s="847"/>
      <c r="AE630" s="847"/>
      <c r="AF630" s="847"/>
      <c r="AG630" s="847"/>
      <c r="AH630" s="847" t="s">
        <v>187</v>
      </c>
      <c r="AI630" s="884"/>
      <c r="AJ630" s="884"/>
      <c r="AK630" s="884"/>
      <c r="AL630" s="884" t="s">
        <v>19</v>
      </c>
      <c r="AM630" s="884"/>
      <c r="AN630" s="884"/>
      <c r="AO630" s="883"/>
      <c r="AP630" s="870" t="s">
        <v>226</v>
      </c>
      <c r="AQ630" s="870"/>
      <c r="AR630" s="870"/>
      <c r="AS630" s="870"/>
      <c r="AT630" s="870"/>
      <c r="AU630" s="870"/>
      <c r="AV630" s="870"/>
      <c r="AW630" s="870"/>
      <c r="AX630" s="870"/>
    </row>
    <row r="631" spans="1:51" ht="30" customHeight="1" x14ac:dyDescent="0.2">
      <c r="A631" s="857">
        <v>1</v>
      </c>
      <c r="B631" s="857">
        <v>1</v>
      </c>
      <c r="C631" s="885"/>
      <c r="D631" s="885"/>
      <c r="E631" s="648" t="s">
        <v>657</v>
      </c>
      <c r="F631" s="886"/>
      <c r="G631" s="886"/>
      <c r="H631" s="886"/>
      <c r="I631" s="886"/>
      <c r="J631" s="860"/>
      <c r="K631" s="861"/>
      <c r="L631" s="861"/>
      <c r="M631" s="861"/>
      <c r="N631" s="861"/>
      <c r="O631" s="861"/>
      <c r="P631" s="862" t="s">
        <v>657</v>
      </c>
      <c r="Q631" s="863"/>
      <c r="R631" s="863"/>
      <c r="S631" s="863"/>
      <c r="T631" s="863"/>
      <c r="U631" s="863"/>
      <c r="V631" s="863"/>
      <c r="W631" s="863"/>
      <c r="X631" s="863"/>
      <c r="Y631" s="864" t="s">
        <v>631</v>
      </c>
      <c r="Z631" s="865"/>
      <c r="AA631" s="865"/>
      <c r="AB631" s="866"/>
      <c r="AC631" s="876"/>
      <c r="AD631" s="877"/>
      <c r="AE631" s="877"/>
      <c r="AF631" s="877"/>
      <c r="AG631" s="877"/>
      <c r="AH631" s="868" t="s">
        <v>631</v>
      </c>
      <c r="AI631" s="869"/>
      <c r="AJ631" s="869"/>
      <c r="AK631" s="869"/>
      <c r="AL631" s="853" t="s">
        <v>631</v>
      </c>
      <c r="AM631" s="854"/>
      <c r="AN631" s="854"/>
      <c r="AO631" s="855"/>
      <c r="AP631" s="856" t="s">
        <v>657</v>
      </c>
      <c r="AQ631" s="856"/>
      <c r="AR631" s="856"/>
      <c r="AS631" s="856"/>
      <c r="AT631" s="856"/>
      <c r="AU631" s="856"/>
      <c r="AV631" s="856"/>
      <c r="AW631" s="856"/>
      <c r="AX631" s="856"/>
    </row>
    <row r="632" spans="1:51" ht="30" hidden="1" customHeight="1" x14ac:dyDescent="0.2">
      <c r="A632" s="857">
        <v>2</v>
      </c>
      <c r="B632" s="857">
        <v>1</v>
      </c>
      <c r="C632" s="885"/>
      <c r="D632" s="885"/>
      <c r="E632" s="886"/>
      <c r="F632" s="886"/>
      <c r="G632" s="886"/>
      <c r="H632" s="886"/>
      <c r="I632" s="886"/>
      <c r="J632" s="860"/>
      <c r="K632" s="861"/>
      <c r="L632" s="861"/>
      <c r="M632" s="861"/>
      <c r="N632" s="861"/>
      <c r="O632" s="861"/>
      <c r="P632" s="863"/>
      <c r="Q632" s="863"/>
      <c r="R632" s="863"/>
      <c r="S632" s="863"/>
      <c r="T632" s="863"/>
      <c r="U632" s="863"/>
      <c r="V632" s="863"/>
      <c r="W632" s="863"/>
      <c r="X632" s="863"/>
      <c r="Y632" s="864"/>
      <c r="Z632" s="865"/>
      <c r="AA632" s="865"/>
      <c r="AB632" s="866"/>
      <c r="AC632" s="876"/>
      <c r="AD632" s="877"/>
      <c r="AE632" s="877"/>
      <c r="AF632" s="877"/>
      <c r="AG632" s="877"/>
      <c r="AH632" s="868"/>
      <c r="AI632" s="869"/>
      <c r="AJ632" s="869"/>
      <c r="AK632" s="869"/>
      <c r="AL632" s="853"/>
      <c r="AM632" s="854"/>
      <c r="AN632" s="854"/>
      <c r="AO632" s="855"/>
      <c r="AP632" s="856"/>
      <c r="AQ632" s="856"/>
      <c r="AR632" s="856"/>
      <c r="AS632" s="856"/>
      <c r="AT632" s="856"/>
      <c r="AU632" s="856"/>
      <c r="AV632" s="856"/>
      <c r="AW632" s="856"/>
      <c r="AX632" s="856"/>
      <c r="AY632">
        <f>COUNTA($E$632)</f>
        <v>0</v>
      </c>
    </row>
    <row r="633" spans="1:51" ht="30" hidden="1" customHeight="1" x14ac:dyDescent="0.2">
      <c r="A633" s="857">
        <v>3</v>
      </c>
      <c r="B633" s="857">
        <v>1</v>
      </c>
      <c r="C633" s="885"/>
      <c r="D633" s="885"/>
      <c r="E633" s="886"/>
      <c r="F633" s="886"/>
      <c r="G633" s="886"/>
      <c r="H633" s="886"/>
      <c r="I633" s="886"/>
      <c r="J633" s="860"/>
      <c r="K633" s="861"/>
      <c r="L633" s="861"/>
      <c r="M633" s="861"/>
      <c r="N633" s="861"/>
      <c r="O633" s="861"/>
      <c r="P633" s="863"/>
      <c r="Q633" s="863"/>
      <c r="R633" s="863"/>
      <c r="S633" s="863"/>
      <c r="T633" s="863"/>
      <c r="U633" s="863"/>
      <c r="V633" s="863"/>
      <c r="W633" s="863"/>
      <c r="X633" s="863"/>
      <c r="Y633" s="864"/>
      <c r="Z633" s="865"/>
      <c r="AA633" s="865"/>
      <c r="AB633" s="866"/>
      <c r="AC633" s="876"/>
      <c r="AD633" s="877"/>
      <c r="AE633" s="877"/>
      <c r="AF633" s="877"/>
      <c r="AG633" s="877"/>
      <c r="AH633" s="868"/>
      <c r="AI633" s="869"/>
      <c r="AJ633" s="869"/>
      <c r="AK633" s="869"/>
      <c r="AL633" s="853"/>
      <c r="AM633" s="854"/>
      <c r="AN633" s="854"/>
      <c r="AO633" s="855"/>
      <c r="AP633" s="856"/>
      <c r="AQ633" s="856"/>
      <c r="AR633" s="856"/>
      <c r="AS633" s="856"/>
      <c r="AT633" s="856"/>
      <c r="AU633" s="856"/>
      <c r="AV633" s="856"/>
      <c r="AW633" s="856"/>
      <c r="AX633" s="856"/>
      <c r="AY633">
        <f>COUNTA($E$633)</f>
        <v>0</v>
      </c>
    </row>
    <row r="634" spans="1:51" ht="30" hidden="1" customHeight="1" x14ac:dyDescent="0.2">
      <c r="A634" s="857">
        <v>4</v>
      </c>
      <c r="B634" s="857">
        <v>1</v>
      </c>
      <c r="C634" s="885"/>
      <c r="D634" s="885"/>
      <c r="E634" s="886"/>
      <c r="F634" s="886"/>
      <c r="G634" s="886"/>
      <c r="H634" s="886"/>
      <c r="I634" s="886"/>
      <c r="J634" s="860"/>
      <c r="K634" s="861"/>
      <c r="L634" s="861"/>
      <c r="M634" s="861"/>
      <c r="N634" s="861"/>
      <c r="O634" s="861"/>
      <c r="P634" s="863"/>
      <c r="Q634" s="863"/>
      <c r="R634" s="863"/>
      <c r="S634" s="863"/>
      <c r="T634" s="863"/>
      <c r="U634" s="863"/>
      <c r="V634" s="863"/>
      <c r="W634" s="863"/>
      <c r="X634" s="863"/>
      <c r="Y634" s="864"/>
      <c r="Z634" s="865"/>
      <c r="AA634" s="865"/>
      <c r="AB634" s="866"/>
      <c r="AC634" s="876"/>
      <c r="AD634" s="877"/>
      <c r="AE634" s="877"/>
      <c r="AF634" s="877"/>
      <c r="AG634" s="877"/>
      <c r="AH634" s="868"/>
      <c r="AI634" s="869"/>
      <c r="AJ634" s="869"/>
      <c r="AK634" s="869"/>
      <c r="AL634" s="853"/>
      <c r="AM634" s="854"/>
      <c r="AN634" s="854"/>
      <c r="AO634" s="855"/>
      <c r="AP634" s="856"/>
      <c r="AQ634" s="856"/>
      <c r="AR634" s="856"/>
      <c r="AS634" s="856"/>
      <c r="AT634" s="856"/>
      <c r="AU634" s="856"/>
      <c r="AV634" s="856"/>
      <c r="AW634" s="856"/>
      <c r="AX634" s="856"/>
      <c r="AY634">
        <f>COUNTA($E$634)</f>
        <v>0</v>
      </c>
    </row>
    <row r="635" spans="1:51" ht="30" hidden="1" customHeight="1" x14ac:dyDescent="0.2">
      <c r="A635" s="857">
        <v>5</v>
      </c>
      <c r="B635" s="857">
        <v>1</v>
      </c>
      <c r="C635" s="885"/>
      <c r="D635" s="885"/>
      <c r="E635" s="886"/>
      <c r="F635" s="886"/>
      <c r="G635" s="886"/>
      <c r="H635" s="886"/>
      <c r="I635" s="886"/>
      <c r="J635" s="860"/>
      <c r="K635" s="861"/>
      <c r="L635" s="861"/>
      <c r="M635" s="861"/>
      <c r="N635" s="861"/>
      <c r="O635" s="861"/>
      <c r="P635" s="863"/>
      <c r="Q635" s="863"/>
      <c r="R635" s="863"/>
      <c r="S635" s="863"/>
      <c r="T635" s="863"/>
      <c r="U635" s="863"/>
      <c r="V635" s="863"/>
      <c r="W635" s="863"/>
      <c r="X635" s="863"/>
      <c r="Y635" s="864"/>
      <c r="Z635" s="865"/>
      <c r="AA635" s="865"/>
      <c r="AB635" s="866"/>
      <c r="AC635" s="876"/>
      <c r="AD635" s="877"/>
      <c r="AE635" s="877"/>
      <c r="AF635" s="877"/>
      <c r="AG635" s="877"/>
      <c r="AH635" s="868"/>
      <c r="AI635" s="869"/>
      <c r="AJ635" s="869"/>
      <c r="AK635" s="869"/>
      <c r="AL635" s="853"/>
      <c r="AM635" s="854"/>
      <c r="AN635" s="854"/>
      <c r="AO635" s="855"/>
      <c r="AP635" s="856"/>
      <c r="AQ635" s="856"/>
      <c r="AR635" s="856"/>
      <c r="AS635" s="856"/>
      <c r="AT635" s="856"/>
      <c r="AU635" s="856"/>
      <c r="AV635" s="856"/>
      <c r="AW635" s="856"/>
      <c r="AX635" s="856"/>
      <c r="AY635">
        <f>COUNTA($E$635)</f>
        <v>0</v>
      </c>
    </row>
    <row r="636" spans="1:51" ht="30" hidden="1" customHeight="1" x14ac:dyDescent="0.2">
      <c r="A636" s="857">
        <v>6</v>
      </c>
      <c r="B636" s="857">
        <v>1</v>
      </c>
      <c r="C636" s="885"/>
      <c r="D636" s="885"/>
      <c r="E636" s="886"/>
      <c r="F636" s="886"/>
      <c r="G636" s="886"/>
      <c r="H636" s="886"/>
      <c r="I636" s="886"/>
      <c r="J636" s="860"/>
      <c r="K636" s="861"/>
      <c r="L636" s="861"/>
      <c r="M636" s="861"/>
      <c r="N636" s="861"/>
      <c r="O636" s="861"/>
      <c r="P636" s="863"/>
      <c r="Q636" s="863"/>
      <c r="R636" s="863"/>
      <c r="S636" s="863"/>
      <c r="T636" s="863"/>
      <c r="U636" s="863"/>
      <c r="V636" s="863"/>
      <c r="W636" s="863"/>
      <c r="X636" s="863"/>
      <c r="Y636" s="864"/>
      <c r="Z636" s="865"/>
      <c r="AA636" s="865"/>
      <c r="AB636" s="866"/>
      <c r="AC636" s="876"/>
      <c r="AD636" s="877"/>
      <c r="AE636" s="877"/>
      <c r="AF636" s="877"/>
      <c r="AG636" s="877"/>
      <c r="AH636" s="868"/>
      <c r="AI636" s="869"/>
      <c r="AJ636" s="869"/>
      <c r="AK636" s="869"/>
      <c r="AL636" s="853"/>
      <c r="AM636" s="854"/>
      <c r="AN636" s="854"/>
      <c r="AO636" s="855"/>
      <c r="AP636" s="856"/>
      <c r="AQ636" s="856"/>
      <c r="AR636" s="856"/>
      <c r="AS636" s="856"/>
      <c r="AT636" s="856"/>
      <c r="AU636" s="856"/>
      <c r="AV636" s="856"/>
      <c r="AW636" s="856"/>
      <c r="AX636" s="856"/>
      <c r="AY636">
        <f>COUNTA($E$636)</f>
        <v>0</v>
      </c>
    </row>
    <row r="637" spans="1:51" ht="30" hidden="1" customHeight="1" x14ac:dyDescent="0.2">
      <c r="A637" s="857">
        <v>7</v>
      </c>
      <c r="B637" s="857">
        <v>1</v>
      </c>
      <c r="C637" s="885"/>
      <c r="D637" s="885"/>
      <c r="E637" s="886"/>
      <c r="F637" s="886"/>
      <c r="G637" s="886"/>
      <c r="H637" s="886"/>
      <c r="I637" s="886"/>
      <c r="J637" s="860"/>
      <c r="K637" s="861"/>
      <c r="L637" s="861"/>
      <c r="M637" s="861"/>
      <c r="N637" s="861"/>
      <c r="O637" s="861"/>
      <c r="P637" s="863"/>
      <c r="Q637" s="863"/>
      <c r="R637" s="863"/>
      <c r="S637" s="863"/>
      <c r="T637" s="863"/>
      <c r="U637" s="863"/>
      <c r="V637" s="863"/>
      <c r="W637" s="863"/>
      <c r="X637" s="863"/>
      <c r="Y637" s="864"/>
      <c r="Z637" s="865"/>
      <c r="AA637" s="865"/>
      <c r="AB637" s="866"/>
      <c r="AC637" s="876"/>
      <c r="AD637" s="877"/>
      <c r="AE637" s="877"/>
      <c r="AF637" s="877"/>
      <c r="AG637" s="877"/>
      <c r="AH637" s="868"/>
      <c r="AI637" s="869"/>
      <c r="AJ637" s="869"/>
      <c r="AK637" s="869"/>
      <c r="AL637" s="853"/>
      <c r="AM637" s="854"/>
      <c r="AN637" s="854"/>
      <c r="AO637" s="855"/>
      <c r="AP637" s="856"/>
      <c r="AQ637" s="856"/>
      <c r="AR637" s="856"/>
      <c r="AS637" s="856"/>
      <c r="AT637" s="856"/>
      <c r="AU637" s="856"/>
      <c r="AV637" s="856"/>
      <c r="AW637" s="856"/>
      <c r="AX637" s="856"/>
      <c r="AY637">
        <f>COUNTA($E$637)</f>
        <v>0</v>
      </c>
    </row>
    <row r="638" spans="1:51" ht="30" hidden="1" customHeight="1" x14ac:dyDescent="0.2">
      <c r="A638" s="857">
        <v>8</v>
      </c>
      <c r="B638" s="857">
        <v>1</v>
      </c>
      <c r="C638" s="885"/>
      <c r="D638" s="885"/>
      <c r="E638" s="886"/>
      <c r="F638" s="886"/>
      <c r="G638" s="886"/>
      <c r="H638" s="886"/>
      <c r="I638" s="886"/>
      <c r="J638" s="860"/>
      <c r="K638" s="861"/>
      <c r="L638" s="861"/>
      <c r="M638" s="861"/>
      <c r="N638" s="861"/>
      <c r="O638" s="861"/>
      <c r="P638" s="863"/>
      <c r="Q638" s="863"/>
      <c r="R638" s="863"/>
      <c r="S638" s="863"/>
      <c r="T638" s="863"/>
      <c r="U638" s="863"/>
      <c r="V638" s="863"/>
      <c r="W638" s="863"/>
      <c r="X638" s="863"/>
      <c r="Y638" s="864"/>
      <c r="Z638" s="865"/>
      <c r="AA638" s="865"/>
      <c r="AB638" s="866"/>
      <c r="AC638" s="876"/>
      <c r="AD638" s="877"/>
      <c r="AE638" s="877"/>
      <c r="AF638" s="877"/>
      <c r="AG638" s="877"/>
      <c r="AH638" s="868"/>
      <c r="AI638" s="869"/>
      <c r="AJ638" s="869"/>
      <c r="AK638" s="869"/>
      <c r="AL638" s="853"/>
      <c r="AM638" s="854"/>
      <c r="AN638" s="854"/>
      <c r="AO638" s="855"/>
      <c r="AP638" s="856"/>
      <c r="AQ638" s="856"/>
      <c r="AR638" s="856"/>
      <c r="AS638" s="856"/>
      <c r="AT638" s="856"/>
      <c r="AU638" s="856"/>
      <c r="AV638" s="856"/>
      <c r="AW638" s="856"/>
      <c r="AX638" s="856"/>
      <c r="AY638">
        <f>COUNTA($E$638)</f>
        <v>0</v>
      </c>
    </row>
    <row r="639" spans="1:51" ht="30" hidden="1" customHeight="1" x14ac:dyDescent="0.2">
      <c r="A639" s="857">
        <v>9</v>
      </c>
      <c r="B639" s="857">
        <v>1</v>
      </c>
      <c r="C639" s="885"/>
      <c r="D639" s="885"/>
      <c r="E639" s="886"/>
      <c r="F639" s="886"/>
      <c r="G639" s="886"/>
      <c r="H639" s="886"/>
      <c r="I639" s="886"/>
      <c r="J639" s="860"/>
      <c r="K639" s="861"/>
      <c r="L639" s="861"/>
      <c r="M639" s="861"/>
      <c r="N639" s="861"/>
      <c r="O639" s="861"/>
      <c r="P639" s="863"/>
      <c r="Q639" s="863"/>
      <c r="R639" s="863"/>
      <c r="S639" s="863"/>
      <c r="T639" s="863"/>
      <c r="U639" s="863"/>
      <c r="V639" s="863"/>
      <c r="W639" s="863"/>
      <c r="X639" s="863"/>
      <c r="Y639" s="864"/>
      <c r="Z639" s="865"/>
      <c r="AA639" s="865"/>
      <c r="AB639" s="866"/>
      <c r="AC639" s="876"/>
      <c r="AD639" s="877"/>
      <c r="AE639" s="877"/>
      <c r="AF639" s="877"/>
      <c r="AG639" s="877"/>
      <c r="AH639" s="868"/>
      <c r="AI639" s="869"/>
      <c r="AJ639" s="869"/>
      <c r="AK639" s="869"/>
      <c r="AL639" s="853"/>
      <c r="AM639" s="854"/>
      <c r="AN639" s="854"/>
      <c r="AO639" s="855"/>
      <c r="AP639" s="856"/>
      <c r="AQ639" s="856"/>
      <c r="AR639" s="856"/>
      <c r="AS639" s="856"/>
      <c r="AT639" s="856"/>
      <c r="AU639" s="856"/>
      <c r="AV639" s="856"/>
      <c r="AW639" s="856"/>
      <c r="AX639" s="856"/>
      <c r="AY639">
        <f>COUNTA($E$639)</f>
        <v>0</v>
      </c>
    </row>
    <row r="640" spans="1:51" ht="30" hidden="1" customHeight="1" x14ac:dyDescent="0.2">
      <c r="A640" s="857">
        <v>10</v>
      </c>
      <c r="B640" s="857">
        <v>1</v>
      </c>
      <c r="C640" s="885"/>
      <c r="D640" s="885"/>
      <c r="E640" s="886"/>
      <c r="F640" s="886"/>
      <c r="G640" s="886"/>
      <c r="H640" s="886"/>
      <c r="I640" s="886"/>
      <c r="J640" s="860"/>
      <c r="K640" s="861"/>
      <c r="L640" s="861"/>
      <c r="M640" s="861"/>
      <c r="N640" s="861"/>
      <c r="O640" s="861"/>
      <c r="P640" s="863"/>
      <c r="Q640" s="863"/>
      <c r="R640" s="863"/>
      <c r="S640" s="863"/>
      <c r="T640" s="863"/>
      <c r="U640" s="863"/>
      <c r="V640" s="863"/>
      <c r="W640" s="863"/>
      <c r="X640" s="863"/>
      <c r="Y640" s="864"/>
      <c r="Z640" s="865"/>
      <c r="AA640" s="865"/>
      <c r="AB640" s="866"/>
      <c r="AC640" s="876"/>
      <c r="AD640" s="877"/>
      <c r="AE640" s="877"/>
      <c r="AF640" s="877"/>
      <c r="AG640" s="877"/>
      <c r="AH640" s="868"/>
      <c r="AI640" s="869"/>
      <c r="AJ640" s="869"/>
      <c r="AK640" s="869"/>
      <c r="AL640" s="853"/>
      <c r="AM640" s="854"/>
      <c r="AN640" s="854"/>
      <c r="AO640" s="855"/>
      <c r="AP640" s="856"/>
      <c r="AQ640" s="856"/>
      <c r="AR640" s="856"/>
      <c r="AS640" s="856"/>
      <c r="AT640" s="856"/>
      <c r="AU640" s="856"/>
      <c r="AV640" s="856"/>
      <c r="AW640" s="856"/>
      <c r="AX640" s="856"/>
      <c r="AY640">
        <f>COUNTA($E$640)</f>
        <v>0</v>
      </c>
    </row>
    <row r="641" spans="1:51" ht="30" hidden="1" customHeight="1" x14ac:dyDescent="0.2">
      <c r="A641" s="857">
        <v>11</v>
      </c>
      <c r="B641" s="857">
        <v>1</v>
      </c>
      <c r="C641" s="885"/>
      <c r="D641" s="885"/>
      <c r="E641" s="886"/>
      <c r="F641" s="886"/>
      <c r="G641" s="886"/>
      <c r="H641" s="886"/>
      <c r="I641" s="886"/>
      <c r="J641" s="860"/>
      <c r="K641" s="861"/>
      <c r="L641" s="861"/>
      <c r="M641" s="861"/>
      <c r="N641" s="861"/>
      <c r="O641" s="861"/>
      <c r="P641" s="863"/>
      <c r="Q641" s="863"/>
      <c r="R641" s="863"/>
      <c r="S641" s="863"/>
      <c r="T641" s="863"/>
      <c r="U641" s="863"/>
      <c r="V641" s="863"/>
      <c r="W641" s="863"/>
      <c r="X641" s="863"/>
      <c r="Y641" s="864"/>
      <c r="Z641" s="865"/>
      <c r="AA641" s="865"/>
      <c r="AB641" s="866"/>
      <c r="AC641" s="876"/>
      <c r="AD641" s="877"/>
      <c r="AE641" s="877"/>
      <c r="AF641" s="877"/>
      <c r="AG641" s="877"/>
      <c r="AH641" s="868"/>
      <c r="AI641" s="869"/>
      <c r="AJ641" s="869"/>
      <c r="AK641" s="869"/>
      <c r="AL641" s="853"/>
      <c r="AM641" s="854"/>
      <c r="AN641" s="854"/>
      <c r="AO641" s="855"/>
      <c r="AP641" s="856"/>
      <c r="AQ641" s="856"/>
      <c r="AR641" s="856"/>
      <c r="AS641" s="856"/>
      <c r="AT641" s="856"/>
      <c r="AU641" s="856"/>
      <c r="AV641" s="856"/>
      <c r="AW641" s="856"/>
      <c r="AX641" s="856"/>
      <c r="AY641">
        <f>COUNTA($E$641)</f>
        <v>0</v>
      </c>
    </row>
    <row r="642" spans="1:51" ht="30" hidden="1" customHeight="1" x14ac:dyDescent="0.2">
      <c r="A642" s="857">
        <v>12</v>
      </c>
      <c r="B642" s="857">
        <v>1</v>
      </c>
      <c r="C642" s="885"/>
      <c r="D642" s="885"/>
      <c r="E642" s="886"/>
      <c r="F642" s="886"/>
      <c r="G642" s="886"/>
      <c r="H642" s="886"/>
      <c r="I642" s="886"/>
      <c r="J642" s="860"/>
      <c r="K642" s="861"/>
      <c r="L642" s="861"/>
      <c r="M642" s="861"/>
      <c r="N642" s="861"/>
      <c r="O642" s="861"/>
      <c r="P642" s="863"/>
      <c r="Q642" s="863"/>
      <c r="R642" s="863"/>
      <c r="S642" s="863"/>
      <c r="T642" s="863"/>
      <c r="U642" s="863"/>
      <c r="V642" s="863"/>
      <c r="W642" s="863"/>
      <c r="X642" s="863"/>
      <c r="Y642" s="864"/>
      <c r="Z642" s="865"/>
      <c r="AA642" s="865"/>
      <c r="AB642" s="866"/>
      <c r="AC642" s="876"/>
      <c r="AD642" s="877"/>
      <c r="AE642" s="877"/>
      <c r="AF642" s="877"/>
      <c r="AG642" s="877"/>
      <c r="AH642" s="868"/>
      <c r="AI642" s="869"/>
      <c r="AJ642" s="869"/>
      <c r="AK642" s="869"/>
      <c r="AL642" s="853"/>
      <c r="AM642" s="854"/>
      <c r="AN642" s="854"/>
      <c r="AO642" s="855"/>
      <c r="AP642" s="856"/>
      <c r="AQ642" s="856"/>
      <c r="AR642" s="856"/>
      <c r="AS642" s="856"/>
      <c r="AT642" s="856"/>
      <c r="AU642" s="856"/>
      <c r="AV642" s="856"/>
      <c r="AW642" s="856"/>
      <c r="AX642" s="856"/>
      <c r="AY642">
        <f>COUNTA($E$642)</f>
        <v>0</v>
      </c>
    </row>
    <row r="643" spans="1:51" ht="30" hidden="1" customHeight="1" x14ac:dyDescent="0.2">
      <c r="A643" s="857">
        <v>13</v>
      </c>
      <c r="B643" s="857">
        <v>1</v>
      </c>
      <c r="C643" s="885"/>
      <c r="D643" s="885"/>
      <c r="E643" s="886"/>
      <c r="F643" s="886"/>
      <c r="G643" s="886"/>
      <c r="H643" s="886"/>
      <c r="I643" s="886"/>
      <c r="J643" s="860"/>
      <c r="K643" s="861"/>
      <c r="L643" s="861"/>
      <c r="M643" s="861"/>
      <c r="N643" s="861"/>
      <c r="O643" s="861"/>
      <c r="P643" s="863"/>
      <c r="Q643" s="863"/>
      <c r="R643" s="863"/>
      <c r="S643" s="863"/>
      <c r="T643" s="863"/>
      <c r="U643" s="863"/>
      <c r="V643" s="863"/>
      <c r="W643" s="863"/>
      <c r="X643" s="863"/>
      <c r="Y643" s="864"/>
      <c r="Z643" s="865"/>
      <c r="AA643" s="865"/>
      <c r="AB643" s="866"/>
      <c r="AC643" s="876"/>
      <c r="AD643" s="877"/>
      <c r="AE643" s="877"/>
      <c r="AF643" s="877"/>
      <c r="AG643" s="877"/>
      <c r="AH643" s="868"/>
      <c r="AI643" s="869"/>
      <c r="AJ643" s="869"/>
      <c r="AK643" s="869"/>
      <c r="AL643" s="853"/>
      <c r="AM643" s="854"/>
      <c r="AN643" s="854"/>
      <c r="AO643" s="855"/>
      <c r="AP643" s="856"/>
      <c r="AQ643" s="856"/>
      <c r="AR643" s="856"/>
      <c r="AS643" s="856"/>
      <c r="AT643" s="856"/>
      <c r="AU643" s="856"/>
      <c r="AV643" s="856"/>
      <c r="AW643" s="856"/>
      <c r="AX643" s="856"/>
      <c r="AY643">
        <f>COUNTA($E$643)</f>
        <v>0</v>
      </c>
    </row>
    <row r="644" spans="1:51" ht="30" hidden="1" customHeight="1" x14ac:dyDescent="0.2">
      <c r="A644" s="857">
        <v>14</v>
      </c>
      <c r="B644" s="857">
        <v>1</v>
      </c>
      <c r="C644" s="885"/>
      <c r="D644" s="885"/>
      <c r="E644" s="886"/>
      <c r="F644" s="886"/>
      <c r="G644" s="886"/>
      <c r="H644" s="886"/>
      <c r="I644" s="886"/>
      <c r="J644" s="860"/>
      <c r="K644" s="861"/>
      <c r="L644" s="861"/>
      <c r="M644" s="861"/>
      <c r="N644" s="861"/>
      <c r="O644" s="861"/>
      <c r="P644" s="863"/>
      <c r="Q644" s="863"/>
      <c r="R644" s="863"/>
      <c r="S644" s="863"/>
      <c r="T644" s="863"/>
      <c r="U644" s="863"/>
      <c r="V644" s="863"/>
      <c r="W644" s="863"/>
      <c r="X644" s="863"/>
      <c r="Y644" s="864"/>
      <c r="Z644" s="865"/>
      <c r="AA644" s="865"/>
      <c r="AB644" s="866"/>
      <c r="AC644" s="876"/>
      <c r="AD644" s="877"/>
      <c r="AE644" s="877"/>
      <c r="AF644" s="877"/>
      <c r="AG644" s="877"/>
      <c r="AH644" s="868"/>
      <c r="AI644" s="869"/>
      <c r="AJ644" s="869"/>
      <c r="AK644" s="869"/>
      <c r="AL644" s="853"/>
      <c r="AM644" s="854"/>
      <c r="AN644" s="854"/>
      <c r="AO644" s="855"/>
      <c r="AP644" s="856"/>
      <c r="AQ644" s="856"/>
      <c r="AR644" s="856"/>
      <c r="AS644" s="856"/>
      <c r="AT644" s="856"/>
      <c r="AU644" s="856"/>
      <c r="AV644" s="856"/>
      <c r="AW644" s="856"/>
      <c r="AX644" s="856"/>
      <c r="AY644">
        <f>COUNTA($E$644)</f>
        <v>0</v>
      </c>
    </row>
    <row r="645" spans="1:51" ht="30" hidden="1" customHeight="1" x14ac:dyDescent="0.2">
      <c r="A645" s="857">
        <v>15</v>
      </c>
      <c r="B645" s="857">
        <v>1</v>
      </c>
      <c r="C645" s="885"/>
      <c r="D645" s="885"/>
      <c r="E645" s="886"/>
      <c r="F645" s="886"/>
      <c r="G645" s="886"/>
      <c r="H645" s="886"/>
      <c r="I645" s="886"/>
      <c r="J645" s="860"/>
      <c r="K645" s="861"/>
      <c r="L645" s="861"/>
      <c r="M645" s="861"/>
      <c r="N645" s="861"/>
      <c r="O645" s="861"/>
      <c r="P645" s="863"/>
      <c r="Q645" s="863"/>
      <c r="R645" s="863"/>
      <c r="S645" s="863"/>
      <c r="T645" s="863"/>
      <c r="U645" s="863"/>
      <c r="V645" s="863"/>
      <c r="W645" s="863"/>
      <c r="X645" s="863"/>
      <c r="Y645" s="864"/>
      <c r="Z645" s="865"/>
      <c r="AA645" s="865"/>
      <c r="AB645" s="866"/>
      <c r="AC645" s="876"/>
      <c r="AD645" s="877"/>
      <c r="AE645" s="877"/>
      <c r="AF645" s="877"/>
      <c r="AG645" s="877"/>
      <c r="AH645" s="868"/>
      <c r="AI645" s="869"/>
      <c r="AJ645" s="869"/>
      <c r="AK645" s="869"/>
      <c r="AL645" s="853"/>
      <c r="AM645" s="854"/>
      <c r="AN645" s="854"/>
      <c r="AO645" s="855"/>
      <c r="AP645" s="856"/>
      <c r="AQ645" s="856"/>
      <c r="AR645" s="856"/>
      <c r="AS645" s="856"/>
      <c r="AT645" s="856"/>
      <c r="AU645" s="856"/>
      <c r="AV645" s="856"/>
      <c r="AW645" s="856"/>
      <c r="AX645" s="856"/>
      <c r="AY645">
        <f>COUNTA($E$645)</f>
        <v>0</v>
      </c>
    </row>
    <row r="646" spans="1:51" ht="30" hidden="1" customHeight="1" x14ac:dyDescent="0.2">
      <c r="A646" s="857">
        <v>16</v>
      </c>
      <c r="B646" s="857">
        <v>1</v>
      </c>
      <c r="C646" s="885"/>
      <c r="D646" s="885"/>
      <c r="E646" s="886"/>
      <c r="F646" s="886"/>
      <c r="G646" s="886"/>
      <c r="H646" s="886"/>
      <c r="I646" s="886"/>
      <c r="J646" s="860"/>
      <c r="K646" s="861"/>
      <c r="L646" s="861"/>
      <c r="M646" s="861"/>
      <c r="N646" s="861"/>
      <c r="O646" s="861"/>
      <c r="P646" s="863"/>
      <c r="Q646" s="863"/>
      <c r="R646" s="863"/>
      <c r="S646" s="863"/>
      <c r="T646" s="863"/>
      <c r="U646" s="863"/>
      <c r="V646" s="863"/>
      <c r="W646" s="863"/>
      <c r="X646" s="863"/>
      <c r="Y646" s="864"/>
      <c r="Z646" s="865"/>
      <c r="AA646" s="865"/>
      <c r="AB646" s="866"/>
      <c r="AC646" s="876"/>
      <c r="AD646" s="877"/>
      <c r="AE646" s="877"/>
      <c r="AF646" s="877"/>
      <c r="AG646" s="877"/>
      <c r="AH646" s="868"/>
      <c r="AI646" s="869"/>
      <c r="AJ646" s="869"/>
      <c r="AK646" s="869"/>
      <c r="AL646" s="853"/>
      <c r="AM646" s="854"/>
      <c r="AN646" s="854"/>
      <c r="AO646" s="855"/>
      <c r="AP646" s="856"/>
      <c r="AQ646" s="856"/>
      <c r="AR646" s="856"/>
      <c r="AS646" s="856"/>
      <c r="AT646" s="856"/>
      <c r="AU646" s="856"/>
      <c r="AV646" s="856"/>
      <c r="AW646" s="856"/>
      <c r="AX646" s="856"/>
      <c r="AY646">
        <f>COUNTA($E$646)</f>
        <v>0</v>
      </c>
    </row>
    <row r="647" spans="1:51" ht="30" hidden="1" customHeight="1" x14ac:dyDescent="0.2">
      <c r="A647" s="857">
        <v>17</v>
      </c>
      <c r="B647" s="857">
        <v>1</v>
      </c>
      <c r="C647" s="885"/>
      <c r="D647" s="885"/>
      <c r="E647" s="886"/>
      <c r="F647" s="886"/>
      <c r="G647" s="886"/>
      <c r="H647" s="886"/>
      <c r="I647" s="886"/>
      <c r="J647" s="860"/>
      <c r="K647" s="861"/>
      <c r="L647" s="861"/>
      <c r="M647" s="861"/>
      <c r="N647" s="861"/>
      <c r="O647" s="861"/>
      <c r="P647" s="863"/>
      <c r="Q647" s="863"/>
      <c r="R647" s="863"/>
      <c r="S647" s="863"/>
      <c r="T647" s="863"/>
      <c r="U647" s="863"/>
      <c r="V647" s="863"/>
      <c r="W647" s="863"/>
      <c r="X647" s="863"/>
      <c r="Y647" s="864"/>
      <c r="Z647" s="865"/>
      <c r="AA647" s="865"/>
      <c r="AB647" s="866"/>
      <c r="AC647" s="876"/>
      <c r="AD647" s="877"/>
      <c r="AE647" s="877"/>
      <c r="AF647" s="877"/>
      <c r="AG647" s="877"/>
      <c r="AH647" s="868"/>
      <c r="AI647" s="869"/>
      <c r="AJ647" s="869"/>
      <c r="AK647" s="869"/>
      <c r="AL647" s="853"/>
      <c r="AM647" s="854"/>
      <c r="AN647" s="854"/>
      <c r="AO647" s="855"/>
      <c r="AP647" s="856"/>
      <c r="AQ647" s="856"/>
      <c r="AR647" s="856"/>
      <c r="AS647" s="856"/>
      <c r="AT647" s="856"/>
      <c r="AU647" s="856"/>
      <c r="AV647" s="856"/>
      <c r="AW647" s="856"/>
      <c r="AX647" s="856"/>
      <c r="AY647">
        <f>COUNTA($E$647)</f>
        <v>0</v>
      </c>
    </row>
    <row r="648" spans="1:51" ht="30" hidden="1" customHeight="1" x14ac:dyDescent="0.2">
      <c r="A648" s="857">
        <v>18</v>
      </c>
      <c r="B648" s="857">
        <v>1</v>
      </c>
      <c r="C648" s="885"/>
      <c r="D648" s="885"/>
      <c r="E648" s="648"/>
      <c r="F648" s="886"/>
      <c r="G648" s="886"/>
      <c r="H648" s="886"/>
      <c r="I648" s="886"/>
      <c r="J648" s="860"/>
      <c r="K648" s="861"/>
      <c r="L648" s="861"/>
      <c r="M648" s="861"/>
      <c r="N648" s="861"/>
      <c r="O648" s="861"/>
      <c r="P648" s="863"/>
      <c r="Q648" s="863"/>
      <c r="R648" s="863"/>
      <c r="S648" s="863"/>
      <c r="T648" s="863"/>
      <c r="U648" s="863"/>
      <c r="V648" s="863"/>
      <c r="W648" s="863"/>
      <c r="X648" s="863"/>
      <c r="Y648" s="864"/>
      <c r="Z648" s="865"/>
      <c r="AA648" s="865"/>
      <c r="AB648" s="866"/>
      <c r="AC648" s="876"/>
      <c r="AD648" s="877"/>
      <c r="AE648" s="877"/>
      <c r="AF648" s="877"/>
      <c r="AG648" s="877"/>
      <c r="AH648" s="868"/>
      <c r="AI648" s="869"/>
      <c r="AJ648" s="869"/>
      <c r="AK648" s="869"/>
      <c r="AL648" s="853"/>
      <c r="AM648" s="854"/>
      <c r="AN648" s="854"/>
      <c r="AO648" s="855"/>
      <c r="AP648" s="856"/>
      <c r="AQ648" s="856"/>
      <c r="AR648" s="856"/>
      <c r="AS648" s="856"/>
      <c r="AT648" s="856"/>
      <c r="AU648" s="856"/>
      <c r="AV648" s="856"/>
      <c r="AW648" s="856"/>
      <c r="AX648" s="856"/>
      <c r="AY648">
        <f>COUNTA($E$648)</f>
        <v>0</v>
      </c>
    </row>
    <row r="649" spans="1:51" ht="30" hidden="1" customHeight="1" x14ac:dyDescent="0.2">
      <c r="A649" s="857">
        <v>19</v>
      </c>
      <c r="B649" s="857">
        <v>1</v>
      </c>
      <c r="C649" s="885"/>
      <c r="D649" s="885"/>
      <c r="E649" s="886"/>
      <c r="F649" s="886"/>
      <c r="G649" s="886"/>
      <c r="H649" s="886"/>
      <c r="I649" s="886"/>
      <c r="J649" s="860"/>
      <c r="K649" s="861"/>
      <c r="L649" s="861"/>
      <c r="M649" s="861"/>
      <c r="N649" s="861"/>
      <c r="O649" s="861"/>
      <c r="P649" s="863"/>
      <c r="Q649" s="863"/>
      <c r="R649" s="863"/>
      <c r="S649" s="863"/>
      <c r="T649" s="863"/>
      <c r="U649" s="863"/>
      <c r="V649" s="863"/>
      <c r="W649" s="863"/>
      <c r="X649" s="863"/>
      <c r="Y649" s="864"/>
      <c r="Z649" s="865"/>
      <c r="AA649" s="865"/>
      <c r="AB649" s="866"/>
      <c r="AC649" s="876"/>
      <c r="AD649" s="877"/>
      <c r="AE649" s="877"/>
      <c r="AF649" s="877"/>
      <c r="AG649" s="877"/>
      <c r="AH649" s="868"/>
      <c r="AI649" s="869"/>
      <c r="AJ649" s="869"/>
      <c r="AK649" s="869"/>
      <c r="AL649" s="853"/>
      <c r="AM649" s="854"/>
      <c r="AN649" s="854"/>
      <c r="AO649" s="855"/>
      <c r="AP649" s="856"/>
      <c r="AQ649" s="856"/>
      <c r="AR649" s="856"/>
      <c r="AS649" s="856"/>
      <c r="AT649" s="856"/>
      <c r="AU649" s="856"/>
      <c r="AV649" s="856"/>
      <c r="AW649" s="856"/>
      <c r="AX649" s="856"/>
      <c r="AY649">
        <f>COUNTA($E$649)</f>
        <v>0</v>
      </c>
    </row>
    <row r="650" spans="1:51" ht="30" hidden="1" customHeight="1" x14ac:dyDescent="0.2">
      <c r="A650" s="857">
        <v>20</v>
      </c>
      <c r="B650" s="857">
        <v>1</v>
      </c>
      <c r="C650" s="885"/>
      <c r="D650" s="885"/>
      <c r="E650" s="886"/>
      <c r="F650" s="886"/>
      <c r="G650" s="886"/>
      <c r="H650" s="886"/>
      <c r="I650" s="886"/>
      <c r="J650" s="860"/>
      <c r="K650" s="861"/>
      <c r="L650" s="861"/>
      <c r="M650" s="861"/>
      <c r="N650" s="861"/>
      <c r="O650" s="861"/>
      <c r="P650" s="863"/>
      <c r="Q650" s="863"/>
      <c r="R650" s="863"/>
      <c r="S650" s="863"/>
      <c r="T650" s="863"/>
      <c r="U650" s="863"/>
      <c r="V650" s="863"/>
      <c r="W650" s="863"/>
      <c r="X650" s="863"/>
      <c r="Y650" s="864"/>
      <c r="Z650" s="865"/>
      <c r="AA650" s="865"/>
      <c r="AB650" s="866"/>
      <c r="AC650" s="876"/>
      <c r="AD650" s="877"/>
      <c r="AE650" s="877"/>
      <c r="AF650" s="877"/>
      <c r="AG650" s="877"/>
      <c r="AH650" s="868"/>
      <c r="AI650" s="869"/>
      <c r="AJ650" s="869"/>
      <c r="AK650" s="869"/>
      <c r="AL650" s="853"/>
      <c r="AM650" s="854"/>
      <c r="AN650" s="854"/>
      <c r="AO650" s="855"/>
      <c r="AP650" s="856"/>
      <c r="AQ650" s="856"/>
      <c r="AR650" s="856"/>
      <c r="AS650" s="856"/>
      <c r="AT650" s="856"/>
      <c r="AU650" s="856"/>
      <c r="AV650" s="856"/>
      <c r="AW650" s="856"/>
      <c r="AX650" s="856"/>
      <c r="AY650">
        <f>COUNTA($E$650)</f>
        <v>0</v>
      </c>
    </row>
    <row r="651" spans="1:51" ht="30" hidden="1" customHeight="1" x14ac:dyDescent="0.2">
      <c r="A651" s="857">
        <v>21</v>
      </c>
      <c r="B651" s="857">
        <v>1</v>
      </c>
      <c r="C651" s="885"/>
      <c r="D651" s="885"/>
      <c r="E651" s="886"/>
      <c r="F651" s="886"/>
      <c r="G651" s="886"/>
      <c r="H651" s="886"/>
      <c r="I651" s="886"/>
      <c r="J651" s="860"/>
      <c r="K651" s="861"/>
      <c r="L651" s="861"/>
      <c r="M651" s="861"/>
      <c r="N651" s="861"/>
      <c r="O651" s="861"/>
      <c r="P651" s="863"/>
      <c r="Q651" s="863"/>
      <c r="R651" s="863"/>
      <c r="S651" s="863"/>
      <c r="T651" s="863"/>
      <c r="U651" s="863"/>
      <c r="V651" s="863"/>
      <c r="W651" s="863"/>
      <c r="X651" s="863"/>
      <c r="Y651" s="864"/>
      <c r="Z651" s="865"/>
      <c r="AA651" s="865"/>
      <c r="AB651" s="866"/>
      <c r="AC651" s="876"/>
      <c r="AD651" s="877"/>
      <c r="AE651" s="877"/>
      <c r="AF651" s="877"/>
      <c r="AG651" s="877"/>
      <c r="AH651" s="868"/>
      <c r="AI651" s="869"/>
      <c r="AJ651" s="869"/>
      <c r="AK651" s="869"/>
      <c r="AL651" s="853"/>
      <c r="AM651" s="854"/>
      <c r="AN651" s="854"/>
      <c r="AO651" s="855"/>
      <c r="AP651" s="856"/>
      <c r="AQ651" s="856"/>
      <c r="AR651" s="856"/>
      <c r="AS651" s="856"/>
      <c r="AT651" s="856"/>
      <c r="AU651" s="856"/>
      <c r="AV651" s="856"/>
      <c r="AW651" s="856"/>
      <c r="AX651" s="856"/>
      <c r="AY651">
        <f>COUNTA($E$651)</f>
        <v>0</v>
      </c>
    </row>
    <row r="652" spans="1:51" ht="30" hidden="1" customHeight="1" x14ac:dyDescent="0.2">
      <c r="A652" s="857">
        <v>22</v>
      </c>
      <c r="B652" s="857">
        <v>1</v>
      </c>
      <c r="C652" s="885"/>
      <c r="D652" s="885"/>
      <c r="E652" s="886"/>
      <c r="F652" s="886"/>
      <c r="G652" s="886"/>
      <c r="H652" s="886"/>
      <c r="I652" s="886"/>
      <c r="J652" s="860"/>
      <c r="K652" s="861"/>
      <c r="L652" s="861"/>
      <c r="M652" s="861"/>
      <c r="N652" s="861"/>
      <c r="O652" s="861"/>
      <c r="P652" s="863"/>
      <c r="Q652" s="863"/>
      <c r="R652" s="863"/>
      <c r="S652" s="863"/>
      <c r="T652" s="863"/>
      <c r="U652" s="863"/>
      <c r="V652" s="863"/>
      <c r="W652" s="863"/>
      <c r="X652" s="863"/>
      <c r="Y652" s="864"/>
      <c r="Z652" s="865"/>
      <c r="AA652" s="865"/>
      <c r="AB652" s="866"/>
      <c r="AC652" s="876"/>
      <c r="AD652" s="877"/>
      <c r="AE652" s="877"/>
      <c r="AF652" s="877"/>
      <c r="AG652" s="877"/>
      <c r="AH652" s="868"/>
      <c r="AI652" s="869"/>
      <c r="AJ652" s="869"/>
      <c r="AK652" s="869"/>
      <c r="AL652" s="853"/>
      <c r="AM652" s="854"/>
      <c r="AN652" s="854"/>
      <c r="AO652" s="855"/>
      <c r="AP652" s="856"/>
      <c r="AQ652" s="856"/>
      <c r="AR652" s="856"/>
      <c r="AS652" s="856"/>
      <c r="AT652" s="856"/>
      <c r="AU652" s="856"/>
      <c r="AV652" s="856"/>
      <c r="AW652" s="856"/>
      <c r="AX652" s="856"/>
      <c r="AY652">
        <f>COUNTA($E$652)</f>
        <v>0</v>
      </c>
    </row>
    <row r="653" spans="1:51" ht="30" hidden="1" customHeight="1" x14ac:dyDescent="0.2">
      <c r="A653" s="857">
        <v>23</v>
      </c>
      <c r="B653" s="857">
        <v>1</v>
      </c>
      <c r="C653" s="885"/>
      <c r="D653" s="885"/>
      <c r="E653" s="886"/>
      <c r="F653" s="886"/>
      <c r="G653" s="886"/>
      <c r="H653" s="886"/>
      <c r="I653" s="886"/>
      <c r="J653" s="860"/>
      <c r="K653" s="861"/>
      <c r="L653" s="861"/>
      <c r="M653" s="861"/>
      <c r="N653" s="861"/>
      <c r="O653" s="861"/>
      <c r="P653" s="863"/>
      <c r="Q653" s="863"/>
      <c r="R653" s="863"/>
      <c r="S653" s="863"/>
      <c r="T653" s="863"/>
      <c r="U653" s="863"/>
      <c r="V653" s="863"/>
      <c r="W653" s="863"/>
      <c r="X653" s="863"/>
      <c r="Y653" s="864"/>
      <c r="Z653" s="865"/>
      <c r="AA653" s="865"/>
      <c r="AB653" s="866"/>
      <c r="AC653" s="876"/>
      <c r="AD653" s="877"/>
      <c r="AE653" s="877"/>
      <c r="AF653" s="877"/>
      <c r="AG653" s="877"/>
      <c r="AH653" s="868"/>
      <c r="AI653" s="869"/>
      <c r="AJ653" s="869"/>
      <c r="AK653" s="869"/>
      <c r="AL653" s="853"/>
      <c r="AM653" s="854"/>
      <c r="AN653" s="854"/>
      <c r="AO653" s="855"/>
      <c r="AP653" s="856"/>
      <c r="AQ653" s="856"/>
      <c r="AR653" s="856"/>
      <c r="AS653" s="856"/>
      <c r="AT653" s="856"/>
      <c r="AU653" s="856"/>
      <c r="AV653" s="856"/>
      <c r="AW653" s="856"/>
      <c r="AX653" s="856"/>
      <c r="AY653">
        <f>COUNTA($E$653)</f>
        <v>0</v>
      </c>
    </row>
    <row r="654" spans="1:51" ht="30" hidden="1" customHeight="1" x14ac:dyDescent="0.2">
      <c r="A654" s="857">
        <v>24</v>
      </c>
      <c r="B654" s="857">
        <v>1</v>
      </c>
      <c r="C654" s="885"/>
      <c r="D654" s="885"/>
      <c r="E654" s="886"/>
      <c r="F654" s="886"/>
      <c r="G654" s="886"/>
      <c r="H654" s="886"/>
      <c r="I654" s="886"/>
      <c r="J654" s="860"/>
      <c r="K654" s="861"/>
      <c r="L654" s="861"/>
      <c r="M654" s="861"/>
      <c r="N654" s="861"/>
      <c r="O654" s="861"/>
      <c r="P654" s="863"/>
      <c r="Q654" s="863"/>
      <c r="R654" s="863"/>
      <c r="S654" s="863"/>
      <c r="T654" s="863"/>
      <c r="U654" s="863"/>
      <c r="V654" s="863"/>
      <c r="W654" s="863"/>
      <c r="X654" s="863"/>
      <c r="Y654" s="864"/>
      <c r="Z654" s="865"/>
      <c r="AA654" s="865"/>
      <c r="AB654" s="866"/>
      <c r="AC654" s="876"/>
      <c r="AD654" s="877"/>
      <c r="AE654" s="877"/>
      <c r="AF654" s="877"/>
      <c r="AG654" s="877"/>
      <c r="AH654" s="868"/>
      <c r="AI654" s="869"/>
      <c r="AJ654" s="869"/>
      <c r="AK654" s="869"/>
      <c r="AL654" s="853"/>
      <c r="AM654" s="854"/>
      <c r="AN654" s="854"/>
      <c r="AO654" s="855"/>
      <c r="AP654" s="856"/>
      <c r="AQ654" s="856"/>
      <c r="AR654" s="856"/>
      <c r="AS654" s="856"/>
      <c r="AT654" s="856"/>
      <c r="AU654" s="856"/>
      <c r="AV654" s="856"/>
      <c r="AW654" s="856"/>
      <c r="AX654" s="856"/>
      <c r="AY654">
        <f>COUNTA($E$654)</f>
        <v>0</v>
      </c>
    </row>
    <row r="655" spans="1:51" ht="30" hidden="1" customHeight="1" x14ac:dyDescent="0.2">
      <c r="A655" s="857">
        <v>25</v>
      </c>
      <c r="B655" s="857">
        <v>1</v>
      </c>
      <c r="C655" s="885"/>
      <c r="D655" s="885"/>
      <c r="E655" s="886"/>
      <c r="F655" s="886"/>
      <c r="G655" s="886"/>
      <c r="H655" s="886"/>
      <c r="I655" s="886"/>
      <c r="J655" s="860"/>
      <c r="K655" s="861"/>
      <c r="L655" s="861"/>
      <c r="M655" s="861"/>
      <c r="N655" s="861"/>
      <c r="O655" s="861"/>
      <c r="P655" s="863"/>
      <c r="Q655" s="863"/>
      <c r="R655" s="863"/>
      <c r="S655" s="863"/>
      <c r="T655" s="863"/>
      <c r="U655" s="863"/>
      <c r="V655" s="863"/>
      <c r="W655" s="863"/>
      <c r="X655" s="863"/>
      <c r="Y655" s="864"/>
      <c r="Z655" s="865"/>
      <c r="AA655" s="865"/>
      <c r="AB655" s="866"/>
      <c r="AC655" s="876"/>
      <c r="AD655" s="877"/>
      <c r="AE655" s="877"/>
      <c r="AF655" s="877"/>
      <c r="AG655" s="877"/>
      <c r="AH655" s="868"/>
      <c r="AI655" s="869"/>
      <c r="AJ655" s="869"/>
      <c r="AK655" s="869"/>
      <c r="AL655" s="853"/>
      <c r="AM655" s="854"/>
      <c r="AN655" s="854"/>
      <c r="AO655" s="855"/>
      <c r="AP655" s="856"/>
      <c r="AQ655" s="856"/>
      <c r="AR655" s="856"/>
      <c r="AS655" s="856"/>
      <c r="AT655" s="856"/>
      <c r="AU655" s="856"/>
      <c r="AV655" s="856"/>
      <c r="AW655" s="856"/>
      <c r="AX655" s="856"/>
      <c r="AY655">
        <f>COUNTA($E$655)</f>
        <v>0</v>
      </c>
    </row>
    <row r="656" spans="1:51" ht="30" hidden="1" customHeight="1" x14ac:dyDescent="0.2">
      <c r="A656" s="857">
        <v>26</v>
      </c>
      <c r="B656" s="857">
        <v>1</v>
      </c>
      <c r="C656" s="885"/>
      <c r="D656" s="885"/>
      <c r="E656" s="886"/>
      <c r="F656" s="886"/>
      <c r="G656" s="886"/>
      <c r="H656" s="886"/>
      <c r="I656" s="886"/>
      <c r="J656" s="860"/>
      <c r="K656" s="861"/>
      <c r="L656" s="861"/>
      <c r="M656" s="861"/>
      <c r="N656" s="861"/>
      <c r="O656" s="861"/>
      <c r="P656" s="863"/>
      <c r="Q656" s="863"/>
      <c r="R656" s="863"/>
      <c r="S656" s="863"/>
      <c r="T656" s="863"/>
      <c r="U656" s="863"/>
      <c r="V656" s="863"/>
      <c r="W656" s="863"/>
      <c r="X656" s="863"/>
      <c r="Y656" s="864"/>
      <c r="Z656" s="865"/>
      <c r="AA656" s="865"/>
      <c r="AB656" s="866"/>
      <c r="AC656" s="876"/>
      <c r="AD656" s="877"/>
      <c r="AE656" s="877"/>
      <c r="AF656" s="877"/>
      <c r="AG656" s="877"/>
      <c r="AH656" s="868"/>
      <c r="AI656" s="869"/>
      <c r="AJ656" s="869"/>
      <c r="AK656" s="869"/>
      <c r="AL656" s="853"/>
      <c r="AM656" s="854"/>
      <c r="AN656" s="854"/>
      <c r="AO656" s="855"/>
      <c r="AP656" s="856"/>
      <c r="AQ656" s="856"/>
      <c r="AR656" s="856"/>
      <c r="AS656" s="856"/>
      <c r="AT656" s="856"/>
      <c r="AU656" s="856"/>
      <c r="AV656" s="856"/>
      <c r="AW656" s="856"/>
      <c r="AX656" s="856"/>
      <c r="AY656">
        <f>COUNTA($E$656)</f>
        <v>0</v>
      </c>
    </row>
    <row r="657" spans="1:51" ht="30" hidden="1" customHeight="1" x14ac:dyDescent="0.2">
      <c r="A657" s="857">
        <v>27</v>
      </c>
      <c r="B657" s="857">
        <v>1</v>
      </c>
      <c r="C657" s="885"/>
      <c r="D657" s="885"/>
      <c r="E657" s="886"/>
      <c r="F657" s="886"/>
      <c r="G657" s="886"/>
      <c r="H657" s="886"/>
      <c r="I657" s="886"/>
      <c r="J657" s="860"/>
      <c r="K657" s="861"/>
      <c r="L657" s="861"/>
      <c r="M657" s="861"/>
      <c r="N657" s="861"/>
      <c r="O657" s="861"/>
      <c r="P657" s="863"/>
      <c r="Q657" s="863"/>
      <c r="R657" s="863"/>
      <c r="S657" s="863"/>
      <c r="T657" s="863"/>
      <c r="U657" s="863"/>
      <c r="V657" s="863"/>
      <c r="W657" s="863"/>
      <c r="X657" s="863"/>
      <c r="Y657" s="864"/>
      <c r="Z657" s="865"/>
      <c r="AA657" s="865"/>
      <c r="AB657" s="866"/>
      <c r="AC657" s="876"/>
      <c r="AD657" s="877"/>
      <c r="AE657" s="877"/>
      <c r="AF657" s="877"/>
      <c r="AG657" s="877"/>
      <c r="AH657" s="868"/>
      <c r="AI657" s="869"/>
      <c r="AJ657" s="869"/>
      <c r="AK657" s="869"/>
      <c r="AL657" s="853"/>
      <c r="AM657" s="854"/>
      <c r="AN657" s="854"/>
      <c r="AO657" s="855"/>
      <c r="AP657" s="856"/>
      <c r="AQ657" s="856"/>
      <c r="AR657" s="856"/>
      <c r="AS657" s="856"/>
      <c r="AT657" s="856"/>
      <c r="AU657" s="856"/>
      <c r="AV657" s="856"/>
      <c r="AW657" s="856"/>
      <c r="AX657" s="856"/>
      <c r="AY657">
        <f>COUNTA($E$657)</f>
        <v>0</v>
      </c>
    </row>
    <row r="658" spans="1:51" ht="30" hidden="1" customHeight="1" x14ac:dyDescent="0.2">
      <c r="A658" s="857">
        <v>28</v>
      </c>
      <c r="B658" s="857">
        <v>1</v>
      </c>
      <c r="C658" s="885"/>
      <c r="D658" s="885"/>
      <c r="E658" s="886"/>
      <c r="F658" s="886"/>
      <c r="G658" s="886"/>
      <c r="H658" s="886"/>
      <c r="I658" s="886"/>
      <c r="J658" s="860"/>
      <c r="K658" s="861"/>
      <c r="L658" s="861"/>
      <c r="M658" s="861"/>
      <c r="N658" s="861"/>
      <c r="O658" s="861"/>
      <c r="P658" s="863"/>
      <c r="Q658" s="863"/>
      <c r="R658" s="863"/>
      <c r="S658" s="863"/>
      <c r="T658" s="863"/>
      <c r="U658" s="863"/>
      <c r="V658" s="863"/>
      <c r="W658" s="863"/>
      <c r="X658" s="863"/>
      <c r="Y658" s="864"/>
      <c r="Z658" s="865"/>
      <c r="AA658" s="865"/>
      <c r="AB658" s="866"/>
      <c r="AC658" s="876"/>
      <c r="AD658" s="877"/>
      <c r="AE658" s="877"/>
      <c r="AF658" s="877"/>
      <c r="AG658" s="877"/>
      <c r="AH658" s="868"/>
      <c r="AI658" s="869"/>
      <c r="AJ658" s="869"/>
      <c r="AK658" s="869"/>
      <c r="AL658" s="853"/>
      <c r="AM658" s="854"/>
      <c r="AN658" s="854"/>
      <c r="AO658" s="855"/>
      <c r="AP658" s="856"/>
      <c r="AQ658" s="856"/>
      <c r="AR658" s="856"/>
      <c r="AS658" s="856"/>
      <c r="AT658" s="856"/>
      <c r="AU658" s="856"/>
      <c r="AV658" s="856"/>
      <c r="AW658" s="856"/>
      <c r="AX658" s="856"/>
      <c r="AY658">
        <f>COUNTA($E$658)</f>
        <v>0</v>
      </c>
    </row>
    <row r="659" spans="1:51" ht="30" hidden="1" customHeight="1" x14ac:dyDescent="0.2">
      <c r="A659" s="857">
        <v>29</v>
      </c>
      <c r="B659" s="857">
        <v>1</v>
      </c>
      <c r="C659" s="885"/>
      <c r="D659" s="885"/>
      <c r="E659" s="886"/>
      <c r="F659" s="886"/>
      <c r="G659" s="886"/>
      <c r="H659" s="886"/>
      <c r="I659" s="886"/>
      <c r="J659" s="860"/>
      <c r="K659" s="861"/>
      <c r="L659" s="861"/>
      <c r="M659" s="861"/>
      <c r="N659" s="861"/>
      <c r="O659" s="861"/>
      <c r="P659" s="863"/>
      <c r="Q659" s="863"/>
      <c r="R659" s="863"/>
      <c r="S659" s="863"/>
      <c r="T659" s="863"/>
      <c r="U659" s="863"/>
      <c r="V659" s="863"/>
      <c r="W659" s="863"/>
      <c r="X659" s="863"/>
      <c r="Y659" s="864"/>
      <c r="Z659" s="865"/>
      <c r="AA659" s="865"/>
      <c r="AB659" s="866"/>
      <c r="AC659" s="876"/>
      <c r="AD659" s="877"/>
      <c r="AE659" s="877"/>
      <c r="AF659" s="877"/>
      <c r="AG659" s="877"/>
      <c r="AH659" s="868"/>
      <c r="AI659" s="869"/>
      <c r="AJ659" s="869"/>
      <c r="AK659" s="869"/>
      <c r="AL659" s="853"/>
      <c r="AM659" s="854"/>
      <c r="AN659" s="854"/>
      <c r="AO659" s="855"/>
      <c r="AP659" s="856"/>
      <c r="AQ659" s="856"/>
      <c r="AR659" s="856"/>
      <c r="AS659" s="856"/>
      <c r="AT659" s="856"/>
      <c r="AU659" s="856"/>
      <c r="AV659" s="856"/>
      <c r="AW659" s="856"/>
      <c r="AX659" s="856"/>
      <c r="AY659">
        <f>COUNTA($E$659)</f>
        <v>0</v>
      </c>
    </row>
    <row r="660" spans="1:51" ht="30" hidden="1" customHeight="1" x14ac:dyDescent="0.2">
      <c r="A660" s="857">
        <v>30</v>
      </c>
      <c r="B660" s="857">
        <v>1</v>
      </c>
      <c r="C660" s="885"/>
      <c r="D660" s="885"/>
      <c r="E660" s="886"/>
      <c r="F660" s="886"/>
      <c r="G660" s="886"/>
      <c r="H660" s="886"/>
      <c r="I660" s="886"/>
      <c r="J660" s="860"/>
      <c r="K660" s="861"/>
      <c r="L660" s="861"/>
      <c r="M660" s="861"/>
      <c r="N660" s="861"/>
      <c r="O660" s="861"/>
      <c r="P660" s="863"/>
      <c r="Q660" s="863"/>
      <c r="R660" s="863"/>
      <c r="S660" s="863"/>
      <c r="T660" s="863"/>
      <c r="U660" s="863"/>
      <c r="V660" s="863"/>
      <c r="W660" s="863"/>
      <c r="X660" s="863"/>
      <c r="Y660" s="864"/>
      <c r="Z660" s="865"/>
      <c r="AA660" s="865"/>
      <c r="AB660" s="866"/>
      <c r="AC660" s="876"/>
      <c r="AD660" s="877"/>
      <c r="AE660" s="877"/>
      <c r="AF660" s="877"/>
      <c r="AG660" s="877"/>
      <c r="AH660" s="868"/>
      <c r="AI660" s="869"/>
      <c r="AJ660" s="869"/>
      <c r="AK660" s="869"/>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29">
      <formula>IF(RIGHT(TEXT(P14,"0.#"),1)=".",FALSE,TRUE)</formula>
    </cfRule>
    <cfRule type="expression" dxfId="822" priority="930">
      <formula>IF(RIGHT(TEXT(P14,"0.#"),1)=".",TRUE,FALSE)</formula>
    </cfRule>
  </conditionalFormatting>
  <conditionalFormatting sqref="P18:AX18">
    <cfRule type="expression" dxfId="821" priority="927">
      <formula>IF(RIGHT(TEXT(P18,"0.#"),1)=".",FALSE,TRUE)</formula>
    </cfRule>
    <cfRule type="expression" dxfId="820" priority="928">
      <formula>IF(RIGHT(TEXT(P18,"0.#"),1)=".",TRUE,FALSE)</formula>
    </cfRule>
  </conditionalFormatting>
  <conditionalFormatting sqref="Y311">
    <cfRule type="expression" dxfId="819" priority="925">
      <formula>IF(RIGHT(TEXT(Y311,"0.#"),1)=".",FALSE,TRUE)</formula>
    </cfRule>
    <cfRule type="expression" dxfId="818" priority="926">
      <formula>IF(RIGHT(TEXT(Y311,"0.#"),1)=".",TRUE,FALSE)</formula>
    </cfRule>
  </conditionalFormatting>
  <conditionalFormatting sqref="Y320">
    <cfRule type="expression" dxfId="817" priority="923">
      <formula>IF(RIGHT(TEXT(Y320,"0.#"),1)=".",FALSE,TRUE)</formula>
    </cfRule>
    <cfRule type="expression" dxfId="816" priority="924">
      <formula>IF(RIGHT(TEXT(Y320,"0.#"),1)=".",TRUE,FALSE)</formula>
    </cfRule>
  </conditionalFormatting>
  <conditionalFormatting sqref="Y351:Y358 Y349 Y338:Y345 Y336 Y325:Y332 Y323">
    <cfRule type="expression" dxfId="815" priority="903">
      <formula>IF(RIGHT(TEXT(Y323,"0.#"),1)=".",FALSE,TRUE)</formula>
    </cfRule>
    <cfRule type="expression" dxfId="814" priority="904">
      <formula>IF(RIGHT(TEXT(Y323,"0.#"),1)=".",TRUE,FALSE)</formula>
    </cfRule>
  </conditionalFormatting>
  <conditionalFormatting sqref="P16:AQ17 P15:AX15 P13:AX13">
    <cfRule type="expression" dxfId="813" priority="921">
      <formula>IF(RIGHT(TEXT(P13,"0.#"),1)=".",FALSE,TRUE)</formula>
    </cfRule>
    <cfRule type="expression" dxfId="812" priority="922">
      <formula>IF(RIGHT(TEXT(P13,"0.#"),1)=".",TRUE,FALSE)</formula>
    </cfRule>
  </conditionalFormatting>
  <conditionalFormatting sqref="P19:AJ19">
    <cfRule type="expression" dxfId="811" priority="919">
      <formula>IF(RIGHT(TEXT(P19,"0.#"),1)=".",FALSE,TRUE)</formula>
    </cfRule>
    <cfRule type="expression" dxfId="810" priority="920">
      <formula>IF(RIGHT(TEXT(P19,"0.#"),1)=".",TRUE,FALSE)</formula>
    </cfRule>
  </conditionalFormatting>
  <conditionalFormatting sqref="AE32 AQ32">
    <cfRule type="expression" dxfId="809" priority="917">
      <formula>IF(RIGHT(TEXT(AE32,"0.#"),1)=".",FALSE,TRUE)</formula>
    </cfRule>
    <cfRule type="expression" dxfId="808" priority="918">
      <formula>IF(RIGHT(TEXT(AE32,"0.#"),1)=".",TRUE,FALSE)</formula>
    </cfRule>
  </conditionalFormatting>
  <conditionalFormatting sqref="Y312:Y319 Y310">
    <cfRule type="expression" dxfId="807" priority="915">
      <formula>IF(RIGHT(TEXT(Y310,"0.#"),1)=".",FALSE,TRUE)</formula>
    </cfRule>
    <cfRule type="expression" dxfId="806" priority="916">
      <formula>IF(RIGHT(TEXT(Y310,"0.#"),1)=".",TRUE,FALSE)</formula>
    </cfRule>
  </conditionalFormatting>
  <conditionalFormatting sqref="AU311">
    <cfRule type="expression" dxfId="805" priority="913">
      <formula>IF(RIGHT(TEXT(AU311,"0.#"),1)=".",FALSE,TRUE)</formula>
    </cfRule>
    <cfRule type="expression" dxfId="804" priority="914">
      <formula>IF(RIGHT(TEXT(AU311,"0.#"),1)=".",TRUE,FALSE)</formula>
    </cfRule>
  </conditionalFormatting>
  <conditionalFormatting sqref="AU320">
    <cfRule type="expression" dxfId="803" priority="911">
      <formula>IF(RIGHT(TEXT(AU320,"0.#"),1)=".",FALSE,TRUE)</formula>
    </cfRule>
    <cfRule type="expression" dxfId="802" priority="912">
      <formula>IF(RIGHT(TEXT(AU320,"0.#"),1)=".",TRUE,FALSE)</formula>
    </cfRule>
  </conditionalFormatting>
  <conditionalFormatting sqref="AU312:AU319 AU310">
    <cfRule type="expression" dxfId="801" priority="909">
      <formula>IF(RIGHT(TEXT(AU310,"0.#"),1)=".",FALSE,TRUE)</formula>
    </cfRule>
    <cfRule type="expression" dxfId="800" priority="910">
      <formula>IF(RIGHT(TEXT(AU310,"0.#"),1)=".",TRUE,FALSE)</formula>
    </cfRule>
  </conditionalFormatting>
  <conditionalFormatting sqref="Y350 Y337 Y324">
    <cfRule type="expression" dxfId="799" priority="907">
      <formula>IF(RIGHT(TEXT(Y324,"0.#"),1)=".",FALSE,TRUE)</formula>
    </cfRule>
    <cfRule type="expression" dxfId="798" priority="908">
      <formula>IF(RIGHT(TEXT(Y324,"0.#"),1)=".",TRUE,FALSE)</formula>
    </cfRule>
  </conditionalFormatting>
  <conditionalFormatting sqref="Y359 Y346 Y333">
    <cfRule type="expression" dxfId="797" priority="905">
      <formula>IF(RIGHT(TEXT(Y333,"0.#"),1)=".",FALSE,TRUE)</formula>
    </cfRule>
    <cfRule type="expression" dxfId="796" priority="906">
      <formula>IF(RIGHT(TEXT(Y333,"0.#"),1)=".",TRUE,FALSE)</formula>
    </cfRule>
  </conditionalFormatting>
  <conditionalFormatting sqref="AU350 AU337 AU324">
    <cfRule type="expression" dxfId="795" priority="901">
      <formula>IF(RIGHT(TEXT(AU324,"0.#"),1)=".",FALSE,TRUE)</formula>
    </cfRule>
    <cfRule type="expression" dxfId="794" priority="902">
      <formula>IF(RIGHT(TEXT(AU324,"0.#"),1)=".",TRUE,FALSE)</formula>
    </cfRule>
  </conditionalFormatting>
  <conditionalFormatting sqref="AU359 AU346 AU333">
    <cfRule type="expression" dxfId="793" priority="899">
      <formula>IF(RIGHT(TEXT(AU333,"0.#"),1)=".",FALSE,TRUE)</formula>
    </cfRule>
    <cfRule type="expression" dxfId="792" priority="900">
      <formula>IF(RIGHT(TEXT(AU333,"0.#"),1)=".",TRUE,FALSE)</formula>
    </cfRule>
  </conditionalFormatting>
  <conditionalFormatting sqref="AU351:AU358 AU349 AU338:AU345 AU336 AU325:AU332 AU323">
    <cfRule type="expression" dxfId="791" priority="897">
      <formula>IF(RIGHT(TEXT(AU323,"0.#"),1)=".",FALSE,TRUE)</formula>
    </cfRule>
    <cfRule type="expression" dxfId="790" priority="898">
      <formula>IF(RIGHT(TEXT(AU323,"0.#"),1)=".",TRUE,FALSE)</formula>
    </cfRule>
  </conditionalFormatting>
  <conditionalFormatting sqref="AI32">
    <cfRule type="expression" dxfId="789" priority="895">
      <formula>IF(RIGHT(TEXT(AI32,"0.#"),1)=".",FALSE,TRUE)</formula>
    </cfRule>
    <cfRule type="expression" dxfId="788" priority="896">
      <formula>IF(RIGHT(TEXT(AI32,"0.#"),1)=".",TRUE,FALSE)</formula>
    </cfRule>
  </conditionalFormatting>
  <conditionalFormatting sqref="AM32">
    <cfRule type="expression" dxfId="787" priority="893">
      <formula>IF(RIGHT(TEXT(AM32,"0.#"),1)=".",FALSE,TRUE)</formula>
    </cfRule>
    <cfRule type="expression" dxfId="786" priority="894">
      <formula>IF(RIGHT(TEXT(AM32,"0.#"),1)=".",TRUE,FALSE)</formula>
    </cfRule>
  </conditionalFormatting>
  <conditionalFormatting sqref="AE33">
    <cfRule type="expression" dxfId="785" priority="891">
      <formula>IF(RIGHT(TEXT(AE33,"0.#"),1)=".",FALSE,TRUE)</formula>
    </cfRule>
    <cfRule type="expression" dxfId="784" priority="892">
      <formula>IF(RIGHT(TEXT(AE33,"0.#"),1)=".",TRUE,FALSE)</formula>
    </cfRule>
  </conditionalFormatting>
  <conditionalFormatting sqref="AI33">
    <cfRule type="expression" dxfId="783" priority="889">
      <formula>IF(RIGHT(TEXT(AI33,"0.#"),1)=".",FALSE,TRUE)</formula>
    </cfRule>
    <cfRule type="expression" dxfId="782" priority="890">
      <formula>IF(RIGHT(TEXT(AI33,"0.#"),1)=".",TRUE,FALSE)</formula>
    </cfRule>
  </conditionalFormatting>
  <conditionalFormatting sqref="AM33">
    <cfRule type="expression" dxfId="781" priority="887">
      <formula>IF(RIGHT(TEXT(AM33,"0.#"),1)=".",FALSE,TRUE)</formula>
    </cfRule>
    <cfRule type="expression" dxfId="780" priority="888">
      <formula>IF(RIGHT(TEXT(AM33,"0.#"),1)=".",TRUE,FALSE)</formula>
    </cfRule>
  </conditionalFormatting>
  <conditionalFormatting sqref="AQ33">
    <cfRule type="expression" dxfId="779" priority="885">
      <formula>IF(RIGHT(TEXT(AQ33,"0.#"),1)=".",FALSE,TRUE)</formula>
    </cfRule>
    <cfRule type="expression" dxfId="778" priority="886">
      <formula>IF(RIGHT(TEXT(AQ33,"0.#"),1)=".",TRUE,FALSE)</formula>
    </cfRule>
  </conditionalFormatting>
  <conditionalFormatting sqref="AE210">
    <cfRule type="expression" dxfId="777" priority="883">
      <formula>IF(RIGHT(TEXT(AE210,"0.#"),1)=".",FALSE,TRUE)</formula>
    </cfRule>
    <cfRule type="expression" dxfId="776" priority="884">
      <formula>IF(RIGHT(TEXT(AE210,"0.#"),1)=".",TRUE,FALSE)</formula>
    </cfRule>
  </conditionalFormatting>
  <conditionalFormatting sqref="AE211">
    <cfRule type="expression" dxfId="775" priority="881">
      <formula>IF(RIGHT(TEXT(AE211,"0.#"),1)=".",FALSE,TRUE)</formula>
    </cfRule>
    <cfRule type="expression" dxfId="774" priority="882">
      <formula>IF(RIGHT(TEXT(AE211,"0.#"),1)=".",TRUE,FALSE)</formula>
    </cfRule>
  </conditionalFormatting>
  <conditionalFormatting sqref="AE212">
    <cfRule type="expression" dxfId="773" priority="879">
      <formula>IF(RIGHT(TEXT(AE212,"0.#"),1)=".",FALSE,TRUE)</formula>
    </cfRule>
    <cfRule type="expression" dxfId="772" priority="880">
      <formula>IF(RIGHT(TEXT(AE212,"0.#"),1)=".",TRUE,FALSE)</formula>
    </cfRule>
  </conditionalFormatting>
  <conditionalFormatting sqref="AI212">
    <cfRule type="expression" dxfId="771" priority="877">
      <formula>IF(RIGHT(TEXT(AI212,"0.#"),1)=".",FALSE,TRUE)</formula>
    </cfRule>
    <cfRule type="expression" dxfId="770" priority="878">
      <formula>IF(RIGHT(TEXT(AI212,"0.#"),1)=".",TRUE,FALSE)</formula>
    </cfRule>
  </conditionalFormatting>
  <conditionalFormatting sqref="AI211">
    <cfRule type="expression" dxfId="769" priority="875">
      <formula>IF(RIGHT(TEXT(AI211,"0.#"),1)=".",FALSE,TRUE)</formula>
    </cfRule>
    <cfRule type="expression" dxfId="768" priority="876">
      <formula>IF(RIGHT(TEXT(AI211,"0.#"),1)=".",TRUE,FALSE)</formula>
    </cfRule>
  </conditionalFormatting>
  <conditionalFormatting sqref="AI210">
    <cfRule type="expression" dxfId="767" priority="873">
      <formula>IF(RIGHT(TEXT(AI210,"0.#"),1)=".",FALSE,TRUE)</formula>
    </cfRule>
    <cfRule type="expression" dxfId="766" priority="874">
      <formula>IF(RIGHT(TEXT(AI210,"0.#"),1)=".",TRUE,FALSE)</formula>
    </cfRule>
  </conditionalFormatting>
  <conditionalFormatting sqref="AM210">
    <cfRule type="expression" dxfId="765" priority="871">
      <formula>IF(RIGHT(TEXT(AM210,"0.#"),1)=".",FALSE,TRUE)</formula>
    </cfRule>
    <cfRule type="expression" dxfId="764" priority="872">
      <formula>IF(RIGHT(TEXT(AM210,"0.#"),1)=".",TRUE,FALSE)</formula>
    </cfRule>
  </conditionalFormatting>
  <conditionalFormatting sqref="AM211">
    <cfRule type="expression" dxfId="763" priority="869">
      <formula>IF(RIGHT(TEXT(AM211,"0.#"),1)=".",FALSE,TRUE)</formula>
    </cfRule>
    <cfRule type="expression" dxfId="762" priority="870">
      <formula>IF(RIGHT(TEXT(AM211,"0.#"),1)=".",TRUE,FALSE)</formula>
    </cfRule>
  </conditionalFormatting>
  <conditionalFormatting sqref="AM212">
    <cfRule type="expression" dxfId="761" priority="867">
      <formula>IF(RIGHT(TEXT(AM212,"0.#"),1)=".",FALSE,TRUE)</formula>
    </cfRule>
    <cfRule type="expression" dxfId="760" priority="868">
      <formula>IF(RIGHT(TEXT(AM212,"0.#"),1)=".",TRUE,FALSE)</formula>
    </cfRule>
  </conditionalFormatting>
  <conditionalFormatting sqref="AL376:AO395">
    <cfRule type="expression" dxfId="759" priority="863">
      <formula>IF(AND(AL376&gt;=0, RIGHT(TEXT(AL376,"0.#"),1)&lt;&gt;"."),TRUE,FALSE)</formula>
    </cfRule>
    <cfRule type="expression" dxfId="758" priority="864">
      <formula>IF(AND(AL376&gt;=0, RIGHT(TEXT(AL376,"0.#"),1)="."),TRUE,FALSE)</formula>
    </cfRule>
    <cfRule type="expression" dxfId="757" priority="865">
      <formula>IF(AND(AL376&lt;0, RIGHT(TEXT(AL376,"0.#"),1)&lt;&gt;"."),TRUE,FALSE)</formula>
    </cfRule>
    <cfRule type="expression" dxfId="756" priority="866">
      <formula>IF(AND(AL376&lt;0, RIGHT(TEXT(AL376,"0.#"),1)="."),TRUE,FALSE)</formula>
    </cfRule>
  </conditionalFormatting>
  <conditionalFormatting sqref="AQ210:AQ212">
    <cfRule type="expression" dxfId="755" priority="861">
      <formula>IF(RIGHT(TEXT(AQ210,"0.#"),1)=".",FALSE,TRUE)</formula>
    </cfRule>
    <cfRule type="expression" dxfId="754" priority="862">
      <formula>IF(RIGHT(TEXT(AQ210,"0.#"),1)=".",TRUE,FALSE)</formula>
    </cfRule>
  </conditionalFormatting>
  <conditionalFormatting sqref="AU210:AU212">
    <cfRule type="expression" dxfId="753" priority="859">
      <formula>IF(RIGHT(TEXT(AU210,"0.#"),1)=".",FALSE,TRUE)</formula>
    </cfRule>
    <cfRule type="expression" dxfId="752" priority="860">
      <formula>IF(RIGHT(TEXT(AU210,"0.#"),1)=".",TRUE,FALSE)</formula>
    </cfRule>
  </conditionalFormatting>
  <conditionalFormatting sqref="Y368:Y395">
    <cfRule type="expression" dxfId="751" priority="857">
      <formula>IF(RIGHT(TEXT(Y368,"0.#"),1)=".",FALSE,TRUE)</formula>
    </cfRule>
    <cfRule type="expression" dxfId="750" priority="858">
      <formula>IF(RIGHT(TEXT(Y368,"0.#"),1)=".",TRUE,FALSE)</formula>
    </cfRule>
  </conditionalFormatting>
  <conditionalFormatting sqref="AL631:AO660">
    <cfRule type="expression" dxfId="749" priority="853">
      <formula>IF(AND(AL631&gt;=0, RIGHT(TEXT(AL631,"0.#"),1)&lt;&gt;"."),TRUE,FALSE)</formula>
    </cfRule>
    <cfRule type="expression" dxfId="748" priority="854">
      <formula>IF(AND(AL631&gt;=0, RIGHT(TEXT(AL631,"0.#"),1)="."),TRUE,FALSE)</formula>
    </cfRule>
    <cfRule type="expression" dxfId="747" priority="855">
      <formula>IF(AND(AL631&lt;0, RIGHT(TEXT(AL631,"0.#"),1)&lt;&gt;"."),TRUE,FALSE)</formula>
    </cfRule>
    <cfRule type="expression" dxfId="746" priority="856">
      <formula>IF(AND(AL631&lt;0, RIGHT(TEXT(AL631,"0.#"),1)="."),TRUE,FALSE)</formula>
    </cfRule>
  </conditionalFormatting>
  <conditionalFormatting sqref="Y631:Y660">
    <cfRule type="expression" dxfId="745" priority="851">
      <formula>IF(RIGHT(TEXT(Y631,"0.#"),1)=".",FALSE,TRUE)</formula>
    </cfRule>
    <cfRule type="expression" dxfId="744" priority="852">
      <formula>IF(RIGHT(TEXT(Y631,"0.#"),1)=".",TRUE,FALSE)</formula>
    </cfRule>
  </conditionalFormatting>
  <conditionalFormatting sqref="Y366:Y367">
    <cfRule type="expression" dxfId="743" priority="845">
      <formula>IF(RIGHT(TEXT(Y366,"0.#"),1)=".",FALSE,TRUE)</formula>
    </cfRule>
    <cfRule type="expression" dxfId="742" priority="846">
      <formula>IF(RIGHT(TEXT(Y366,"0.#"),1)=".",TRUE,FALSE)</formula>
    </cfRule>
  </conditionalFormatting>
  <conditionalFormatting sqref="Y401:Y428">
    <cfRule type="expression" dxfId="741" priority="783">
      <formula>IF(RIGHT(TEXT(Y401,"0.#"),1)=".",FALSE,TRUE)</formula>
    </cfRule>
    <cfRule type="expression" dxfId="740" priority="784">
      <formula>IF(RIGHT(TEXT(Y401,"0.#"),1)=".",TRUE,FALSE)</formula>
    </cfRule>
  </conditionalFormatting>
  <conditionalFormatting sqref="Y399:Y400">
    <cfRule type="expression" dxfId="739" priority="777">
      <formula>IF(RIGHT(TEXT(Y399,"0.#"),1)=".",FALSE,TRUE)</formula>
    </cfRule>
    <cfRule type="expression" dxfId="738" priority="778">
      <formula>IF(RIGHT(TEXT(Y399,"0.#"),1)=".",TRUE,FALSE)</formula>
    </cfRule>
  </conditionalFormatting>
  <conditionalFormatting sqref="Y434:Y461">
    <cfRule type="expression" dxfId="737" priority="771">
      <formula>IF(RIGHT(TEXT(Y434,"0.#"),1)=".",FALSE,TRUE)</formula>
    </cfRule>
    <cfRule type="expression" dxfId="736" priority="772">
      <formula>IF(RIGHT(TEXT(Y434,"0.#"),1)=".",TRUE,FALSE)</formula>
    </cfRule>
  </conditionalFormatting>
  <conditionalFormatting sqref="Y432:Y433">
    <cfRule type="expression" dxfId="735" priority="765">
      <formula>IF(RIGHT(TEXT(Y432,"0.#"),1)=".",FALSE,TRUE)</formula>
    </cfRule>
    <cfRule type="expression" dxfId="734" priority="766">
      <formula>IF(RIGHT(TEXT(Y432,"0.#"),1)=".",TRUE,FALSE)</formula>
    </cfRule>
  </conditionalFormatting>
  <conditionalFormatting sqref="Y467:Y494">
    <cfRule type="expression" dxfId="733" priority="759">
      <formula>IF(RIGHT(TEXT(Y467,"0.#"),1)=".",FALSE,TRUE)</formula>
    </cfRule>
    <cfRule type="expression" dxfId="732" priority="760">
      <formula>IF(RIGHT(TEXT(Y467,"0.#"),1)=".",TRUE,FALSE)</formula>
    </cfRule>
  </conditionalFormatting>
  <conditionalFormatting sqref="Y465:Y466">
    <cfRule type="expression" dxfId="731" priority="753">
      <formula>IF(RIGHT(TEXT(Y465,"0.#"),1)=".",FALSE,TRUE)</formula>
    </cfRule>
    <cfRule type="expression" dxfId="730" priority="754">
      <formula>IF(RIGHT(TEXT(Y465,"0.#"),1)=".",TRUE,FALSE)</formula>
    </cfRule>
  </conditionalFormatting>
  <conditionalFormatting sqref="Y500:Y527">
    <cfRule type="expression" dxfId="729" priority="747">
      <formula>IF(RIGHT(TEXT(Y500,"0.#"),1)=".",FALSE,TRUE)</formula>
    </cfRule>
    <cfRule type="expression" dxfId="728" priority="748">
      <formula>IF(RIGHT(TEXT(Y500,"0.#"),1)=".",TRUE,FALSE)</formula>
    </cfRule>
  </conditionalFormatting>
  <conditionalFormatting sqref="Y498:Y499">
    <cfRule type="expression" dxfId="727" priority="741">
      <formula>IF(RIGHT(TEXT(Y498,"0.#"),1)=".",FALSE,TRUE)</formula>
    </cfRule>
    <cfRule type="expression" dxfId="726" priority="742">
      <formula>IF(RIGHT(TEXT(Y498,"0.#"),1)=".",TRUE,FALSE)</formula>
    </cfRule>
  </conditionalFormatting>
  <conditionalFormatting sqref="Y533:Y560">
    <cfRule type="expression" dxfId="725" priority="735">
      <formula>IF(RIGHT(TEXT(Y533,"0.#"),1)=".",FALSE,TRUE)</formula>
    </cfRule>
    <cfRule type="expression" dxfId="724" priority="736">
      <formula>IF(RIGHT(TEXT(Y533,"0.#"),1)=".",TRUE,FALSE)</formula>
    </cfRule>
  </conditionalFormatting>
  <conditionalFormatting sqref="W23">
    <cfRule type="expression" dxfId="723" priority="843">
      <formula>IF(RIGHT(TEXT(W23,"0.#"),1)=".",FALSE,TRUE)</formula>
    </cfRule>
    <cfRule type="expression" dxfId="722" priority="844">
      <formula>IF(RIGHT(TEXT(W23,"0.#"),1)=".",TRUE,FALSE)</formula>
    </cfRule>
  </conditionalFormatting>
  <conditionalFormatting sqref="W24:W27">
    <cfRule type="expression" dxfId="721" priority="841">
      <formula>IF(RIGHT(TEXT(W24,"0.#"),1)=".",FALSE,TRUE)</formula>
    </cfRule>
    <cfRule type="expression" dxfId="720" priority="842">
      <formula>IF(RIGHT(TEXT(W24,"0.#"),1)=".",TRUE,FALSE)</formula>
    </cfRule>
  </conditionalFormatting>
  <conditionalFormatting sqref="W28">
    <cfRule type="expression" dxfId="719" priority="839">
      <formula>IF(RIGHT(TEXT(W28,"0.#"),1)=".",FALSE,TRUE)</formula>
    </cfRule>
    <cfRule type="expression" dxfId="718" priority="840">
      <formula>IF(RIGHT(TEXT(W28,"0.#"),1)=".",TRUE,FALSE)</formula>
    </cfRule>
  </conditionalFormatting>
  <conditionalFormatting sqref="P23">
    <cfRule type="expression" dxfId="717" priority="837">
      <formula>IF(RIGHT(TEXT(P23,"0.#"),1)=".",FALSE,TRUE)</formula>
    </cfRule>
    <cfRule type="expression" dxfId="716" priority="838">
      <formula>IF(RIGHT(TEXT(P23,"0.#"),1)=".",TRUE,FALSE)</formula>
    </cfRule>
  </conditionalFormatting>
  <conditionalFormatting sqref="P24:P27">
    <cfRule type="expression" dxfId="715" priority="835">
      <formula>IF(RIGHT(TEXT(P24,"0.#"),1)=".",FALSE,TRUE)</formula>
    </cfRule>
    <cfRule type="expression" dxfId="714" priority="836">
      <formula>IF(RIGHT(TEXT(P24,"0.#"),1)=".",TRUE,FALSE)</formula>
    </cfRule>
  </conditionalFormatting>
  <conditionalFormatting sqref="P28">
    <cfRule type="expression" dxfId="713" priority="833">
      <formula>IF(RIGHT(TEXT(P28,"0.#"),1)=".",FALSE,TRUE)</formula>
    </cfRule>
    <cfRule type="expression" dxfId="712" priority="834">
      <formula>IF(RIGHT(TEXT(P28,"0.#"),1)=".",TRUE,FALSE)</formula>
    </cfRule>
  </conditionalFormatting>
  <conditionalFormatting sqref="AE202">
    <cfRule type="expression" dxfId="711" priority="831">
      <formula>IF(RIGHT(TEXT(AE202,"0.#"),1)=".",FALSE,TRUE)</formula>
    </cfRule>
    <cfRule type="expression" dxfId="710" priority="832">
      <formula>IF(RIGHT(TEXT(AE202,"0.#"),1)=".",TRUE,FALSE)</formula>
    </cfRule>
  </conditionalFormatting>
  <conditionalFormatting sqref="AE203">
    <cfRule type="expression" dxfId="709" priority="829">
      <formula>IF(RIGHT(TEXT(AE203,"0.#"),1)=".",FALSE,TRUE)</formula>
    </cfRule>
    <cfRule type="expression" dxfId="708" priority="830">
      <formula>IF(RIGHT(TEXT(AE203,"0.#"),1)=".",TRUE,FALSE)</formula>
    </cfRule>
  </conditionalFormatting>
  <conditionalFormatting sqref="AE204">
    <cfRule type="expression" dxfId="707" priority="827">
      <formula>IF(RIGHT(TEXT(AE204,"0.#"),1)=".",FALSE,TRUE)</formula>
    </cfRule>
    <cfRule type="expression" dxfId="706" priority="828">
      <formula>IF(RIGHT(TEXT(AE204,"0.#"),1)=".",TRUE,FALSE)</formula>
    </cfRule>
  </conditionalFormatting>
  <conditionalFormatting sqref="AI204">
    <cfRule type="expression" dxfId="705" priority="825">
      <formula>IF(RIGHT(TEXT(AI204,"0.#"),1)=".",FALSE,TRUE)</formula>
    </cfRule>
    <cfRule type="expression" dxfId="704" priority="826">
      <formula>IF(RIGHT(TEXT(AI204,"0.#"),1)=".",TRUE,FALSE)</formula>
    </cfRule>
  </conditionalFormatting>
  <conditionalFormatting sqref="AI203">
    <cfRule type="expression" dxfId="703" priority="823">
      <formula>IF(RIGHT(TEXT(AI203,"0.#"),1)=".",FALSE,TRUE)</formula>
    </cfRule>
    <cfRule type="expression" dxfId="702" priority="824">
      <formula>IF(RIGHT(TEXT(AI203,"0.#"),1)=".",TRUE,FALSE)</formula>
    </cfRule>
  </conditionalFormatting>
  <conditionalFormatting sqref="AI202">
    <cfRule type="expression" dxfId="701" priority="821">
      <formula>IF(RIGHT(TEXT(AI202,"0.#"),1)=".",FALSE,TRUE)</formula>
    </cfRule>
    <cfRule type="expression" dxfId="700" priority="822">
      <formula>IF(RIGHT(TEXT(AI202,"0.#"),1)=".",TRUE,FALSE)</formula>
    </cfRule>
  </conditionalFormatting>
  <conditionalFormatting sqref="AM202">
    <cfRule type="expression" dxfId="699" priority="819">
      <formula>IF(RIGHT(TEXT(AM202,"0.#"),1)=".",FALSE,TRUE)</formula>
    </cfRule>
    <cfRule type="expression" dxfId="698" priority="820">
      <formula>IF(RIGHT(TEXT(AM202,"0.#"),1)=".",TRUE,FALSE)</formula>
    </cfRule>
  </conditionalFormatting>
  <conditionalFormatting sqref="AM203">
    <cfRule type="expression" dxfId="697" priority="817">
      <formula>IF(RIGHT(TEXT(AM203,"0.#"),1)=".",FALSE,TRUE)</formula>
    </cfRule>
    <cfRule type="expression" dxfId="696" priority="818">
      <formula>IF(RIGHT(TEXT(AM203,"0.#"),1)=".",TRUE,FALSE)</formula>
    </cfRule>
  </conditionalFormatting>
  <conditionalFormatting sqref="AM204">
    <cfRule type="expression" dxfId="695" priority="815">
      <formula>IF(RIGHT(TEXT(AM204,"0.#"),1)=".",FALSE,TRUE)</formula>
    </cfRule>
    <cfRule type="expression" dxfId="694" priority="816">
      <formula>IF(RIGHT(TEXT(AM204,"0.#"),1)=".",TRUE,FALSE)</formula>
    </cfRule>
  </conditionalFormatting>
  <conditionalFormatting sqref="AQ202:AQ204">
    <cfRule type="expression" dxfId="693" priority="813">
      <formula>IF(RIGHT(TEXT(AQ202,"0.#"),1)=".",FALSE,TRUE)</formula>
    </cfRule>
    <cfRule type="expression" dxfId="692" priority="814">
      <formula>IF(RIGHT(TEXT(AQ202,"0.#"),1)=".",TRUE,FALSE)</formula>
    </cfRule>
  </conditionalFormatting>
  <conditionalFormatting sqref="AU202:AU204">
    <cfRule type="expression" dxfId="691" priority="811">
      <formula>IF(RIGHT(TEXT(AU202,"0.#"),1)=".",FALSE,TRUE)</formula>
    </cfRule>
    <cfRule type="expression" dxfId="690" priority="812">
      <formula>IF(RIGHT(TEXT(AU202,"0.#"),1)=".",TRUE,FALSE)</formula>
    </cfRule>
  </conditionalFormatting>
  <conditionalFormatting sqref="AE205">
    <cfRule type="expression" dxfId="689" priority="809">
      <formula>IF(RIGHT(TEXT(AE205,"0.#"),1)=".",FALSE,TRUE)</formula>
    </cfRule>
    <cfRule type="expression" dxfId="688" priority="810">
      <formula>IF(RIGHT(TEXT(AE205,"0.#"),1)=".",TRUE,FALSE)</formula>
    </cfRule>
  </conditionalFormatting>
  <conditionalFormatting sqref="AE206">
    <cfRule type="expression" dxfId="687" priority="807">
      <formula>IF(RIGHT(TEXT(AE206,"0.#"),1)=".",FALSE,TRUE)</formula>
    </cfRule>
    <cfRule type="expression" dxfId="686" priority="808">
      <formula>IF(RIGHT(TEXT(AE206,"0.#"),1)=".",TRUE,FALSE)</formula>
    </cfRule>
  </conditionalFormatting>
  <conditionalFormatting sqref="AE207">
    <cfRule type="expression" dxfId="685" priority="805">
      <formula>IF(RIGHT(TEXT(AE207,"0.#"),1)=".",FALSE,TRUE)</formula>
    </cfRule>
    <cfRule type="expression" dxfId="684" priority="806">
      <formula>IF(RIGHT(TEXT(AE207,"0.#"),1)=".",TRUE,FALSE)</formula>
    </cfRule>
  </conditionalFormatting>
  <conditionalFormatting sqref="AI207">
    <cfRule type="expression" dxfId="683" priority="803">
      <formula>IF(RIGHT(TEXT(AI207,"0.#"),1)=".",FALSE,TRUE)</formula>
    </cfRule>
    <cfRule type="expression" dxfId="682" priority="804">
      <formula>IF(RIGHT(TEXT(AI207,"0.#"),1)=".",TRUE,FALSE)</formula>
    </cfRule>
  </conditionalFormatting>
  <conditionalFormatting sqref="AI206">
    <cfRule type="expression" dxfId="681" priority="801">
      <formula>IF(RIGHT(TEXT(AI206,"0.#"),1)=".",FALSE,TRUE)</formula>
    </cfRule>
    <cfRule type="expression" dxfId="680" priority="802">
      <formula>IF(RIGHT(TEXT(AI206,"0.#"),1)=".",TRUE,FALSE)</formula>
    </cfRule>
  </conditionalFormatting>
  <conditionalFormatting sqref="AI205">
    <cfRule type="expression" dxfId="679" priority="799">
      <formula>IF(RIGHT(TEXT(AI205,"0.#"),1)=".",FALSE,TRUE)</formula>
    </cfRule>
    <cfRule type="expression" dxfId="678" priority="800">
      <formula>IF(RIGHT(TEXT(AI205,"0.#"),1)=".",TRUE,FALSE)</formula>
    </cfRule>
  </conditionalFormatting>
  <conditionalFormatting sqref="AM205">
    <cfRule type="expression" dxfId="677" priority="797">
      <formula>IF(RIGHT(TEXT(AM205,"0.#"),1)=".",FALSE,TRUE)</formula>
    </cfRule>
    <cfRule type="expression" dxfId="676" priority="798">
      <formula>IF(RIGHT(TEXT(AM205,"0.#"),1)=".",TRUE,FALSE)</formula>
    </cfRule>
  </conditionalFormatting>
  <conditionalFormatting sqref="AM206">
    <cfRule type="expression" dxfId="675" priority="795">
      <formula>IF(RIGHT(TEXT(AM206,"0.#"),1)=".",FALSE,TRUE)</formula>
    </cfRule>
    <cfRule type="expression" dxfId="674" priority="796">
      <formula>IF(RIGHT(TEXT(AM206,"0.#"),1)=".",TRUE,FALSE)</formula>
    </cfRule>
  </conditionalFormatting>
  <conditionalFormatting sqref="AM207">
    <cfRule type="expression" dxfId="673" priority="793">
      <formula>IF(RIGHT(TEXT(AM207,"0.#"),1)=".",FALSE,TRUE)</formula>
    </cfRule>
    <cfRule type="expression" dxfId="672" priority="794">
      <formula>IF(RIGHT(TEXT(AM207,"0.#"),1)=".",TRUE,FALSE)</formula>
    </cfRule>
  </conditionalFormatting>
  <conditionalFormatting sqref="AQ205:AQ207">
    <cfRule type="expression" dxfId="671" priority="791">
      <formula>IF(RIGHT(TEXT(AQ205,"0.#"),1)=".",FALSE,TRUE)</formula>
    </cfRule>
    <cfRule type="expression" dxfId="670" priority="792">
      <formula>IF(RIGHT(TEXT(AQ205,"0.#"),1)=".",TRUE,FALSE)</formula>
    </cfRule>
  </conditionalFormatting>
  <conditionalFormatting sqref="AU205:AU207">
    <cfRule type="expression" dxfId="669" priority="789">
      <formula>IF(RIGHT(TEXT(AU205,"0.#"),1)=".",FALSE,TRUE)</formula>
    </cfRule>
    <cfRule type="expression" dxfId="668" priority="790">
      <formula>IF(RIGHT(TEXT(AU205,"0.#"),1)=".",TRUE,FALSE)</formula>
    </cfRule>
  </conditionalFormatting>
  <conditionalFormatting sqref="AL401:AO428">
    <cfRule type="expression" dxfId="667" priority="785">
      <formula>IF(AND(AL401&gt;=0, RIGHT(TEXT(AL401,"0.#"),1)&lt;&gt;"."),TRUE,FALSE)</formula>
    </cfRule>
    <cfRule type="expression" dxfId="666" priority="786">
      <formula>IF(AND(AL401&gt;=0, RIGHT(TEXT(AL401,"0.#"),1)="."),TRUE,FALSE)</formula>
    </cfRule>
    <cfRule type="expression" dxfId="665" priority="787">
      <formula>IF(AND(AL401&lt;0, RIGHT(TEXT(AL401,"0.#"),1)&lt;&gt;"."),TRUE,FALSE)</formula>
    </cfRule>
    <cfRule type="expression" dxfId="664" priority="788">
      <formula>IF(AND(AL401&lt;0, RIGHT(TEXT(AL401,"0.#"),1)="."),TRUE,FALSE)</formula>
    </cfRule>
  </conditionalFormatting>
  <conditionalFormatting sqref="AL399:AO400">
    <cfRule type="expression" dxfId="663" priority="779">
      <formula>IF(AND(AL399&gt;=0, RIGHT(TEXT(AL399,"0.#"),1)&lt;&gt;"."),TRUE,FALSE)</formula>
    </cfRule>
    <cfRule type="expression" dxfId="662" priority="780">
      <formula>IF(AND(AL399&gt;=0, RIGHT(TEXT(AL399,"0.#"),1)="."),TRUE,FALSE)</formula>
    </cfRule>
    <cfRule type="expression" dxfId="661" priority="781">
      <formula>IF(AND(AL399&lt;0, RIGHT(TEXT(AL399,"0.#"),1)&lt;&gt;"."),TRUE,FALSE)</formula>
    </cfRule>
    <cfRule type="expression" dxfId="660" priority="782">
      <formula>IF(AND(AL399&lt;0, RIGHT(TEXT(AL399,"0.#"),1)="."),TRUE,FALSE)</formula>
    </cfRule>
  </conditionalFormatting>
  <conditionalFormatting sqref="AL434:AO461">
    <cfRule type="expression" dxfId="659" priority="773">
      <formula>IF(AND(AL434&gt;=0, RIGHT(TEXT(AL434,"0.#"),1)&lt;&gt;"."),TRUE,FALSE)</formula>
    </cfRule>
    <cfRule type="expression" dxfId="658" priority="774">
      <formula>IF(AND(AL434&gt;=0, RIGHT(TEXT(AL434,"0.#"),1)="."),TRUE,FALSE)</formula>
    </cfRule>
    <cfRule type="expression" dxfId="657" priority="775">
      <formula>IF(AND(AL434&lt;0, RIGHT(TEXT(AL434,"0.#"),1)&lt;&gt;"."),TRUE,FALSE)</formula>
    </cfRule>
    <cfRule type="expression" dxfId="656" priority="776">
      <formula>IF(AND(AL434&lt;0, RIGHT(TEXT(AL434,"0.#"),1)="."),TRUE,FALSE)</formula>
    </cfRule>
  </conditionalFormatting>
  <conditionalFormatting sqref="AL432:AO433">
    <cfRule type="expression" dxfId="655" priority="767">
      <formula>IF(AND(AL432&gt;=0, RIGHT(TEXT(AL432,"0.#"),1)&lt;&gt;"."),TRUE,FALSE)</formula>
    </cfRule>
    <cfRule type="expression" dxfId="654" priority="768">
      <formula>IF(AND(AL432&gt;=0, RIGHT(TEXT(AL432,"0.#"),1)="."),TRUE,FALSE)</formula>
    </cfRule>
    <cfRule type="expression" dxfId="653" priority="769">
      <formula>IF(AND(AL432&lt;0, RIGHT(TEXT(AL432,"0.#"),1)&lt;&gt;"."),TRUE,FALSE)</formula>
    </cfRule>
    <cfRule type="expression" dxfId="652" priority="770">
      <formula>IF(AND(AL432&lt;0, RIGHT(TEXT(AL432,"0.#"),1)="."),TRUE,FALSE)</formula>
    </cfRule>
  </conditionalFormatting>
  <conditionalFormatting sqref="AL467:AO494">
    <cfRule type="expression" dxfId="651" priority="761">
      <formula>IF(AND(AL467&gt;=0, RIGHT(TEXT(AL467,"0.#"),1)&lt;&gt;"."),TRUE,FALSE)</formula>
    </cfRule>
    <cfRule type="expression" dxfId="650" priority="762">
      <formula>IF(AND(AL467&gt;=0, RIGHT(TEXT(AL467,"0.#"),1)="."),TRUE,FALSE)</formula>
    </cfRule>
    <cfRule type="expression" dxfId="649" priority="763">
      <formula>IF(AND(AL467&lt;0, RIGHT(TEXT(AL467,"0.#"),1)&lt;&gt;"."),TRUE,FALSE)</formula>
    </cfRule>
    <cfRule type="expression" dxfId="648" priority="764">
      <formula>IF(AND(AL467&lt;0, RIGHT(TEXT(AL467,"0.#"),1)="."),TRUE,FALSE)</formula>
    </cfRule>
  </conditionalFormatting>
  <conditionalFormatting sqref="AL465:AO466">
    <cfRule type="expression" dxfId="647" priority="755">
      <formula>IF(AND(AL465&gt;=0, RIGHT(TEXT(AL465,"0.#"),1)&lt;&gt;"."),TRUE,FALSE)</formula>
    </cfRule>
    <cfRule type="expression" dxfId="646" priority="756">
      <formula>IF(AND(AL465&gt;=0, RIGHT(TEXT(AL465,"0.#"),1)="."),TRUE,FALSE)</formula>
    </cfRule>
    <cfRule type="expression" dxfId="645" priority="757">
      <formula>IF(AND(AL465&lt;0, RIGHT(TEXT(AL465,"0.#"),1)&lt;&gt;"."),TRUE,FALSE)</formula>
    </cfRule>
    <cfRule type="expression" dxfId="644" priority="758">
      <formula>IF(AND(AL465&lt;0, RIGHT(TEXT(AL465,"0.#"),1)="."),TRUE,FALSE)</formula>
    </cfRule>
  </conditionalFormatting>
  <conditionalFormatting sqref="AL500:AO527">
    <cfRule type="expression" dxfId="643" priority="749">
      <formula>IF(AND(AL500&gt;=0, RIGHT(TEXT(AL500,"0.#"),1)&lt;&gt;"."),TRUE,FALSE)</formula>
    </cfRule>
    <cfRule type="expression" dxfId="642" priority="750">
      <formula>IF(AND(AL500&gt;=0, RIGHT(TEXT(AL500,"0.#"),1)="."),TRUE,FALSE)</formula>
    </cfRule>
    <cfRule type="expression" dxfId="641" priority="751">
      <formula>IF(AND(AL500&lt;0, RIGHT(TEXT(AL500,"0.#"),1)&lt;&gt;"."),TRUE,FALSE)</formula>
    </cfRule>
    <cfRule type="expression" dxfId="640" priority="752">
      <formula>IF(AND(AL500&lt;0, RIGHT(TEXT(AL500,"0.#"),1)="."),TRUE,FALSE)</formula>
    </cfRule>
  </conditionalFormatting>
  <conditionalFormatting sqref="AL498:AO499">
    <cfRule type="expression" dxfId="639" priority="743">
      <formula>IF(AND(AL498&gt;=0, RIGHT(TEXT(AL498,"0.#"),1)&lt;&gt;"."),TRUE,FALSE)</formula>
    </cfRule>
    <cfRule type="expression" dxfId="638" priority="744">
      <formula>IF(AND(AL498&gt;=0, RIGHT(TEXT(AL498,"0.#"),1)="."),TRUE,FALSE)</formula>
    </cfRule>
    <cfRule type="expression" dxfId="637" priority="745">
      <formula>IF(AND(AL498&lt;0, RIGHT(TEXT(AL498,"0.#"),1)&lt;&gt;"."),TRUE,FALSE)</formula>
    </cfRule>
    <cfRule type="expression" dxfId="636" priority="746">
      <formula>IF(AND(AL498&lt;0, RIGHT(TEXT(AL498,"0.#"),1)="."),TRUE,FALSE)</formula>
    </cfRule>
  </conditionalFormatting>
  <conditionalFormatting sqref="AL533:AO560">
    <cfRule type="expression" dxfId="635" priority="737">
      <formula>IF(AND(AL533&gt;=0, RIGHT(TEXT(AL533,"0.#"),1)&lt;&gt;"."),TRUE,FALSE)</formula>
    </cfRule>
    <cfRule type="expression" dxfId="634" priority="738">
      <formula>IF(AND(AL533&gt;=0, RIGHT(TEXT(AL533,"0.#"),1)="."),TRUE,FALSE)</formula>
    </cfRule>
    <cfRule type="expression" dxfId="633" priority="739">
      <formula>IF(AND(AL533&lt;0, RIGHT(TEXT(AL533,"0.#"),1)&lt;&gt;"."),TRUE,FALSE)</formula>
    </cfRule>
    <cfRule type="expression" dxfId="632" priority="740">
      <formula>IF(AND(AL533&lt;0, RIGHT(TEXT(AL533,"0.#"),1)="."),TRUE,FALSE)</formula>
    </cfRule>
  </conditionalFormatting>
  <conditionalFormatting sqref="AL531:AO532">
    <cfRule type="expression" dxfId="631" priority="731">
      <formula>IF(AND(AL531&gt;=0, RIGHT(TEXT(AL531,"0.#"),1)&lt;&gt;"."),TRUE,FALSE)</formula>
    </cfRule>
    <cfRule type="expression" dxfId="630" priority="732">
      <formula>IF(AND(AL531&gt;=0, RIGHT(TEXT(AL531,"0.#"),1)="."),TRUE,FALSE)</formula>
    </cfRule>
    <cfRule type="expression" dxfId="629" priority="733">
      <formula>IF(AND(AL531&lt;0, RIGHT(TEXT(AL531,"0.#"),1)&lt;&gt;"."),TRUE,FALSE)</formula>
    </cfRule>
    <cfRule type="expression" dxfId="628" priority="734">
      <formula>IF(AND(AL531&lt;0, RIGHT(TEXT(AL531,"0.#"),1)="."),TRUE,FALSE)</formula>
    </cfRule>
  </conditionalFormatting>
  <conditionalFormatting sqref="Y531:Y532">
    <cfRule type="expression" dxfId="627" priority="729">
      <formula>IF(RIGHT(TEXT(Y531,"0.#"),1)=".",FALSE,TRUE)</formula>
    </cfRule>
    <cfRule type="expression" dxfId="626" priority="730">
      <formula>IF(RIGHT(TEXT(Y531,"0.#"),1)=".",TRUE,FALSE)</formula>
    </cfRule>
  </conditionalFormatting>
  <conditionalFormatting sqref="AL566:AO593">
    <cfRule type="expression" dxfId="625" priority="725">
      <formula>IF(AND(AL566&gt;=0, RIGHT(TEXT(AL566,"0.#"),1)&lt;&gt;"."),TRUE,FALSE)</formula>
    </cfRule>
    <cfRule type="expression" dxfId="624" priority="726">
      <formula>IF(AND(AL566&gt;=0, RIGHT(TEXT(AL566,"0.#"),1)="."),TRUE,FALSE)</formula>
    </cfRule>
    <cfRule type="expression" dxfId="623" priority="727">
      <formula>IF(AND(AL566&lt;0, RIGHT(TEXT(AL566,"0.#"),1)&lt;&gt;"."),TRUE,FALSE)</formula>
    </cfRule>
    <cfRule type="expression" dxfId="622" priority="728">
      <formula>IF(AND(AL566&lt;0, RIGHT(TEXT(AL566,"0.#"),1)="."),TRUE,FALSE)</formula>
    </cfRule>
  </conditionalFormatting>
  <conditionalFormatting sqref="Y566:Y593">
    <cfRule type="expression" dxfId="621" priority="723">
      <formula>IF(RIGHT(TEXT(Y566,"0.#"),1)=".",FALSE,TRUE)</formula>
    </cfRule>
    <cfRule type="expression" dxfId="620" priority="724">
      <formula>IF(RIGHT(TEXT(Y566,"0.#"),1)=".",TRUE,FALSE)</formula>
    </cfRule>
  </conditionalFormatting>
  <conditionalFormatting sqref="AL564:AO565">
    <cfRule type="expression" dxfId="619" priority="719">
      <formula>IF(AND(AL564&gt;=0, RIGHT(TEXT(AL564,"0.#"),1)&lt;&gt;"."),TRUE,FALSE)</formula>
    </cfRule>
    <cfRule type="expression" dxfId="618" priority="720">
      <formula>IF(AND(AL564&gt;=0, RIGHT(TEXT(AL564,"0.#"),1)="."),TRUE,FALSE)</formula>
    </cfRule>
    <cfRule type="expression" dxfId="617" priority="721">
      <formula>IF(AND(AL564&lt;0, RIGHT(TEXT(AL564,"0.#"),1)&lt;&gt;"."),TRUE,FALSE)</formula>
    </cfRule>
    <cfRule type="expression" dxfId="616" priority="722">
      <formula>IF(AND(AL564&lt;0, RIGHT(TEXT(AL564,"0.#"),1)="."),TRUE,FALSE)</formula>
    </cfRule>
  </conditionalFormatting>
  <conditionalFormatting sqref="Y564:Y565">
    <cfRule type="expression" dxfId="615" priority="717">
      <formula>IF(RIGHT(TEXT(Y564,"0.#"),1)=".",FALSE,TRUE)</formula>
    </cfRule>
    <cfRule type="expression" dxfId="614" priority="718">
      <formula>IF(RIGHT(TEXT(Y564,"0.#"),1)=".",TRUE,FALSE)</formula>
    </cfRule>
  </conditionalFormatting>
  <conditionalFormatting sqref="AL599:AO626">
    <cfRule type="expression" dxfId="613" priority="713">
      <formula>IF(AND(AL599&gt;=0, RIGHT(TEXT(AL599,"0.#"),1)&lt;&gt;"."),TRUE,FALSE)</formula>
    </cfRule>
    <cfRule type="expression" dxfId="612" priority="714">
      <formula>IF(AND(AL599&gt;=0, RIGHT(TEXT(AL599,"0.#"),1)="."),TRUE,FALSE)</formula>
    </cfRule>
    <cfRule type="expression" dxfId="611" priority="715">
      <formula>IF(AND(AL599&lt;0, RIGHT(TEXT(AL599,"0.#"),1)&lt;&gt;"."),TRUE,FALSE)</formula>
    </cfRule>
    <cfRule type="expression" dxfId="610" priority="716">
      <formula>IF(AND(AL599&lt;0, RIGHT(TEXT(AL599,"0.#"),1)="."),TRUE,FALSE)</formula>
    </cfRule>
  </conditionalFormatting>
  <conditionalFormatting sqref="Y599:Y626">
    <cfRule type="expression" dxfId="609" priority="711">
      <formula>IF(RIGHT(TEXT(Y599,"0.#"),1)=".",FALSE,TRUE)</formula>
    </cfRule>
    <cfRule type="expression" dxfId="608" priority="712">
      <formula>IF(RIGHT(TEXT(Y599,"0.#"),1)=".",TRUE,FALSE)</formula>
    </cfRule>
  </conditionalFormatting>
  <conditionalFormatting sqref="AL597:AO598">
    <cfRule type="expression" dxfId="607" priority="707">
      <formula>IF(AND(AL597&gt;=0, RIGHT(TEXT(AL597,"0.#"),1)&lt;&gt;"."),TRUE,FALSE)</formula>
    </cfRule>
    <cfRule type="expression" dxfId="606" priority="708">
      <formula>IF(AND(AL597&gt;=0, RIGHT(TEXT(AL597,"0.#"),1)="."),TRUE,FALSE)</formula>
    </cfRule>
    <cfRule type="expression" dxfId="605" priority="709">
      <formula>IF(AND(AL597&lt;0, RIGHT(TEXT(AL597,"0.#"),1)&lt;&gt;"."),TRUE,FALSE)</formula>
    </cfRule>
    <cfRule type="expression" dxfId="604" priority="710">
      <formula>IF(AND(AL597&lt;0, RIGHT(TEXT(AL597,"0.#"),1)="."),TRUE,FALSE)</formula>
    </cfRule>
  </conditionalFormatting>
  <conditionalFormatting sqref="Y597:Y598">
    <cfRule type="expression" dxfId="603" priority="705">
      <formula>IF(RIGHT(TEXT(Y597,"0.#"),1)=".",FALSE,TRUE)</formula>
    </cfRule>
    <cfRule type="expression" dxfId="602" priority="706">
      <formula>IF(RIGHT(TEXT(Y597,"0.#"),1)=".",TRUE,FALSE)</formula>
    </cfRule>
  </conditionalFormatting>
  <conditionalFormatting sqref="AU33">
    <cfRule type="expression" dxfId="601" priority="701">
      <formula>IF(RIGHT(TEXT(AU33,"0.#"),1)=".",FALSE,TRUE)</formula>
    </cfRule>
    <cfRule type="expression" dxfId="600" priority="702">
      <formula>IF(RIGHT(TEXT(AU33,"0.#"),1)=".",TRUE,FALSE)</formula>
    </cfRule>
  </conditionalFormatting>
  <conditionalFormatting sqref="AU32">
    <cfRule type="expression" dxfId="599" priority="703">
      <formula>IF(RIGHT(TEXT(AU32,"0.#"),1)=".",FALSE,TRUE)</formula>
    </cfRule>
    <cfRule type="expression" dxfId="598" priority="704">
      <formula>IF(RIGHT(TEXT(AU32,"0.#"),1)=".",TRUE,FALSE)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cfRule type="expression" dxfId="589" priority="679">
      <formula>IF(RIGHT(TEXT(AQ39,"0.#"),1)=".",FALSE,TRUE)</formula>
    </cfRule>
    <cfRule type="expression" dxfId="588" priority="680">
      <formula>IF(RIGHT(TEXT(AQ39,"0.#"),1)=".",TRUE,FALSE)</formula>
    </cfRule>
  </conditionalFormatting>
  <conditionalFormatting sqref="AU39: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AL368:AO371">
    <cfRule type="expression" dxfId="23" priority="21">
      <formula>IF(AND(AL368&gt;=0, RIGHT(TEXT(AL368,"0.#"),1)&lt;&gt;"."),TRUE,FALSE)</formula>
    </cfRule>
    <cfRule type="expression" dxfId="22" priority="22">
      <formula>IF(AND(AL368&gt;=0, RIGHT(TEXT(AL368,"0.#"),1)="."),TRUE,FALSE)</formula>
    </cfRule>
    <cfRule type="expression" dxfId="21" priority="23">
      <formula>IF(AND(AL368&lt;0, RIGHT(TEXT(AL368,"0.#"),1)&lt;&gt;"."),TRUE,FALSE)</formula>
    </cfRule>
    <cfRule type="expression" dxfId="20" priority="24">
      <formula>IF(AND(AL368&lt;0, RIGHT(TEXT(AL368,"0.#"),1)="."),TRUE,FALSE)</formula>
    </cfRule>
  </conditionalFormatting>
  <conditionalFormatting sqref="AL366:AO367">
    <cfRule type="expression" dxfId="19" priority="17">
      <formula>IF(AND(AL366&gt;=0, RIGHT(TEXT(AL366,"0.#"),1)&lt;&gt;"."),TRUE,FALSE)</formula>
    </cfRule>
    <cfRule type="expression" dxfId="18" priority="18">
      <formula>IF(AND(AL366&gt;=0, RIGHT(TEXT(AL366,"0.#"),1)="."),TRUE,FALSE)</formula>
    </cfRule>
    <cfRule type="expression" dxfId="17" priority="19">
      <formula>IF(AND(AL366&lt;0, RIGHT(TEXT(AL366,"0.#"),1)&lt;&gt;"."),TRUE,FALSE)</formula>
    </cfRule>
    <cfRule type="expression" dxfId="16" priority="20">
      <formula>IF(AND(AL366&lt;0, RIGHT(TEXT(AL366,"0.#"),1)="."),TRUE,FALSE)</formula>
    </cfRule>
  </conditionalFormatting>
  <conditionalFormatting sqref="AL372:AO372">
    <cfRule type="expression" dxfId="15" priority="13">
      <formula>IF(AND(AL372&gt;=0, RIGHT(TEXT(AL372,"0.#"),1)&lt;&gt;"."),TRUE,FALSE)</formula>
    </cfRule>
    <cfRule type="expression" dxfId="14" priority="14">
      <formula>IF(AND(AL372&gt;=0, RIGHT(TEXT(AL372,"0.#"),1)="."),TRUE,FALSE)</formula>
    </cfRule>
    <cfRule type="expression" dxfId="13" priority="15">
      <formula>IF(AND(AL372&lt;0, RIGHT(TEXT(AL372,"0.#"),1)&lt;&gt;"."),TRUE,FALSE)</formula>
    </cfRule>
    <cfRule type="expression" dxfId="12" priority="16">
      <formula>IF(AND(AL372&lt;0, RIGHT(TEXT(AL372,"0.#"),1)="."),TRUE,FALSE)</formula>
    </cfRule>
  </conditionalFormatting>
  <conditionalFormatting sqref="AL373:AO373">
    <cfRule type="expression" dxfId="11" priority="9">
      <formula>IF(AND(AL373&gt;=0, RIGHT(TEXT(AL373,"0.#"),1)&lt;&gt;"."),TRUE,FALSE)</formula>
    </cfRule>
    <cfRule type="expression" dxfId="10" priority="10">
      <formula>IF(AND(AL373&gt;=0, RIGHT(TEXT(AL373,"0.#"),1)="."),TRUE,FALSE)</formula>
    </cfRule>
    <cfRule type="expression" dxfId="9" priority="11">
      <formula>IF(AND(AL373&lt;0, RIGHT(TEXT(AL373,"0.#"),1)&lt;&gt;"."),TRUE,FALSE)</formula>
    </cfRule>
    <cfRule type="expression" dxfId="8" priority="12">
      <formula>IF(AND(AL373&lt;0, RIGHT(TEXT(AL373,"0.#"),1)="."),TRUE,FALSE)</formula>
    </cfRule>
  </conditionalFormatting>
  <conditionalFormatting sqref="AL374:AO374">
    <cfRule type="expression" dxfId="7" priority="5">
      <formula>IF(AND(AL374&gt;=0, RIGHT(TEXT(AL374,"0.#"),1)&lt;&gt;"."),TRUE,FALSE)</formula>
    </cfRule>
    <cfRule type="expression" dxfId="6" priority="6">
      <formula>IF(AND(AL374&gt;=0, RIGHT(TEXT(AL374,"0.#"),1)="."),TRUE,FALSE)</formula>
    </cfRule>
    <cfRule type="expression" dxfId="5" priority="7">
      <formula>IF(AND(AL374&lt;0, RIGHT(TEXT(AL374,"0.#"),1)&lt;&gt;"."),TRUE,FALSE)</formula>
    </cfRule>
    <cfRule type="expression" dxfId="4" priority="8">
      <formula>IF(AND(AL374&lt;0, RIGHT(TEXT(AL374,"0.#"),1)="."),TRUE,FALSE)</formula>
    </cfRule>
  </conditionalFormatting>
  <conditionalFormatting sqref="AL375:AO375">
    <cfRule type="expression" dxfId="3" priority="1">
      <formula>IF(AND(AL375&gt;=0, RIGHT(TEXT(AL375,"0.#"),1)&lt;&gt;"."),TRUE,FALSE)</formula>
    </cfRule>
    <cfRule type="expression" dxfId="2" priority="2">
      <formula>IF(AND(AL375&gt;=0, RIGHT(TEXT(AL375,"0.#"),1)="."),TRUE,FALSE)</formula>
    </cfRule>
    <cfRule type="expression" dxfId="1" priority="3">
      <formula>IF(AND(AL375&lt;0, RIGHT(TEXT(AL375,"0.#"),1)&lt;&gt;"."),TRUE,FALSE)</formula>
    </cfRule>
    <cfRule type="expression" dxfId="0" priority="4">
      <formula>IF(AND(AL375&lt;0, RIGHT(TEXT(AL375,"0.#"),1)="."),TRUE,FALSE)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50" max="16383" man="1"/>
    <brk id="268"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628</v>
      </c>
      <c r="H2" s="13" t="str">
        <f>IF(G2="","",F2)</f>
        <v>一般会計</v>
      </c>
      <c r="I2" s="13" t="str">
        <f>IF(H2="","",IF(I1&lt;&gt;"",CONCATENATE(I1,"、",H2),H2))</f>
        <v>一般会計</v>
      </c>
      <c r="K2" s="14" t="s">
        <v>97</v>
      </c>
      <c r="L2" s="15" t="s">
        <v>628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2022-06-16T05:27:41Z</cp:lastPrinted>
  <dcterms:created xsi:type="dcterms:W3CDTF">2012-03-13T00:50:25Z</dcterms:created>
  <dcterms:modified xsi:type="dcterms:W3CDTF">2022-08-16T04:10:11Z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