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R04年度\20220816〆　①行政事業レビューシート（最終公表版）、②概算要求反映状況調（事業単位整理表）\02_作業・登録\①行政事業レビューシート（最終公表版）\外部有識者点検対象外\OK\"/>
    </mc:Choice>
  </mc:AlternateContent>
  <bookViews>
    <workbookView xWindow="29030"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38" i="11" l="1"/>
  <c r="AY324" i="11"/>
  <c r="AY328" i="11"/>
  <c r="AY332"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8" i="11"/>
  <c r="AY177" i="11"/>
  <c r="AY204" i="11"/>
  <c r="AY212" i="11"/>
  <c r="AY116" i="11"/>
  <c r="AY120" i="11"/>
  <c r="AY124" i="11"/>
  <c r="AY128" i="11"/>
  <c r="AY154" i="11"/>
  <c r="AY163" i="11"/>
  <c r="AY140" i="11"/>
  <c r="AY144" i="11"/>
  <c r="AY134" i="11"/>
  <c r="AY174" i="11"/>
  <c r="AY178" i="11"/>
  <c r="AY193" i="11"/>
  <c r="AY201" i="11"/>
  <c r="AY205" i="11"/>
  <c r="AY209" i="11"/>
  <c r="AY213" i="11"/>
  <c r="AY113" i="11"/>
  <c r="AY117" i="11"/>
  <c r="AY151" i="11"/>
  <c r="AY155" i="11"/>
  <c r="AY164" i="11"/>
  <c r="AY141"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92" i="11"/>
  <c r="AY88" i="11"/>
  <c r="AY91" i="11" s="1"/>
  <c r="AY85" i="11"/>
  <c r="AY84" i="11"/>
  <c r="AY81" i="11"/>
  <c r="AY80" i="11"/>
  <c r="AY78" i="11"/>
  <c r="AY87" i="11" s="1"/>
  <c r="AY44" i="11"/>
  <c r="AY52" i="11" s="1"/>
  <c r="AY63"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<sst xmlns="http://schemas.openxmlformats.org/spreadsheetml/2006/main" count="1316" uniqueCount="672">
  <si>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</si>
  <si>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</si>
  <si>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</si>
  <si>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</si>
  <si>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</si>
  <si>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</si>
  <si>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</si>
  <si>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</si>
  <si>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</si>
  <si>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</si>
  <si>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</si>
  <si>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</si>
  <si>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</si>
  <si>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</si>
  <si>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</si>
  <si>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</si>
  <si>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</si>
  <si>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</si>
  <si>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</si>
  <si>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</si>
  <si>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</si>
  <si>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</si>
  <si>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</si>
  <si>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</si>
  <si>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</si>
  <si>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</si>
  <si>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</si>
  <si>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</si>
  <si>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</si>
  <si>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</si>
  <si>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</si>
  <si>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</si>
  <si>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</si>
  <si>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</si>
  <si>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</si>
  <si>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</si>
  <si>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</si>
  <si>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</si>
  <si>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</si>
  <si>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</si>
  <si>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</si>
  <si>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</si>
  <si>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</si>
  <si>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</si>
  <si>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</si>
  <si>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</si>
  <si>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</si>
  <si>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</si>
  <si>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</si>
  <si>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</si>
  <si>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</si>
  <si>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</si>
  <si>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</si>
  <si>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</si>
  <si>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</si>
  <si>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</si>
  <si>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</si>
  <si>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</si>
  <si>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</si>
  <si>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</si>
  <si>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</si>
  <si>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</si>
  <si>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</si>
  <si>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</si>
  <si>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</si>
  <si>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</si>
  <si>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</si>
  <si>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</si>
  <si>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</si>
  <si>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</si>
  <si>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</si>
  <si>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</si>
  <si>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</si>
  <si>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</si>
  <si>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</si>
  <si>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</si>
  <si>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</si>
  <si>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</si>
  <si>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</si>
  <si>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</si>
  <si>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</si>
  <si>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</si>
  <si>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</si>
  <si>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</si>
  <si>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</si>
  <si>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</si>
  <si>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</si>
  <si>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</si>
  <si>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</si>
  <si>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</si>
  <si>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</si>
  <si>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</si>
  <si>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</si>
  <si>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</si>
  <si>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</si>
  <si>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</si>
  <si>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</si>
  <si>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</si>
  <si>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</si>
  <si>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</si>
  <si>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</si>
  <si>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</si>
  <si>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</si>
  <si>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</si>
  <si>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</si>
  <si>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</si>
  <si>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</si>
  <si>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</si>
  <si>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</si>
  <si>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</si>
  <si>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</si>
  <si>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</si>
  <si>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</si>
  <si>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</si>
  <si>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</si>
  <si>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</si>
  <si>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</si>
  <si>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</si>
  <si>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</si>
  <si>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</si>
  <si>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</si>
  <si>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</si>
  <si>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</si>
  <si>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</si>
  <si>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</si>
  <si>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</si>
  <si>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</si>
  <si>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</si>
  <si>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</si>
  <si>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</si>
  <si>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</si>
  <si>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</si>
  <si>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</si>
  <si>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</si>
  <si>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</si>
  <si>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</si>
  <si>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</si>
  <si>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</si>
  <si>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</si>
  <si>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</si>
  <si>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</si>
  <si>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</si>
  <si>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</si>
  <si>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</si>
  <si>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</si>
  <si>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</si>
  <si>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</si>
  <si>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</si>
  <si>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</si>
  <si>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</si>
  <si>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</si>
  <si>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</si>
  <si>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</si>
  <si>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</si>
  <si>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</si>
  <si>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</si>
  <si>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</si>
  <si>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</si>
  <si>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</si>
  <si>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</si>
  <si>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</si>
  <si>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</si>
  <si>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</si>
  <si>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</si>
  <si>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</si>
  <si>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</si>
  <si>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</si>
  <si>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</si>
  <si>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</si>
  <si>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</si>
  <si>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</si>
  <si>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</si>
  <si>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</si>
  <si>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</si>
  <si>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</si>
  <si>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</si>
  <si>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</si>
  <si>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</si>
  <si>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</si>
  <si>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</si>
  <si>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</si>
  <si>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</si>
  <si>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</si>
  <si>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</si>
  <si>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</si>
  <si>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</si>
  <si>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</si>
  <si>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</si>
  <si>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</si>
  <si>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</si>
  <si>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</si>
  <si>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</si>
  <si>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</si>
  <si>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</si>
  <si>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</si>
  <si>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</si>
  <si>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</si>
  <si>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</si>
  <si>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</si>
  <si>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</si>
  <si>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</si>
  <si>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</si>
  <si>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</si>
  <si>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</si>
  <si>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</si>
  <si>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</si>
  <si>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</si>
  <si>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</si>
  <si>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</si>
  <si>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</si>
  <si>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</si>
  <si>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</si>
  <si>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</si>
  <si>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</si>
  <si>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</si>
  <si>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</si>
  <si>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</si>
  <si>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</si>
  <si>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</si>
  <si>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</si>
  <si>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</si>
  <si>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</si>
  <si>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</si>
  <si>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</si>
  <si>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</si>
  <si>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</si>
  <si>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</si>
  <si>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</si>
  <si>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</si>
  <si>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</si>
  <si>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</si>
  <si>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</si>
  <si>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</si>
  <si>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</si>
  <si>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</si>
  <si>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</si>
  <si>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</si>
  <si>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</si>
  <si>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</si>
  <si>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</si>
  <si>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</si>
  <si>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</si>
  <si>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</si>
  <si>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</si>
  <si>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</si>
  <si>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</si>
  <si>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</si>
  <si>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</si>
  <si>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</si>
  <si>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</si>
  <si>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</si>
  <si>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</si>
  <si>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</si>
  <si>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</si>
  <si>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</si>
  <si>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</si>
  <si>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</si>
  <si>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</si>
  <si>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</si>
  <si>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</si>
  <si>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</si>
  <si>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</si>
  <si>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</si>
  <si>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</si>
  <si>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</si>
  <si>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</si>
  <si>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</si>
  <si>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</si>
  <si>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</si>
  <si>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</si>
  <si>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</si>
  <si>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</si>
  <si>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</si>
  <si>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</si>
  <si>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</si>
  <si>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</si>
  <si>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</si>
  <si>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</si>
  <si>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</si>
  <si>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</si>
  <si>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</si>
  <si>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</si>
  <si>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</si>
  <si>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</si>
  <si>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</si>
  <si>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</si>
  <si>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</si>
  <si>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</si>
  <si>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</si>
  <si>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</si>
  <si>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</si>
  <si>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</si>
  <si>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</si>
  <si>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</si>
  <si>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</si>
  <si>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</si>
  <si>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</si>
  <si>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</si>
  <si>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</si>
  <si>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</si>
  <si>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</si>
  <si>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</si>
  <si>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</si>
  <si>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</si>
  <si>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</si>
  <si>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</si>
  <si>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</si>
  <si>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</si>
  <si>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</si>
  <si>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</si>
  <si>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</si>
  <si>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</si>
  <si>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</si>
  <si>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</si>
  <si>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</si>
  <si>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</si>
  <si>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</si>
  <si>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</si>
  <si>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</si>
  <si>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</si>
  <si>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</si>
  <si>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</si>
  <si>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</si>
  <si>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</si>
  <si>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</si>
  <si>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</si>
  <si>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</si>
  <si>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</si>
  <si>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</si>
  <si>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</si>
  <si>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</si>
  <si>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</si>
  <si>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</si>
  <si>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</si>
  <si>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</si>
  <si>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</si>
  <si>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</si>
  <si>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</si>
  <si>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</si>
  <si>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</si>
  <si>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</si>
  <si>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</si>
  <si>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</si>
  <si>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</si>
  <si>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</si>
  <si>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</si>
  <si>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</si>
  <si>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</si>
  <si>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</si>
  <si>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</si>
  <si>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</si>
  <si>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</si>
  <si>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</si>
  <si>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</si>
  <si>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</si>
  <si>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</si>
  <si>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</si>
  <si>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</si>
  <si>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</si>
  <si>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</si>
  <si>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</si>
  <si>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</si>
  <si>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</si>
  <si>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</si>
  <si>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</si>
  <si>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</si>
  <si>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</si>
  <si>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</si>
  <si>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</si>
  <si>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</si>
  <si>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</si>
  <si>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</si>
  <si>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</si>
  <si>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</si>
  <si>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</si>
  <si>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</si>
  <si>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</si>
  <si>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</si>
  <si>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</si>
  <si>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</si>
  <si>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</si>
  <si>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</si>
  <si>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</si>
  <si>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</si>
  <si>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</si>
  <si>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</si>
  <si>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</si>
  <si>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</si>
  <si>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</si>
  <si>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</si>
  <si>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</si>
  <si>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</si>
  <si>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</si>
  <si>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</si>
  <si>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</si>
  <si>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</si>
  <si>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</si>
  <si>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</si>
  <si>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</si>
  <si>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</si>
  <si>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</si>
  <si>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</si>
  <si>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</si>
  <si>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</si>
  <si>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</si>
  <si>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</si>
  <si>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</si>
  <si>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</si>
  <si>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</si>
  <si>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</si>
  <si>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</si>
  <si>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</si>
  <si>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</si>
  <si>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</si>
  <si>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</si>
  <si>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</si>
  <si>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</si>
  <si>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</si>
  <si>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</si>
  <si>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</si>
  <si>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</si>
  <si>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</si>
  <si>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</si>
  <si>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</si>
  <si>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</si>
  <si>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</si>
  <si>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</si>
  <si>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</si>
  <si>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</si>
  <si>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</si>
  <si>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</si>
  <si>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</si>
  <si>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</si>
  <si>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</si>
  <si>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</si>
  <si>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</si>
  <si>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</si>
  <si>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</si>
  <si>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</si>
  <si>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</si>
  <si>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</si>
  <si>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</si>
  <si>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</si>
  <si>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</si>
  <si>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</si>
  <si>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</si>
  <si>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</si>
  <si>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</si>
  <si>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</si>
  <si>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</si>
  <si>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</si>
  <si>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</si>
  <si>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</si>
  <si>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</si>
  <si>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</si>
  <si>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</si>
  <si>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</si>
  <si>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</si>
  <si>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</si>
  <si>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</si>
  <si>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</si>
  <si>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</si>
  <si>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</si>
  <si>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</si>
  <si>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</si>
  <si>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</si>
  <si>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</si>
  <si>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</si>
  <si>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</si>
  <si>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</si>
  <si>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</si>
  <si>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</si>
  <si>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</si>
  <si>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</si>
  <si>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</si>
  <si>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</si>
  <si>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</si>
  <si>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</si>
  <si>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</si>
  <si>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</si>
  <si>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</si>
  <si>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</si>
  <si>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</si>
  <si>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</si>
  <si>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</si>
  <si>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</si>
  <si>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</si>
  <si>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</si>
  <si>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</si>
  <si>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</si>
  <si>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</si>
  <si>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</si>
  <si>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</si>
  <si>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</si>
  <si>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</si>
  <si>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</si>
  <si>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</si>
  <si>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</si>
  <si>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</si>
  <si>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</si>
  <si>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</si>
  <si>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</si>
  <si>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</si>
  <si>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</si>
  <si>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</si>
  <si>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</si>
  <si>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</si>
  <si>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</si>
  <si>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</si>
  <si>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</si>
  <si>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</si>
  <si>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</si>
  <si>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</si>
  <si>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</si>
  <si>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</si>
  <si>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</si>
  <si>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</si>
  <si>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</si>
  <si>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</si>
  <si>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</si>
  <si>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</si>
  <si>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</si>
  <si>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</si>
  <si>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</si>
  <si>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</si>
  <si>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</si>
  <si>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</si>
  <si>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</si>
  <si>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</si>
  <si>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</si>
  <si>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</si>
  <si>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</si>
  <si>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</si>
  <si>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</si>
  <si>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</si>
  <si>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</si>
  <si>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</si>
  <si>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</si>
  <si>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</si>
  <si>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</si>
  <si>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</si>
  <si>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</si>
  <si>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</si>
  <si>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</si>
  <si>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</si>
  <si>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</si>
  <si>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</si>
  <si>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</si>
  <si>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</si>
  <si>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</si>
  <si>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</si>
  <si>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</si>
  <si>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</si>
  <si>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</si>
  <si>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</si>
  <si>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</si>
  <si>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</si>
  <si>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</si>
  <si>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</si>
  <si>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</si>
  <si>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</si>
  <si>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</si>
  <si>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</si>
  <si>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</si>
  <si>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</si>
  <si>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</si>
  <si>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</si>
  <si>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</si>
  <si>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</si>
  <si>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</si>
  <si>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</si>
  <si>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</si>
  <si>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</si>
  <si>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</si>
  <si>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</si>
  <si>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</si>
  <si>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</si>
  <si>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</si>
  <si>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</si>
  <si>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</si>
  <si>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</si>
  <si>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</si>
  <si>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</si>
  <si>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</si>
  <si>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</si>
  <si>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</si>
  <si>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</si>
  <si>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</si>
  <si>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</si>
  <si>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</si>
  <si>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</si>
  <si>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</si>
  <si>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</si>
  <si>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</si>
  <si>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</si>
  <si>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</si>
  <si>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</si>
  <si>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</si>
  <si>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</si>
  <si>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</si>
  <si>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</si>
  <si>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</si>
  <si>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</si>
  <si>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</si>
  <si>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</si>
  <si>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</si>
  <si>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</si>
  <si>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</si>
  <si>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</si>
  <si>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国際交流調査研究事業</t>
  </si>
  <si>
    <t>健康局</t>
  </si>
  <si>
    <t>平成8年度</t>
  </si>
  <si>
    <t>終了予定なし</t>
  </si>
  <si>
    <t>総務課指導調査室</t>
  </si>
  <si>
    <t>原子爆弾被爆者に対する援護に関する法律
第４０条第１項</t>
  </si>
  <si>
    <t>国際交流調査研究事業実施要領</t>
  </si>
  <si>
    <t>当事業は、世界唯一の被爆国として我が国のこれまでの調査研究によって得られた経験と知識を広く世界に還元するとともに、放射線被曝医療等に関する専門医の育成等に寄与することを目的とする。</t>
  </si>
  <si>
    <t>当事業は、外国における放射線被曝医療等に関する指導、技術支援、医療情報の提供等の援助協力を行うため、日本の専門家の派遣及び外国からの研修医師等の受入れ、並びに放射線被曝医療等に関する国際シンポジウムの開催を行う。</t>
  </si>
  <si>
    <t>-</t>
  </si>
  <si>
    <t>原爆症調査研究等委託費</t>
  </si>
  <si>
    <t>派遣人数及び受入人数</t>
  </si>
  <si>
    <t>人</t>
  </si>
  <si>
    <t>指導調査室調べ</t>
  </si>
  <si>
    <t>委託件数</t>
  </si>
  <si>
    <t>件</t>
  </si>
  <si>
    <t>単位当たりコスト ＝ X／Y
X：「執行額（百万円）」 
　Y：「委託件数（件）」　　　</t>
    <phoneticPr fontId="5"/>
  </si>
  <si>
    <t>百万円</t>
  </si>
  <si>
    <t>X / Y</t>
    <phoneticPr fontId="5"/>
  </si>
  <si>
    <t>／　</t>
    <phoneticPr fontId="5"/>
  </si>
  <si>
    <t>156</t>
  </si>
  <si>
    <t>128</t>
  </si>
  <si>
    <t>153</t>
  </si>
  <si>
    <t>165</t>
  </si>
  <si>
    <t>174</t>
  </si>
  <si>
    <t>177</t>
  </si>
  <si>
    <t>188</t>
  </si>
  <si>
    <t>○</t>
  </si>
  <si>
    <t>-</t>
    <phoneticPr fontId="5"/>
  </si>
  <si>
    <t>当事業は、外国における放射線被曝医療等に関する指導、技術支援、医療情報の提供等の援助協力を行うため、日本の専門家の派遣及び外国からの研修医師等の受入れ、並びに放射線被曝医療等に関する国際シンポジウムの開催を行う。</t>
    <phoneticPr fontId="5"/>
  </si>
  <si>
    <t>放射線被曝医療等に関する専門医の育成等に寄与するため、専門医の派遣及び研修生の受入を行うことを目標とする。</t>
    <phoneticPr fontId="5"/>
  </si>
  <si>
    <t>放射線被曝医療等に関する専門医の育成等に寄与するため、事業を実施することを目標とする。</t>
    <rPh sb="27" eb="29">
      <t>ジギョウ</t>
    </rPh>
    <rPh sb="30" eb="32">
      <t>ジッシ</t>
    </rPh>
    <phoneticPr fontId="5"/>
  </si>
  <si>
    <t>1／1</t>
    <phoneticPr fontId="5"/>
  </si>
  <si>
    <t>Ⅰ-5 感染症など健康を脅かす疾病を予防・防止するとともに、感染者等に必要な医療等を確保すること</t>
    <phoneticPr fontId="5"/>
  </si>
  <si>
    <t>Ⅰ-5-4 原子爆弾被爆者等を援護すること</t>
    <phoneticPr fontId="5"/>
  </si>
  <si>
    <t>‐</t>
  </si>
  <si>
    <t>×</t>
  </si>
  <si>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phoneticPr fontId="5"/>
  </si>
  <si>
    <t>原子爆弾被爆者に対する援護に関する法律第４０条の規定に基づき、原爆放射能影響調査研究の推進に資する事業であり、国が実施すべき事業である。</t>
    <phoneticPr fontId="5"/>
  </si>
  <si>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phoneticPr fontId="5"/>
  </si>
  <si>
    <t>被爆者援護施策の実施にあたり、当該研究成果が活用されている。</t>
    <phoneticPr fontId="5"/>
  </si>
  <si>
    <t>令和3年度は、新型コロナウイルスの世界的情勢を鑑み外国からの研修生の受入は困難として事業を実施できなかった。</t>
    <rPh sb="0" eb="2">
      <t>レイワ</t>
    </rPh>
    <rPh sb="3" eb="5">
      <t>ネンド</t>
    </rPh>
    <rPh sb="7" eb="9">
      <t>シンガタ</t>
    </rPh>
    <rPh sb="17" eb="20">
      <t>セカイテキ</t>
    </rPh>
    <rPh sb="20" eb="22">
      <t>ジョウセイ</t>
    </rPh>
    <rPh sb="23" eb="24">
      <t>カンガ</t>
    </rPh>
    <rPh sb="25" eb="27">
      <t>ガイコク</t>
    </rPh>
    <rPh sb="30" eb="33">
      <t>ケンシュウセイ</t>
    </rPh>
    <rPh sb="34" eb="36">
      <t>ウケイレ</t>
    </rPh>
    <rPh sb="37" eb="39">
      <t>コンナン</t>
    </rPh>
    <rPh sb="42" eb="44">
      <t>ジギョウ</t>
    </rPh>
    <rPh sb="45" eb="47">
      <t>ジッシ</t>
    </rPh>
    <phoneticPr fontId="5"/>
  </si>
  <si>
    <t>各項目の点検の結果、本事業は妥当であり、令和４年度も新型コロナの感染状況を見ながら引き続き調査研究を行う。</t>
    <phoneticPr fontId="5"/>
  </si>
  <si>
    <t>厚労</t>
  </si>
  <si>
    <t>－</t>
    <phoneticPr fontId="5"/>
  </si>
  <si>
    <t>－</t>
    <phoneticPr fontId="5"/>
  </si>
  <si>
    <t>総務課指導調査室
比嘉 敏充</t>
    <phoneticPr fontId="5"/>
  </si>
  <si>
    <t>-</t>
    <phoneticPr fontId="5"/>
  </si>
  <si>
    <t>4/1</t>
    <phoneticPr fontId="5"/>
  </si>
  <si>
    <t>https://www.mhlw.go.jp/wp/seisaku/hyouka/dl/r03_jizenbunseki/I-5-4.pdf</t>
    <phoneticPr fontId="5"/>
  </si>
  <si>
    <t>p.2</t>
    <phoneticPr fontId="5"/>
  </si>
  <si>
    <t>0/0</t>
    <phoneticPr fontId="5"/>
  </si>
  <si>
    <t>0/0</t>
    <phoneticPr fontId="5"/>
  </si>
  <si>
    <t>-</t>
    <phoneticPr fontId="5"/>
  </si>
  <si>
    <t>‐</t>
    <phoneticPr fontId="5"/>
  </si>
  <si>
    <t>令和2～3年度は、新型コロナウイルスの世界的情勢を鑑み外国からの研修生の受入は困難として事業を実施できなかったが、それ以前においては、経費の使途について、調査研究の円滑な実施に真に必要なものに限定している。</t>
    <phoneticPr fontId="5"/>
  </si>
  <si>
    <t>‐</t>
    <phoneticPr fontId="5"/>
  </si>
  <si>
    <t>世界唯一の被爆国として放射線被曝医療等に関する専門医の育成等に寄与するた目に必要な事業であり、引き続き、必要な予算額を確保し、適正な執行に努めること。</t>
    <phoneticPr fontId="5"/>
  </si>
  <si>
    <t>点検対象外</t>
    <rPh sb="0" eb="2">
      <t>テンケン</t>
    </rPh>
    <rPh sb="2" eb="5">
      <t>タイショウガイ</t>
    </rPh>
    <phoneticPr fontId="5"/>
  </si>
  <si>
    <t>-</t>
    <phoneticPr fontId="5"/>
  </si>
  <si>
    <t>令和3年度については、新型コロナウイルス感染症が拡大したため事業を実施できなかった。しかし、コロナ前は、執行率は100％であり、これまでの調査研究によって得られた経験と知識を広く世界に還元するとともに、放射線被曝医療等に関する専門医の育成等を図るものとして今後も必要な研究である。</t>
    <rPh sb="49" eb="50">
      <t>マエ</t>
    </rPh>
    <phoneticPr fontId="5"/>
  </si>
  <si>
    <t>－</t>
    <phoneticPr fontId="5"/>
  </si>
  <si>
    <t>令和3年度は、新型コロナウイルスの世界的情勢を鑑み、外国からの研修生の受入は困難として事業を実施できなかった。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</si>
</sst>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29</xdr:col>
      <xdr:colOff>41402</xdr:colOff>
      <xdr:row>271</xdr:row>
      <xdr:rowOff>292690</xdr:rowOff>
    </xdr:to>
    <xdr:sp macro="" textlink="">
      <xdr:nvSpPr>
        <xdr:cNvPr id="2" name="正方形/長方形 1"/>
        <xdr:cNvSpPr/>
      </xdr:nvSpPr>
      <xdr:spPr>
        <a:xfrm>
          <a:off x="3800475" y="46805850"/>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18</xdr:col>
      <xdr:colOff>177305</xdr:colOff>
      <xdr:row>272</xdr:row>
      <xdr:rowOff>151742</xdr:rowOff>
    </xdr:from>
    <xdr:to>
      <xdr:col>29</xdr:col>
      <xdr:colOff>80818</xdr:colOff>
      <xdr:row>275</xdr:row>
      <xdr:rowOff>23091</xdr:rowOff>
    </xdr:to>
    <xdr:grpSp>
      <xdr:nvGrpSpPr>
        <xdr:cNvPr id="3" name="グループ化 2"/>
        <xdr:cNvGrpSpPr>
          <a:grpSpLocks/>
        </xdr:cNvGrpSpPr>
      </xdr:nvGrpSpPr>
      <xdr:grpSpPr bwMode="auto">
        <a:xfrm>
          <a:off x="3502396" y="37189560"/>
          <a:ext cx="1935513" cy="910440"/>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272</xdr:row>
      <xdr:rowOff>217716</xdr:rowOff>
    </xdr:from>
    <xdr:to>
      <xdr:col>29</xdr:col>
      <xdr:colOff>170</xdr:colOff>
      <xdr:row>274</xdr:row>
      <xdr:rowOff>323274</xdr:rowOff>
    </xdr:to>
    <xdr:sp macro="" textlink="">
      <xdr:nvSpPr>
        <xdr:cNvPr id="6" name="テキスト ボックス 5"/>
        <xdr:cNvSpPr txBox="1"/>
      </xdr:nvSpPr>
      <xdr:spPr>
        <a:xfrm>
          <a:off x="3605067" y="39449171"/>
          <a:ext cx="1752194" cy="809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274</xdr:row>
      <xdr:rowOff>230905</xdr:rowOff>
    </xdr:from>
    <xdr:to>
      <xdr:col>24</xdr:col>
      <xdr:colOff>69272</xdr:colOff>
      <xdr:row>279</xdr:row>
      <xdr:rowOff>248498</xdr:rowOff>
    </xdr:to>
    <xdr:cxnSp macro="">
      <xdr:nvCxnSpPr>
        <xdr:cNvPr id="7" name="直線矢印コネクタ 6"/>
        <xdr:cNvCxnSpPr/>
      </xdr:nvCxnSpPr>
      <xdr:spPr bwMode="auto">
        <a:xfrm flipH="1">
          <a:off x="4501492" y="40166632"/>
          <a:ext cx="1235" cy="3755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279</xdr:row>
      <xdr:rowOff>319558</xdr:rowOff>
    </xdr:from>
    <xdr:to>
      <xdr:col>29</xdr:col>
      <xdr:colOff>184149</xdr:colOff>
      <xdr:row>280</xdr:row>
      <xdr:rowOff>311723</xdr:rowOff>
    </xdr:to>
    <xdr:sp macro="" textlink="">
      <xdr:nvSpPr>
        <xdr:cNvPr id="8" name="テキスト ボックス 7"/>
        <xdr:cNvSpPr txBox="1"/>
      </xdr:nvSpPr>
      <xdr:spPr>
        <a:xfrm>
          <a:off x="3686709" y="40613194"/>
          <a:ext cx="1854531" cy="35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68036</xdr:colOff>
      <xdr:row>280</xdr:row>
      <xdr:rowOff>299357</xdr:rowOff>
    </xdr:from>
    <xdr:to>
      <xdr:col>30</xdr:col>
      <xdr:colOff>68036</xdr:colOff>
      <xdr:row>283</xdr:row>
      <xdr:rowOff>108698</xdr:rowOff>
    </xdr:to>
    <xdr:sp macro="" textlink="">
      <xdr:nvSpPr>
        <xdr:cNvPr id="9" name="正方形/長方形 8"/>
        <xdr:cNvSpPr/>
      </xdr:nvSpPr>
      <xdr:spPr>
        <a:xfrm>
          <a:off x="3868511" y="50629457"/>
          <a:ext cx="2200275" cy="866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19</xdr:col>
      <xdr:colOff>122464</xdr:colOff>
      <xdr:row>283</xdr:row>
      <xdr:rowOff>312965</xdr:rowOff>
    </xdr:from>
    <xdr:to>
      <xdr:col>29</xdr:col>
      <xdr:colOff>177474</xdr:colOff>
      <xdr:row>285</xdr:row>
      <xdr:rowOff>392547</xdr:rowOff>
    </xdr:to>
    <xdr:grpSp>
      <xdr:nvGrpSpPr>
        <xdr:cNvPr id="10" name="グループ化 23"/>
        <xdr:cNvGrpSpPr>
          <a:grpSpLocks/>
        </xdr:cNvGrpSpPr>
      </xdr:nvGrpSpPr>
      <xdr:grpSpPr bwMode="auto">
        <a:xfrm>
          <a:off x="3632282" y="39833056"/>
          <a:ext cx="1902283" cy="795400"/>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284</xdr:row>
      <xdr:rowOff>108857</xdr:rowOff>
    </xdr:from>
    <xdr:to>
      <xdr:col>29</xdr:col>
      <xdr:colOff>63020</xdr:colOff>
      <xdr:row>285</xdr:row>
      <xdr:rowOff>277091</xdr:rowOff>
    </xdr:to>
    <xdr:sp macro="" textlink="">
      <xdr:nvSpPr>
        <xdr:cNvPr id="13" name="テキスト ボックス 12"/>
        <xdr:cNvSpPr txBox="1"/>
      </xdr:nvSpPr>
      <xdr:spPr>
        <a:xfrm>
          <a:off x="3659496" y="42180493"/>
          <a:ext cx="1760615" cy="526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外国における放射線被曝医療等に関する援助協力</a:t>
          </a:r>
        </a:p>
      </xdr:txBody>
    </xdr:sp>
    <xdr:clientData/>
  </xdr:twoCellAnchor>
  <xdr:twoCellAnchor>
    <xdr:from>
      <xdr:col>32</xdr:col>
      <xdr:colOff>15214</xdr:colOff>
      <xdr:row>269</xdr:row>
      <xdr:rowOff>128030</xdr:rowOff>
    </xdr:from>
    <xdr:to>
      <xdr:col>49</xdr:col>
      <xdr:colOff>184728</xdr:colOff>
      <xdr:row>272</xdr:row>
      <xdr:rowOff>69273</xdr:rowOff>
    </xdr:to>
    <xdr:sp macro="" textlink="">
      <xdr:nvSpPr>
        <xdr:cNvPr id="14" name="テキスト ボックス 13"/>
        <xdr:cNvSpPr txBox="1"/>
      </xdr:nvSpPr>
      <xdr:spPr>
        <a:xfrm>
          <a:off x="5926487" y="36092121"/>
          <a:ext cx="3309877" cy="1014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令和２～３年度は、新型コロナウイルスの世界的情勢を鑑み、事業を実施していないため、事業を実施した直近の令和元年度実績を参考で記入。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55" zoomScaleNormal="75" zoomScaleSheetLayoutView="55" zoomScalePageLayoutView="85" workbookViewId="0">
      <selection activeCell="AT281" sqref="AT28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652</v>
      </c>
      <c r="AK2" s="839"/>
      <c r="AL2" s="839"/>
      <c r="AM2" s="839"/>
      <c r="AN2" s="75" t="s">
        <v>285</v>
      </c>
      <c r="AO2" s="839">
        <v>21</v>
      </c>
      <c r="AP2" s="839"/>
      <c r="AQ2" s="839"/>
      <c r="AR2" s="76" t="s">
        <v>285</v>
      </c>
      <c r="AS2" s="840">
        <v>261</v>
      </c>
      <c r="AT2" s="840"/>
      <c r="AU2" s="840"/>
      <c r="AV2" s="75" t="str">
        <f>IF(AW2="","","-")</f>
        <v/>
      </c>
      <c r="AW2" s="841"/>
      <c r="AX2" s="841"/>
    </row>
    <row r="3" spans="1:50" ht="21" customHeight="1" thickBot="1" x14ac:dyDescent="0.25">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2">
      <c r="A4" s="814" t="s">
        <v>23</v>
      </c>
      <c r="B4" s="815"/>
      <c r="C4" s="815"/>
      <c r="D4" s="815"/>
      <c r="E4" s="815"/>
      <c r="F4" s="815"/>
      <c r="G4" s="816" t="s">
        <v>609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2">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655</v>
      </c>
      <c r="AR5" s="862"/>
      <c r="AS5" s="862"/>
      <c r="AT5" s="862"/>
      <c r="AU5" s="862"/>
      <c r="AV5" s="862"/>
      <c r="AW5" s="862"/>
      <c r="AX5" s="863"/>
    </row>
    <row r="6" spans="1:50" ht="39" customHeight="1" x14ac:dyDescent="0.2">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615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2">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774" t="s">
        <v>21</v>
      </c>
      <c r="B9" s="775"/>
      <c r="C9" s="775"/>
      <c r="D9" s="775"/>
      <c r="E9" s="775"/>
      <c r="F9" s="775"/>
      <c r="G9" s="856" t="s">
        <v>616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45.5" customHeight="1" x14ac:dyDescent="0.2">
      <c r="A10" s="762" t="s">
        <v>27</v>
      </c>
      <c r="B10" s="763"/>
      <c r="C10" s="763"/>
      <c r="D10" s="763"/>
      <c r="E10" s="763"/>
      <c r="F10" s="763"/>
      <c r="G10" s="764" t="s">
        <v>617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762" t="s">
        <v>5</v>
      </c>
      <c r="B11" s="763"/>
      <c r="C11" s="763"/>
      <c r="D11" s="763"/>
      <c r="E11" s="763"/>
      <c r="F11" s="767"/>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2">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2">
      <c r="A13" s="312"/>
      <c r="B13" s="313"/>
      <c r="C13" s="313"/>
      <c r="D13" s="313"/>
      <c r="E13" s="313"/>
      <c r="F13" s="314"/>
      <c r="G13" s="791" t="s">
        <v>6</v>
      </c>
      <c r="H13" s="792"/>
      <c r="I13" s="808" t="s">
        <v>7</v>
      </c>
      <c r="J13" s="809"/>
      <c r="K13" s="809"/>
      <c r="L13" s="809"/>
      <c r="M13" s="809"/>
      <c r="N13" s="809"/>
      <c r="O13" s="810"/>
      <c r="P13" s="702">
        <v>4</v>
      </c>
      <c r="Q13" s="703"/>
      <c r="R13" s="703"/>
      <c r="S13" s="703"/>
      <c r="T13" s="703"/>
      <c r="U13" s="703"/>
      <c r="V13" s="704"/>
      <c r="W13" s="702">
        <v>4</v>
      </c>
      <c r="X13" s="703"/>
      <c r="Y13" s="703"/>
      <c r="Z13" s="703"/>
      <c r="AA13" s="703"/>
      <c r="AB13" s="703"/>
      <c r="AC13" s="704"/>
      <c r="AD13" s="702">
        <v>4</v>
      </c>
      <c r="AE13" s="703"/>
      <c r="AF13" s="703"/>
      <c r="AG13" s="703"/>
      <c r="AH13" s="703"/>
      <c r="AI13" s="703"/>
      <c r="AJ13" s="704"/>
      <c r="AK13" s="702">
        <v>4</v>
      </c>
      <c r="AL13" s="703"/>
      <c r="AM13" s="703"/>
      <c r="AN13" s="703"/>
      <c r="AO13" s="703"/>
      <c r="AP13" s="703"/>
      <c r="AQ13" s="704"/>
      <c r="AR13" s="739">
        <v>4</v>
      </c>
      <c r="AS13" s="740"/>
      <c r="AT13" s="740"/>
      <c r="AU13" s="740"/>
      <c r="AV13" s="740"/>
      <c r="AW13" s="740"/>
      <c r="AX13" s="811"/>
    </row>
    <row r="14" spans="1:50" ht="21" customHeight="1" x14ac:dyDescent="0.2">
      <c r="A14" s="312"/>
      <c r="B14" s="313"/>
      <c r="C14" s="313"/>
      <c r="D14" s="313"/>
      <c r="E14" s="313"/>
      <c r="F14" s="314"/>
      <c r="G14" s="793"/>
      <c r="H14" s="794"/>
      <c r="I14" s="786" t="s">
        <v>8</v>
      </c>
      <c r="J14" s="787"/>
      <c r="K14" s="787"/>
      <c r="L14" s="787"/>
      <c r="M14" s="787"/>
      <c r="N14" s="787"/>
      <c r="O14" s="788"/>
      <c r="P14" s="702" t="s">
        <v>618</v>
      </c>
      <c r="Q14" s="703"/>
      <c r="R14" s="703"/>
      <c r="S14" s="703"/>
      <c r="T14" s="703"/>
      <c r="U14" s="703"/>
      <c r="V14" s="704"/>
      <c r="W14" s="702" t="s">
        <v>618</v>
      </c>
      <c r="X14" s="703"/>
      <c r="Y14" s="703"/>
      <c r="Z14" s="703"/>
      <c r="AA14" s="703"/>
      <c r="AB14" s="703"/>
      <c r="AC14" s="704"/>
      <c r="AD14" s="702" t="s">
        <v>618</v>
      </c>
      <c r="AE14" s="703"/>
      <c r="AF14" s="703"/>
      <c r="AG14" s="703"/>
      <c r="AH14" s="703"/>
      <c r="AI14" s="703"/>
      <c r="AJ14" s="704"/>
      <c r="AK14" s="702" t="s">
        <v>637</v>
      </c>
      <c r="AL14" s="703"/>
      <c r="AM14" s="703"/>
      <c r="AN14" s="703"/>
      <c r="AO14" s="703"/>
      <c r="AP14" s="703"/>
      <c r="AQ14" s="704"/>
      <c r="AR14" s="797"/>
      <c r="AS14" s="797"/>
      <c r="AT14" s="797"/>
      <c r="AU14" s="797"/>
      <c r="AV14" s="797"/>
      <c r="AW14" s="797"/>
      <c r="AX14" s="798"/>
    </row>
    <row r="15" spans="1:50" ht="21" customHeight="1" x14ac:dyDescent="0.2">
      <c r="A15" s="312"/>
      <c r="B15" s="313"/>
      <c r="C15" s="313"/>
      <c r="D15" s="313"/>
      <c r="E15" s="313"/>
      <c r="F15" s="314"/>
      <c r="G15" s="793"/>
      <c r="H15" s="794"/>
      <c r="I15" s="786" t="s">
        <v>47</v>
      </c>
      <c r="J15" s="799"/>
      <c r="K15" s="799"/>
      <c r="L15" s="799"/>
      <c r="M15" s="799"/>
      <c r="N15" s="799"/>
      <c r="O15" s="800"/>
      <c r="P15" s="702" t="s">
        <v>618</v>
      </c>
      <c r="Q15" s="703"/>
      <c r="R15" s="703"/>
      <c r="S15" s="703"/>
      <c r="T15" s="703"/>
      <c r="U15" s="703"/>
      <c r="V15" s="704"/>
      <c r="W15" s="702" t="s">
        <v>618</v>
      </c>
      <c r="X15" s="703"/>
      <c r="Y15" s="703"/>
      <c r="Z15" s="703"/>
      <c r="AA15" s="703"/>
      <c r="AB15" s="703"/>
      <c r="AC15" s="704"/>
      <c r="AD15" s="702" t="s">
        <v>618</v>
      </c>
      <c r="AE15" s="703"/>
      <c r="AF15" s="703"/>
      <c r="AG15" s="703"/>
      <c r="AH15" s="703"/>
      <c r="AI15" s="703"/>
      <c r="AJ15" s="704"/>
      <c r="AK15" s="702" t="s">
        <v>637</v>
      </c>
      <c r="AL15" s="703"/>
      <c r="AM15" s="703"/>
      <c r="AN15" s="703"/>
      <c r="AO15" s="703"/>
      <c r="AP15" s="703"/>
      <c r="AQ15" s="704"/>
      <c r="AR15" s="702" t="s">
        <v>618</v>
      </c>
      <c r="AS15" s="703"/>
      <c r="AT15" s="703"/>
      <c r="AU15" s="703"/>
      <c r="AV15" s="703"/>
      <c r="AW15" s="703"/>
      <c r="AX15" s="812"/>
    </row>
    <row r="16" spans="1:50" ht="21" customHeight="1" x14ac:dyDescent="0.2">
      <c r="A16" s="312"/>
      <c r="B16" s="313"/>
      <c r="C16" s="313"/>
      <c r="D16" s="313"/>
      <c r="E16" s="313"/>
      <c r="F16" s="314"/>
      <c r="G16" s="793"/>
      <c r="H16" s="794"/>
      <c r="I16" s="786" t="s">
        <v>48</v>
      </c>
      <c r="J16" s="799"/>
      <c r="K16" s="799"/>
      <c r="L16" s="799"/>
      <c r="M16" s="799"/>
      <c r="N16" s="799"/>
      <c r="O16" s="800"/>
      <c r="P16" s="702" t="s">
        <v>618</v>
      </c>
      <c r="Q16" s="703"/>
      <c r="R16" s="703"/>
      <c r="S16" s="703"/>
      <c r="T16" s="703"/>
      <c r="U16" s="703"/>
      <c r="V16" s="704"/>
      <c r="W16" s="702" t="s">
        <v>618</v>
      </c>
      <c r="X16" s="703"/>
      <c r="Y16" s="703"/>
      <c r="Z16" s="703"/>
      <c r="AA16" s="703"/>
      <c r="AB16" s="703"/>
      <c r="AC16" s="704"/>
      <c r="AD16" s="702" t="s">
        <v>618</v>
      </c>
      <c r="AE16" s="703"/>
      <c r="AF16" s="703"/>
      <c r="AG16" s="703"/>
      <c r="AH16" s="703"/>
      <c r="AI16" s="703"/>
      <c r="AJ16" s="704"/>
      <c r="AK16" s="702" t="s">
        <v>637</v>
      </c>
      <c r="AL16" s="703"/>
      <c r="AM16" s="703"/>
      <c r="AN16" s="703"/>
      <c r="AO16" s="703"/>
      <c r="AP16" s="703"/>
      <c r="AQ16" s="704"/>
      <c r="AR16" s="804"/>
      <c r="AS16" s="805"/>
      <c r="AT16" s="805"/>
      <c r="AU16" s="805"/>
      <c r="AV16" s="805"/>
      <c r="AW16" s="805"/>
      <c r="AX16" s="806"/>
    </row>
    <row r="17" spans="1:50" ht="24.75" customHeight="1" x14ac:dyDescent="0.2">
      <c r="A17" s="312"/>
      <c r="B17" s="313"/>
      <c r="C17" s="313"/>
      <c r="D17" s="313"/>
      <c r="E17" s="313"/>
      <c r="F17" s="314"/>
      <c r="G17" s="793"/>
      <c r="H17" s="794"/>
      <c r="I17" s="786" t="s">
        <v>46</v>
      </c>
      <c r="J17" s="787"/>
      <c r="K17" s="787"/>
      <c r="L17" s="787"/>
      <c r="M17" s="787"/>
      <c r="N17" s="787"/>
      <c r="O17" s="788"/>
      <c r="P17" s="702" t="s">
        <v>618</v>
      </c>
      <c r="Q17" s="703"/>
      <c r="R17" s="703"/>
      <c r="S17" s="703"/>
      <c r="T17" s="703"/>
      <c r="U17" s="703"/>
      <c r="V17" s="704"/>
      <c r="W17" s="702" t="s">
        <v>618</v>
      </c>
      <c r="X17" s="703"/>
      <c r="Y17" s="703"/>
      <c r="Z17" s="703"/>
      <c r="AA17" s="703"/>
      <c r="AB17" s="703"/>
      <c r="AC17" s="704"/>
      <c r="AD17" s="702" t="s">
        <v>618</v>
      </c>
      <c r="AE17" s="703"/>
      <c r="AF17" s="703"/>
      <c r="AG17" s="703"/>
      <c r="AH17" s="703"/>
      <c r="AI17" s="703"/>
      <c r="AJ17" s="704"/>
      <c r="AK17" s="702" t="s">
        <v>637</v>
      </c>
      <c r="AL17" s="703"/>
      <c r="AM17" s="703"/>
      <c r="AN17" s="703"/>
      <c r="AO17" s="703"/>
      <c r="AP17" s="703"/>
      <c r="AQ17" s="704"/>
      <c r="AR17" s="789"/>
      <c r="AS17" s="789"/>
      <c r="AT17" s="789"/>
      <c r="AU17" s="789"/>
      <c r="AV17" s="789"/>
      <c r="AW17" s="789"/>
      <c r="AX17" s="790"/>
    </row>
    <row r="18" spans="1:50" ht="24.75" customHeight="1" x14ac:dyDescent="0.2">
      <c r="A18" s="312"/>
      <c r="B18" s="313"/>
      <c r="C18" s="313"/>
      <c r="D18" s="313"/>
      <c r="E18" s="313"/>
      <c r="F18" s="314"/>
      <c r="G18" s="795"/>
      <c r="H18" s="796"/>
      <c r="I18" s="779" t="s">
        <v>18</v>
      </c>
      <c r="J18" s="780"/>
      <c r="K18" s="780"/>
      <c r="L18" s="780"/>
      <c r="M18" s="780"/>
      <c r="N18" s="780"/>
      <c r="O18" s="781"/>
      <c r="P18" s="782">
        <f>SUM(P13:V17)</f>
        <v>4</v>
      </c>
      <c r="Q18" s="783"/>
      <c r="R18" s="783"/>
      <c r="S18" s="783"/>
      <c r="T18" s="783"/>
      <c r="U18" s="783"/>
      <c r="V18" s="784"/>
      <c r="W18" s="782">
        <f>SUM(W13:AC17)</f>
        <v>4</v>
      </c>
      <c r="X18" s="783"/>
      <c r="Y18" s="783"/>
      <c r="Z18" s="783"/>
      <c r="AA18" s="783"/>
      <c r="AB18" s="783"/>
      <c r="AC18" s="784"/>
      <c r="AD18" s="782">
        <f>SUM(AD13:AJ17)</f>
        <v>4</v>
      </c>
      <c r="AE18" s="783"/>
      <c r="AF18" s="783"/>
      <c r="AG18" s="783"/>
      <c r="AH18" s="783"/>
      <c r="AI18" s="783"/>
      <c r="AJ18" s="784"/>
      <c r="AK18" s="782">
        <f>SUM(AK13:AQ17)</f>
        <v>4</v>
      </c>
      <c r="AL18" s="783"/>
      <c r="AM18" s="783"/>
      <c r="AN18" s="783"/>
      <c r="AO18" s="783"/>
      <c r="AP18" s="783"/>
      <c r="AQ18" s="784"/>
      <c r="AR18" s="782">
        <f>SUM(AR13:AX17)</f>
        <v>4</v>
      </c>
      <c r="AS18" s="783"/>
      <c r="AT18" s="783"/>
      <c r="AU18" s="783"/>
      <c r="AV18" s="783"/>
      <c r="AW18" s="783"/>
      <c r="AX18" s="785"/>
    </row>
    <row r="19" spans="1:50" ht="24.75" customHeight="1" x14ac:dyDescent="0.2">
      <c r="A19" s="312"/>
      <c r="B19" s="313"/>
      <c r="C19" s="313"/>
      <c r="D19" s="313"/>
      <c r="E19" s="313"/>
      <c r="F19" s="314"/>
      <c r="G19" s="754" t="s">
        <v>9</v>
      </c>
      <c r="H19" s="755"/>
      <c r="I19" s="755"/>
      <c r="J19" s="755"/>
      <c r="K19" s="755"/>
      <c r="L19" s="755"/>
      <c r="M19" s="755"/>
      <c r="N19" s="755"/>
      <c r="O19" s="755"/>
      <c r="P19" s="702">
        <v>1</v>
      </c>
      <c r="Q19" s="703"/>
      <c r="R19" s="703"/>
      <c r="S19" s="703"/>
      <c r="T19" s="703"/>
      <c r="U19" s="703"/>
      <c r="V19" s="704"/>
      <c r="W19" s="702">
        <v>0</v>
      </c>
      <c r="X19" s="703"/>
      <c r="Y19" s="703"/>
      <c r="Z19" s="703"/>
      <c r="AA19" s="703"/>
      <c r="AB19" s="703"/>
      <c r="AC19" s="704"/>
      <c r="AD19" s="702">
        <v>0</v>
      </c>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x14ac:dyDescent="0.2">
      <c r="A20" s="312"/>
      <c r="B20" s="313"/>
      <c r="C20" s="313"/>
      <c r="D20" s="313"/>
      <c r="E20" s="313"/>
      <c r="F20" s="314"/>
      <c r="G20" s="754" t="s">
        <v>10</v>
      </c>
      <c r="H20" s="755"/>
      <c r="I20" s="755"/>
      <c r="J20" s="755"/>
      <c r="K20" s="755"/>
      <c r="L20" s="755"/>
      <c r="M20" s="755"/>
      <c r="N20" s="755"/>
      <c r="O20" s="755"/>
      <c r="P20" s="750">
        <f>IF(P18=0, "-", SUM(P19)/P18)</f>
        <v>0.25</v>
      </c>
      <c r="Q20" s="750"/>
      <c r="R20" s="750"/>
      <c r="S20" s="750"/>
      <c r="T20" s="750"/>
      <c r="U20" s="750"/>
      <c r="V20" s="750"/>
      <c r="W20" s="750">
        <f>IF(W18=0, "-", SUM(W19)/W18)</f>
        <v>0</v>
      </c>
      <c r="X20" s="750"/>
      <c r="Y20" s="750"/>
      <c r="Z20" s="750"/>
      <c r="AA20" s="750"/>
      <c r="AB20" s="750"/>
      <c r="AC20" s="750"/>
      <c r="AD20" s="750">
        <f>IF(AD18=0, "-", SUM(AD19)/AD18)</f>
        <v>0</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2">
      <c r="A21" s="774"/>
      <c r="B21" s="775"/>
      <c r="C21" s="775"/>
      <c r="D21" s="775"/>
      <c r="E21" s="775"/>
      <c r="F21" s="776"/>
      <c r="G21" s="748" t="s">
        <v>239</v>
      </c>
      <c r="H21" s="749"/>
      <c r="I21" s="749"/>
      <c r="J21" s="749"/>
      <c r="K21" s="749"/>
      <c r="L21" s="749"/>
      <c r="M21" s="749"/>
      <c r="N21" s="749"/>
      <c r="O21" s="749"/>
      <c r="P21" s="750">
        <f>IF(P19=0, "-", SUM(P19)/SUM(P13,P14))</f>
        <v>0.25</v>
      </c>
      <c r="Q21" s="750"/>
      <c r="R21" s="750"/>
      <c r="S21" s="750"/>
      <c r="T21" s="750"/>
      <c r="U21" s="750"/>
      <c r="V21" s="750"/>
      <c r="W21" s="750" t="str">
        <f>IF(W19=0, "-", SUM(W19)/SUM(W13,W14))</f>
        <v>-</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2">
      <c r="A22" s="708" t="s">
        <v>593</v>
      </c>
      <c r="B22" s="709"/>
      <c r="C22" s="709"/>
      <c r="D22" s="709"/>
      <c r="E22" s="709"/>
      <c r="F22" s="710"/>
      <c r="G22" s="714" t="s">
        <v>229</v>
      </c>
      <c r="H22" s="554"/>
      <c r="I22" s="554"/>
      <c r="J22" s="554"/>
      <c r="K22" s="554"/>
      <c r="L22" s="554"/>
      <c r="M22" s="554"/>
      <c r="N22" s="554"/>
      <c r="O22" s="555"/>
      <c r="P22" s="715" t="s">
        <v>591</v>
      </c>
      <c r="Q22" s="554"/>
      <c r="R22" s="554"/>
      <c r="S22" s="554"/>
      <c r="T22" s="554"/>
      <c r="U22" s="554"/>
      <c r="V22" s="555"/>
      <c r="W22" s="715" t="s">
        <v>592</v>
      </c>
      <c r="X22" s="554"/>
      <c r="Y22" s="554"/>
      <c r="Z22" s="554"/>
      <c r="AA22" s="554"/>
      <c r="AB22" s="554"/>
      <c r="AC22" s="555"/>
      <c r="AD22" s="715"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2">
      <c r="A23" s="711"/>
      <c r="B23" s="712"/>
      <c r="C23" s="712"/>
      <c r="D23" s="712"/>
      <c r="E23" s="712"/>
      <c r="F23" s="713"/>
      <c r="G23" s="736" t="s">
        <v>619</v>
      </c>
      <c r="H23" s="737"/>
      <c r="I23" s="737"/>
      <c r="J23" s="737"/>
      <c r="K23" s="737"/>
      <c r="L23" s="737"/>
      <c r="M23" s="737"/>
      <c r="N23" s="737"/>
      <c r="O23" s="738"/>
      <c r="P23" s="739">
        <v>4</v>
      </c>
      <c r="Q23" s="740"/>
      <c r="R23" s="740"/>
      <c r="S23" s="740"/>
      <c r="T23" s="740"/>
      <c r="U23" s="740"/>
      <c r="V23" s="741"/>
      <c r="W23" s="739">
        <v>4</v>
      </c>
      <c r="X23" s="740"/>
      <c r="Y23" s="740"/>
      <c r="Z23" s="740"/>
      <c r="AA23" s="740"/>
      <c r="AB23" s="740"/>
      <c r="AC23" s="741"/>
      <c r="AD23" s="742" t="s">
        <v>637</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2">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2">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2">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2">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2">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5">
      <c r="A29" s="711"/>
      <c r="B29" s="712"/>
      <c r="C29" s="712"/>
      <c r="D29" s="712"/>
      <c r="E29" s="712"/>
      <c r="F29" s="713"/>
      <c r="G29" s="302" t="s">
        <v>18</v>
      </c>
      <c r="H29" s="722"/>
      <c r="I29" s="722"/>
      <c r="J29" s="722"/>
      <c r="K29" s="722"/>
      <c r="L29" s="722"/>
      <c r="M29" s="722"/>
      <c r="N29" s="722"/>
      <c r="O29" s="723"/>
      <c r="P29" s="724">
        <f>AK13</f>
        <v>4</v>
      </c>
      <c r="Q29" s="725"/>
      <c r="R29" s="725"/>
      <c r="S29" s="725"/>
      <c r="T29" s="725"/>
      <c r="U29" s="725"/>
      <c r="V29" s="726"/>
      <c r="W29" s="727">
        <f>AR13</f>
        <v>4</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2">
      <c r="A30" s="730" t="s">
        <v>580</v>
      </c>
      <c r="B30" s="731"/>
      <c r="C30" s="731"/>
      <c r="D30" s="731"/>
      <c r="E30" s="731"/>
      <c r="F30" s="732"/>
      <c r="G30" s="733" t="s">
        <v>638</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2">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36.75" customHeight="1" x14ac:dyDescent="0.2">
      <c r="A32" s="652"/>
      <c r="B32" s="153"/>
      <c r="C32" s="153"/>
      <c r="D32" s="153"/>
      <c r="E32" s="153"/>
      <c r="F32" s="154"/>
      <c r="G32" s="734" t="s">
        <v>640</v>
      </c>
      <c r="H32" s="639"/>
      <c r="I32" s="639"/>
      <c r="J32" s="639"/>
      <c r="K32" s="639"/>
      <c r="L32" s="639"/>
      <c r="M32" s="639"/>
      <c r="N32" s="639"/>
      <c r="O32" s="639"/>
      <c r="P32" s="642" t="s">
        <v>623</v>
      </c>
      <c r="Q32" s="643"/>
      <c r="R32" s="643"/>
      <c r="S32" s="643"/>
      <c r="T32" s="643"/>
      <c r="U32" s="643"/>
      <c r="V32" s="643"/>
      <c r="W32" s="643"/>
      <c r="X32" s="644"/>
      <c r="Y32" s="648" t="s">
        <v>51</v>
      </c>
      <c r="Z32" s="649"/>
      <c r="AA32" s="650"/>
      <c r="AB32" s="651" t="s">
        <v>624</v>
      </c>
      <c r="AC32" s="651"/>
      <c r="AD32" s="651"/>
      <c r="AE32" s="620">
        <v>1</v>
      </c>
      <c r="AF32" s="620"/>
      <c r="AG32" s="620"/>
      <c r="AH32" s="620"/>
      <c r="AI32" s="620">
        <v>0</v>
      </c>
      <c r="AJ32" s="620"/>
      <c r="AK32" s="620"/>
      <c r="AL32" s="620"/>
      <c r="AM32" s="620">
        <v>0</v>
      </c>
      <c r="AN32" s="620"/>
      <c r="AO32" s="620"/>
      <c r="AP32" s="620"/>
      <c r="AQ32" s="666" t="s">
        <v>656</v>
      </c>
      <c r="AR32" s="620"/>
      <c r="AS32" s="620"/>
      <c r="AT32" s="620"/>
      <c r="AU32" s="93" t="s">
        <v>668</v>
      </c>
      <c r="AV32" s="622"/>
      <c r="AW32" s="622"/>
      <c r="AX32" s="623"/>
    </row>
    <row r="33" spans="1:51" ht="36.75" customHeight="1" x14ac:dyDescent="0.2">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624</v>
      </c>
      <c r="AC33" s="651"/>
      <c r="AD33" s="651"/>
      <c r="AE33" s="620">
        <v>1</v>
      </c>
      <c r="AF33" s="620"/>
      <c r="AG33" s="620"/>
      <c r="AH33" s="620"/>
      <c r="AI33" s="620">
        <v>1</v>
      </c>
      <c r="AJ33" s="620"/>
      <c r="AK33" s="620"/>
      <c r="AL33" s="620"/>
      <c r="AM33" s="620">
        <v>1</v>
      </c>
      <c r="AN33" s="620"/>
      <c r="AO33" s="620"/>
      <c r="AP33" s="620"/>
      <c r="AQ33" s="620">
        <v>1</v>
      </c>
      <c r="AR33" s="620"/>
      <c r="AS33" s="620"/>
      <c r="AT33" s="620"/>
      <c r="AU33" s="621">
        <v>1</v>
      </c>
      <c r="AV33" s="622"/>
      <c r="AW33" s="622"/>
      <c r="AX33" s="623"/>
    </row>
    <row r="34" spans="1:51" ht="23.25" customHeight="1" x14ac:dyDescent="0.2">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2">
      <c r="A35" s="687"/>
      <c r="B35" s="688"/>
      <c r="C35" s="688"/>
      <c r="D35" s="688"/>
      <c r="E35" s="688"/>
      <c r="F35" s="689"/>
      <c r="G35" s="656" t="s">
        <v>625</v>
      </c>
      <c r="H35" s="657"/>
      <c r="I35" s="657"/>
      <c r="J35" s="657"/>
      <c r="K35" s="657"/>
      <c r="L35" s="657"/>
      <c r="M35" s="657"/>
      <c r="N35" s="657"/>
      <c r="O35" s="657"/>
      <c r="P35" s="657"/>
      <c r="Q35" s="657"/>
      <c r="R35" s="657"/>
      <c r="S35" s="657"/>
      <c r="T35" s="657"/>
      <c r="U35" s="657"/>
      <c r="V35" s="657"/>
      <c r="W35" s="657"/>
      <c r="X35" s="657"/>
      <c r="Y35" s="660" t="s">
        <v>582</v>
      </c>
      <c r="Z35" s="661"/>
      <c r="AA35" s="662"/>
      <c r="AB35" s="663" t="s">
        <v>626</v>
      </c>
      <c r="AC35" s="664"/>
      <c r="AD35" s="665"/>
      <c r="AE35" s="666">
        <v>1</v>
      </c>
      <c r="AF35" s="666"/>
      <c r="AG35" s="666"/>
      <c r="AH35" s="666"/>
      <c r="AI35" s="666" t="s">
        <v>618</v>
      </c>
      <c r="AJ35" s="666"/>
      <c r="AK35" s="666"/>
      <c r="AL35" s="666"/>
      <c r="AM35" s="666" t="s">
        <v>637</v>
      </c>
      <c r="AN35" s="666"/>
      <c r="AO35" s="666"/>
      <c r="AP35" s="666"/>
      <c r="AQ35" s="93">
        <v>4</v>
      </c>
      <c r="AR35" s="87"/>
      <c r="AS35" s="87"/>
      <c r="AT35" s="87"/>
      <c r="AU35" s="87"/>
      <c r="AV35" s="87"/>
      <c r="AW35" s="87"/>
      <c r="AX35" s="88"/>
    </row>
    <row r="36" spans="1:51" ht="46.5" customHeight="1" x14ac:dyDescent="0.2">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627</v>
      </c>
      <c r="AC36" s="617"/>
      <c r="AD36" s="618"/>
      <c r="AE36" s="619" t="s">
        <v>641</v>
      </c>
      <c r="AF36" s="619"/>
      <c r="AG36" s="619"/>
      <c r="AH36" s="619"/>
      <c r="AI36" s="619" t="s">
        <v>660</v>
      </c>
      <c r="AJ36" s="619"/>
      <c r="AK36" s="619"/>
      <c r="AL36" s="619"/>
      <c r="AM36" s="619" t="s">
        <v>661</v>
      </c>
      <c r="AN36" s="619"/>
      <c r="AO36" s="619"/>
      <c r="AP36" s="619"/>
      <c r="AQ36" s="619" t="s">
        <v>657</v>
      </c>
      <c r="AR36" s="619"/>
      <c r="AS36" s="619"/>
      <c r="AT36" s="619"/>
      <c r="AU36" s="619"/>
      <c r="AV36" s="619"/>
      <c r="AW36" s="619"/>
      <c r="AX36" s="655"/>
    </row>
    <row r="37" spans="1:51" ht="18.75" customHeight="1" x14ac:dyDescent="0.2">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2">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618</v>
      </c>
      <c r="AR38" s="512"/>
      <c r="AS38" s="127" t="s">
        <v>175</v>
      </c>
      <c r="AT38" s="128"/>
      <c r="AU38" s="126">
        <v>4</v>
      </c>
      <c r="AV38" s="126"/>
      <c r="AW38" s="108" t="s">
        <v>166</v>
      </c>
      <c r="AX38" s="129"/>
    </row>
    <row r="39" spans="1:51" ht="23.25" customHeight="1" x14ac:dyDescent="0.2">
      <c r="A39" s="678"/>
      <c r="B39" s="676"/>
      <c r="C39" s="676"/>
      <c r="D39" s="676"/>
      <c r="E39" s="676"/>
      <c r="F39" s="677"/>
      <c r="G39" s="178" t="s">
        <v>639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2</v>
      </c>
      <c r="AF39" s="87"/>
      <c r="AG39" s="87"/>
      <c r="AH39" s="87"/>
      <c r="AI39" s="93">
        <v>0</v>
      </c>
      <c r="AJ39" s="87"/>
      <c r="AK39" s="87"/>
      <c r="AL39" s="87"/>
      <c r="AM39" s="93">
        <v>0</v>
      </c>
      <c r="AN39" s="87"/>
      <c r="AO39" s="87"/>
      <c r="AP39" s="87"/>
      <c r="AQ39" s="94" t="s">
        <v>618</v>
      </c>
      <c r="AR39" s="95"/>
      <c r="AS39" s="95"/>
      <c r="AT39" s="96"/>
      <c r="AU39" s="87" t="s">
        <v>618</v>
      </c>
      <c r="AV39" s="87"/>
      <c r="AW39" s="87"/>
      <c r="AX39" s="88"/>
    </row>
    <row r="40" spans="1:51" ht="23.25" customHeight="1" x14ac:dyDescent="0.2">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7</v>
      </c>
      <c r="AF40" s="87"/>
      <c r="AG40" s="87"/>
      <c r="AH40" s="87"/>
      <c r="AI40" s="93">
        <v>7</v>
      </c>
      <c r="AJ40" s="87"/>
      <c r="AK40" s="87"/>
      <c r="AL40" s="87"/>
      <c r="AM40" s="93">
        <v>7</v>
      </c>
      <c r="AN40" s="87"/>
      <c r="AO40" s="87"/>
      <c r="AP40" s="87"/>
      <c r="AQ40" s="94" t="s">
        <v>618</v>
      </c>
      <c r="AR40" s="95"/>
      <c r="AS40" s="95"/>
      <c r="AT40" s="96"/>
      <c r="AU40" s="87">
        <v>7</v>
      </c>
      <c r="AV40" s="87"/>
      <c r="AW40" s="87"/>
      <c r="AX40" s="88"/>
    </row>
    <row r="41" spans="1:51" ht="23.25" customHeight="1" x14ac:dyDescent="0.2">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29</v>
      </c>
      <c r="AF41" s="87"/>
      <c r="AG41" s="87"/>
      <c r="AH41" s="87"/>
      <c r="AI41" s="93">
        <v>0</v>
      </c>
      <c r="AJ41" s="87"/>
      <c r="AK41" s="87"/>
      <c r="AL41" s="87"/>
      <c r="AM41" s="93">
        <v>0</v>
      </c>
      <c r="AN41" s="87"/>
      <c r="AO41" s="87"/>
      <c r="AP41" s="87"/>
      <c r="AQ41" s="94" t="s">
        <v>618</v>
      </c>
      <c r="AR41" s="95"/>
      <c r="AS41" s="95"/>
      <c r="AT41" s="96"/>
      <c r="AU41" s="87" t="s">
        <v>618</v>
      </c>
      <c r="AV41" s="87"/>
      <c r="AW41" s="87"/>
      <c r="AX41" s="88"/>
    </row>
    <row r="42" spans="1:51" ht="23.25" customHeight="1" x14ac:dyDescent="0.2">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0" t="s">
        <v>580</v>
      </c>
      <c r="B64" s="731"/>
      <c r="C64" s="731"/>
      <c r="D64" s="731"/>
      <c r="E64" s="731"/>
      <c r="F64" s="732"/>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x14ac:dyDescent="0.2">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2">
      <c r="A66" s="652"/>
      <c r="B66" s="153"/>
      <c r="C66" s="153"/>
      <c r="D66" s="153"/>
      <c r="E66" s="153"/>
      <c r="F66" s="154"/>
      <c r="G66" s="638"/>
      <c r="H66" s="639"/>
      <c r="I66" s="639"/>
      <c r="J66" s="639"/>
      <c r="K66" s="639"/>
      <c r="L66" s="639"/>
      <c r="M66" s="639"/>
      <c r="N66" s="639"/>
      <c r="O66" s="639"/>
      <c r="P66" s="642"/>
      <c r="Q66" s="643"/>
      <c r="R66" s="643"/>
      <c r="S66" s="643"/>
      <c r="T66" s="643"/>
      <c r="U66" s="643"/>
      <c r="V66" s="643"/>
      <c r="W66" s="643"/>
      <c r="X66" s="644"/>
      <c r="Y66" s="648" t="s">
        <v>51</v>
      </c>
      <c r="Z66" s="649"/>
      <c r="AA66" s="650"/>
      <c r="AB66" s="651"/>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2">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2">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2">
      <c r="A69" s="687"/>
      <c r="B69" s="688"/>
      <c r="C69" s="688"/>
      <c r="D69" s="688"/>
      <c r="E69" s="688"/>
      <c r="F69" s="689"/>
      <c r="G69" s="656" t="s">
        <v>628</v>
      </c>
      <c r="H69" s="657"/>
      <c r="I69" s="657"/>
      <c r="J69" s="657"/>
      <c r="K69" s="657"/>
      <c r="L69" s="657"/>
      <c r="M69" s="657"/>
      <c r="N69" s="657"/>
      <c r="O69" s="657"/>
      <c r="P69" s="657"/>
      <c r="Q69" s="657"/>
      <c r="R69" s="657"/>
      <c r="S69" s="657"/>
      <c r="T69" s="657"/>
      <c r="U69" s="657"/>
      <c r="V69" s="657"/>
      <c r="W69" s="657"/>
      <c r="X69" s="657"/>
      <c r="Y69" s="660" t="s">
        <v>582</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2">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586</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hidden="1" customHeight="1" x14ac:dyDescent="0.2">
      <c r="A71" s="419"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2">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6" t="s">
        <v>580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x14ac:dyDescent="0.2">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2">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2">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2">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2">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2">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2">
      <c r="A105" s="419"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2">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6" t="s">
        <v>580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2">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2">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2">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2">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2">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2">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2">
      <c r="A139" s="419"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2">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6" t="s">
        <v>580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2">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2">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2">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2">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2">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2">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2">
      <c r="A173" s="419"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2">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2">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2">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2">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2">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2">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2">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2">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2">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2">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2">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2">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customHeight="1" thickBot="1" x14ac:dyDescent="0.25">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t="s">
        <v>231</v>
      </c>
      <c r="AS214" s="421"/>
      <c r="AT214" s="422"/>
      <c r="AU214" s="422"/>
      <c r="AV214" s="422"/>
      <c r="AW214" s="422"/>
      <c r="AX214" s="423"/>
      <c r="AY214">
        <f>COUNTIF($AR$214,"☑")</f>
        <v>0</v>
      </c>
    </row>
    <row r="215" spans="1:51" ht="45" customHeight="1" x14ac:dyDescent="0.2">
      <c r="A215" s="408" t="s">
        <v>284</v>
      </c>
      <c r="B215" s="409"/>
      <c r="C215" s="412" t="s">
        <v>178</v>
      </c>
      <c r="D215" s="409"/>
      <c r="E215" s="414" t="s">
        <v>194</v>
      </c>
      <c r="F215" s="415"/>
      <c r="G215" s="416" t="s">
        <v>642</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2">
      <c r="A216" s="410"/>
      <c r="B216" s="411"/>
      <c r="C216" s="413"/>
      <c r="D216" s="411"/>
      <c r="E216" s="149" t="s">
        <v>193</v>
      </c>
      <c r="F216" s="151"/>
      <c r="G216" s="130" t="s">
        <v>643</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658</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2">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659</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2">
      <c r="A218" s="410"/>
      <c r="B218" s="411"/>
      <c r="C218" s="495" t="s">
        <v>600</v>
      </c>
      <c r="D218" s="496"/>
      <c r="E218" s="149" t="s">
        <v>280</v>
      </c>
      <c r="F218" s="151"/>
      <c r="G218" s="476" t="s">
        <v>181</v>
      </c>
      <c r="H218" s="477"/>
      <c r="I218" s="477"/>
      <c r="J218" s="497" t="s">
        <v>618</v>
      </c>
      <c r="K218" s="498"/>
      <c r="L218" s="498"/>
      <c r="M218" s="498"/>
      <c r="N218" s="498"/>
      <c r="O218" s="498"/>
      <c r="P218" s="498"/>
      <c r="Q218" s="498"/>
      <c r="R218" s="498"/>
      <c r="S218" s="498"/>
      <c r="T218" s="499"/>
      <c r="U218" s="474" t="s">
        <v>656</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2">
      <c r="A219" s="410"/>
      <c r="B219" s="411"/>
      <c r="C219" s="413"/>
      <c r="D219" s="411"/>
      <c r="E219" s="152"/>
      <c r="F219" s="154"/>
      <c r="G219" s="476" t="s">
        <v>601</v>
      </c>
      <c r="H219" s="477"/>
      <c r="I219" s="477"/>
      <c r="J219" s="477"/>
      <c r="K219" s="477"/>
      <c r="L219" s="477"/>
      <c r="M219" s="477"/>
      <c r="N219" s="477"/>
      <c r="O219" s="477"/>
      <c r="P219" s="477"/>
      <c r="Q219" s="477"/>
      <c r="R219" s="477"/>
      <c r="S219" s="477"/>
      <c r="T219" s="477"/>
      <c r="U219" s="473" t="s">
        <v>656</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5">
      <c r="A220" s="410"/>
      <c r="B220" s="411"/>
      <c r="C220" s="413"/>
      <c r="D220" s="411"/>
      <c r="E220" s="157"/>
      <c r="F220" s="159"/>
      <c r="G220" s="476" t="s">
        <v>588</v>
      </c>
      <c r="H220" s="477"/>
      <c r="I220" s="477"/>
      <c r="J220" s="477"/>
      <c r="K220" s="477"/>
      <c r="L220" s="477"/>
      <c r="M220" s="477"/>
      <c r="N220" s="477"/>
      <c r="O220" s="477"/>
      <c r="P220" s="477"/>
      <c r="Q220" s="477"/>
      <c r="R220" s="477"/>
      <c r="S220" s="477"/>
      <c r="T220" s="477"/>
      <c r="U220" s="813" t="s">
        <v>656</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2">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2">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64.5" customHeight="1" x14ac:dyDescent="0.2">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636</v>
      </c>
      <c r="AE223" s="456"/>
      <c r="AF223" s="456"/>
      <c r="AG223" s="457" t="s">
        <v>646</v>
      </c>
      <c r="AH223" s="458"/>
      <c r="AI223" s="458"/>
      <c r="AJ223" s="458"/>
      <c r="AK223" s="458"/>
      <c r="AL223" s="458"/>
      <c r="AM223" s="458"/>
      <c r="AN223" s="458"/>
      <c r="AO223" s="458"/>
      <c r="AP223" s="458"/>
      <c r="AQ223" s="458"/>
      <c r="AR223" s="458"/>
      <c r="AS223" s="458"/>
      <c r="AT223" s="458"/>
      <c r="AU223" s="458"/>
      <c r="AV223" s="458"/>
      <c r="AW223" s="458"/>
      <c r="AX223" s="459"/>
    </row>
    <row r="224" spans="1:51" ht="54.75" customHeight="1" x14ac:dyDescent="0.2">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8"/>
      <c r="AD224" s="369" t="s">
        <v>636</v>
      </c>
      <c r="AE224" s="370"/>
      <c r="AF224" s="370"/>
      <c r="AG224" s="364" t="s">
        <v>647</v>
      </c>
      <c r="AH224" s="365"/>
      <c r="AI224" s="365"/>
      <c r="AJ224" s="365"/>
      <c r="AK224" s="365"/>
      <c r="AL224" s="365"/>
      <c r="AM224" s="365"/>
      <c r="AN224" s="365"/>
      <c r="AO224" s="365"/>
      <c r="AP224" s="365"/>
      <c r="AQ224" s="365"/>
      <c r="AR224" s="365"/>
      <c r="AS224" s="365"/>
      <c r="AT224" s="365"/>
      <c r="AU224" s="365"/>
      <c r="AV224" s="365"/>
      <c r="AW224" s="365"/>
      <c r="AX224" s="366"/>
    </row>
    <row r="225" spans="1:50" ht="64.5" customHeight="1" x14ac:dyDescent="0.2">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3" t="s">
        <v>636</v>
      </c>
      <c r="AE225" s="404"/>
      <c r="AF225" s="404"/>
      <c r="AG225" s="389" t="s">
        <v>648</v>
      </c>
      <c r="AH225" s="134"/>
      <c r="AI225" s="134"/>
      <c r="AJ225" s="134"/>
      <c r="AK225" s="134"/>
      <c r="AL225" s="134"/>
      <c r="AM225" s="134"/>
      <c r="AN225" s="134"/>
      <c r="AO225" s="134"/>
      <c r="AP225" s="134"/>
      <c r="AQ225" s="134"/>
      <c r="AR225" s="134"/>
      <c r="AS225" s="134"/>
      <c r="AT225" s="134"/>
      <c r="AU225" s="134"/>
      <c r="AV225" s="134"/>
      <c r="AW225" s="134"/>
      <c r="AX225" s="390"/>
    </row>
    <row r="226" spans="1:50" ht="40.5" customHeight="1" x14ac:dyDescent="0.2">
      <c r="A226" s="344" t="s">
        <v>36</v>
      </c>
      <c r="B226" s="424"/>
      <c r="C226" s="426" t="s">
        <v>38</v>
      </c>
      <c r="D226" s="386"/>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665</v>
      </c>
      <c r="AE226" s="430"/>
      <c r="AF226" s="430"/>
      <c r="AG226" s="387" t="s">
        <v>285</v>
      </c>
      <c r="AH226" s="131"/>
      <c r="AI226" s="131"/>
      <c r="AJ226" s="131"/>
      <c r="AK226" s="131"/>
      <c r="AL226" s="131"/>
      <c r="AM226" s="131"/>
      <c r="AN226" s="131"/>
      <c r="AO226" s="131"/>
      <c r="AP226" s="131"/>
      <c r="AQ226" s="131"/>
      <c r="AR226" s="131"/>
      <c r="AS226" s="131"/>
      <c r="AT226" s="131"/>
      <c r="AU226" s="131"/>
      <c r="AV226" s="131"/>
      <c r="AW226" s="131"/>
      <c r="AX226" s="388"/>
    </row>
    <row r="227" spans="1:50" ht="40.5" customHeight="1" x14ac:dyDescent="0.2">
      <c r="A227" s="346"/>
      <c r="B227" s="425"/>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9" t="s">
        <v>663</v>
      </c>
      <c r="AE227" s="370"/>
      <c r="AF227" s="438"/>
      <c r="AG227" s="389"/>
      <c r="AH227" s="134"/>
      <c r="AI227" s="134"/>
      <c r="AJ227" s="134"/>
      <c r="AK227" s="134"/>
      <c r="AL227" s="134"/>
      <c r="AM227" s="134"/>
      <c r="AN227" s="134"/>
      <c r="AO227" s="134"/>
      <c r="AP227" s="134"/>
      <c r="AQ227" s="134"/>
      <c r="AR227" s="134"/>
      <c r="AS227" s="134"/>
      <c r="AT227" s="134"/>
      <c r="AU227" s="134"/>
      <c r="AV227" s="134"/>
      <c r="AW227" s="134"/>
      <c r="AX227" s="390"/>
    </row>
    <row r="228" spans="1:50" ht="40.5" customHeight="1" x14ac:dyDescent="0.2">
      <c r="A228" s="346"/>
      <c r="B228" s="425"/>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663</v>
      </c>
      <c r="AE228" s="443"/>
      <c r="AF228" s="443"/>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2">
      <c r="A229" s="346"/>
      <c r="B229" s="347"/>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3" t="s">
        <v>644</v>
      </c>
      <c r="AE229" s="354"/>
      <c r="AF229" s="354"/>
      <c r="AG229" s="356" t="s">
        <v>285</v>
      </c>
      <c r="AH229" s="357"/>
      <c r="AI229" s="357"/>
      <c r="AJ229" s="357"/>
      <c r="AK229" s="357"/>
      <c r="AL229" s="357"/>
      <c r="AM229" s="357"/>
      <c r="AN229" s="357"/>
      <c r="AO229" s="357"/>
      <c r="AP229" s="357"/>
      <c r="AQ229" s="357"/>
      <c r="AR229" s="357"/>
      <c r="AS229" s="357"/>
      <c r="AT229" s="357"/>
      <c r="AU229" s="357"/>
      <c r="AV229" s="357"/>
      <c r="AW229" s="357"/>
      <c r="AX229" s="358"/>
    </row>
    <row r="230" spans="1:50" ht="35.25" customHeight="1" x14ac:dyDescent="0.2">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665</v>
      </c>
      <c r="AE230" s="370"/>
      <c r="AF230" s="370"/>
      <c r="AG230" s="364" t="s">
        <v>285</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2">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644</v>
      </c>
      <c r="AE231" s="370"/>
      <c r="AF231" s="370"/>
      <c r="AG231" s="364" t="s">
        <v>285</v>
      </c>
      <c r="AH231" s="365"/>
      <c r="AI231" s="365"/>
      <c r="AJ231" s="365"/>
      <c r="AK231" s="365"/>
      <c r="AL231" s="365"/>
      <c r="AM231" s="365"/>
      <c r="AN231" s="365"/>
      <c r="AO231" s="365"/>
      <c r="AP231" s="365"/>
      <c r="AQ231" s="365"/>
      <c r="AR231" s="365"/>
      <c r="AS231" s="365"/>
      <c r="AT231" s="365"/>
      <c r="AU231" s="365"/>
      <c r="AV231" s="365"/>
      <c r="AW231" s="365"/>
      <c r="AX231" s="366"/>
    </row>
    <row r="232" spans="1:50" ht="53.5" customHeight="1" x14ac:dyDescent="0.2">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2"/>
      <c r="AD232" s="369" t="s">
        <v>636</v>
      </c>
      <c r="AE232" s="370"/>
      <c r="AF232" s="370"/>
      <c r="AG232" s="364" t="s">
        <v>664</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2">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2"/>
      <c r="AD233" s="403" t="s">
        <v>636</v>
      </c>
      <c r="AE233" s="404"/>
      <c r="AF233" s="404"/>
      <c r="AG233" s="405" t="s">
        <v>650</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2">
      <c r="A234" s="346"/>
      <c r="B234" s="347"/>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9" t="s">
        <v>644</v>
      </c>
      <c r="AE234" s="370"/>
      <c r="AF234" s="438"/>
      <c r="AG234" s="364" t="s">
        <v>285</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2">
      <c r="A235" s="348"/>
      <c r="B235" s="349"/>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6" t="s">
        <v>644</v>
      </c>
      <c r="AE235" s="397"/>
      <c r="AF235" s="398"/>
      <c r="AG235" s="399" t="s">
        <v>285</v>
      </c>
      <c r="AH235" s="400"/>
      <c r="AI235" s="400"/>
      <c r="AJ235" s="400"/>
      <c r="AK235" s="400"/>
      <c r="AL235" s="400"/>
      <c r="AM235" s="400"/>
      <c r="AN235" s="400"/>
      <c r="AO235" s="400"/>
      <c r="AP235" s="400"/>
      <c r="AQ235" s="400"/>
      <c r="AR235" s="400"/>
      <c r="AS235" s="400"/>
      <c r="AT235" s="400"/>
      <c r="AU235" s="400"/>
      <c r="AV235" s="400"/>
      <c r="AW235" s="400"/>
      <c r="AX235" s="401"/>
    </row>
    <row r="236" spans="1:50" ht="44.5" customHeight="1" x14ac:dyDescent="0.2">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645</v>
      </c>
      <c r="AE236" s="354"/>
      <c r="AF236" s="355"/>
      <c r="AG236" s="356" t="s">
        <v>671</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2">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644</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44.5" customHeight="1" x14ac:dyDescent="0.2">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645</v>
      </c>
      <c r="AE238" s="370"/>
      <c r="AF238" s="370"/>
      <c r="AG238" s="356" t="s">
        <v>671</v>
      </c>
      <c r="AH238" s="357"/>
      <c r="AI238" s="357"/>
      <c r="AJ238" s="357"/>
      <c r="AK238" s="357"/>
      <c r="AL238" s="357"/>
      <c r="AM238" s="357"/>
      <c r="AN238" s="357"/>
      <c r="AO238" s="357"/>
      <c r="AP238" s="357"/>
      <c r="AQ238" s="357"/>
      <c r="AR238" s="357"/>
      <c r="AS238" s="357"/>
      <c r="AT238" s="357"/>
      <c r="AU238" s="357"/>
      <c r="AV238" s="357"/>
      <c r="AW238" s="357"/>
      <c r="AX238" s="358"/>
    </row>
    <row r="239" spans="1:50" ht="27" customHeight="1" x14ac:dyDescent="0.2">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636</v>
      </c>
      <c r="AE239" s="370"/>
      <c r="AF239" s="370"/>
      <c r="AG239" s="391" t="s">
        <v>649</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2">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53" t="s">
        <v>644</v>
      </c>
      <c r="AE240" s="354"/>
      <c r="AF240" s="354"/>
      <c r="AG240" s="387" t="s">
        <v>637</v>
      </c>
      <c r="AH240" s="131"/>
      <c r="AI240" s="131"/>
      <c r="AJ240" s="131"/>
      <c r="AK240" s="131"/>
      <c r="AL240" s="131"/>
      <c r="AM240" s="131"/>
      <c r="AN240" s="131"/>
      <c r="AO240" s="131"/>
      <c r="AP240" s="131"/>
      <c r="AQ240" s="131"/>
      <c r="AR240" s="131"/>
      <c r="AS240" s="131"/>
      <c r="AT240" s="131"/>
      <c r="AU240" s="131"/>
      <c r="AV240" s="131"/>
      <c r="AW240" s="131"/>
      <c r="AX240" s="388"/>
    </row>
    <row r="241" spans="1:50" ht="19.75" customHeight="1" x14ac:dyDescent="0.2">
      <c r="A241" s="380"/>
      <c r="B241" s="381"/>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2">
      <c r="A242" s="380"/>
      <c r="B242" s="381"/>
      <c r="C242" s="876"/>
      <c r="D242" s="877"/>
      <c r="E242" s="373"/>
      <c r="F242" s="373"/>
      <c r="G242" s="373"/>
      <c r="H242" s="374"/>
      <c r="I242" s="374"/>
      <c r="J242" s="878"/>
      <c r="K242" s="878"/>
      <c r="L242" s="878"/>
      <c r="M242" s="374"/>
      <c r="N242" s="879"/>
      <c r="O242" s="880"/>
      <c r="P242" s="881"/>
      <c r="Q242" s="881"/>
      <c r="R242" s="881"/>
      <c r="S242" s="881"/>
      <c r="T242" s="881"/>
      <c r="U242" s="881"/>
      <c r="V242" s="881"/>
      <c r="W242" s="881"/>
      <c r="X242" s="881"/>
      <c r="Y242" s="881"/>
      <c r="Z242" s="881"/>
      <c r="AA242" s="881"/>
      <c r="AB242" s="881"/>
      <c r="AC242" s="881"/>
      <c r="AD242" s="881"/>
      <c r="AE242" s="881"/>
      <c r="AF242" s="882"/>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2">
      <c r="A243" s="380"/>
      <c r="B243" s="381"/>
      <c r="C243" s="371"/>
      <c r="D243" s="372"/>
      <c r="E243" s="373"/>
      <c r="F243" s="373"/>
      <c r="G243" s="373"/>
      <c r="H243" s="374"/>
      <c r="I243" s="374"/>
      <c r="J243" s="375"/>
      <c r="K243" s="375"/>
      <c r="L243" s="375"/>
      <c r="M243" s="376"/>
      <c r="N243" s="377"/>
      <c r="O243" s="883"/>
      <c r="P243" s="884"/>
      <c r="Q243" s="884"/>
      <c r="R243" s="884"/>
      <c r="S243" s="884"/>
      <c r="T243" s="884"/>
      <c r="U243" s="884"/>
      <c r="V243" s="884"/>
      <c r="W243" s="884"/>
      <c r="X243" s="884"/>
      <c r="Y243" s="884"/>
      <c r="Z243" s="884"/>
      <c r="AA243" s="884"/>
      <c r="AB243" s="884"/>
      <c r="AC243" s="884"/>
      <c r="AD243" s="884"/>
      <c r="AE243" s="884"/>
      <c r="AF243" s="885"/>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2">
      <c r="A244" s="380"/>
      <c r="B244" s="381"/>
      <c r="C244" s="371"/>
      <c r="D244" s="372"/>
      <c r="E244" s="373"/>
      <c r="F244" s="373"/>
      <c r="G244" s="373"/>
      <c r="H244" s="374"/>
      <c r="I244" s="374"/>
      <c r="J244" s="375"/>
      <c r="K244" s="375"/>
      <c r="L244" s="375"/>
      <c r="M244" s="376"/>
      <c r="N244" s="377"/>
      <c r="O244" s="883"/>
      <c r="P244" s="884"/>
      <c r="Q244" s="884"/>
      <c r="R244" s="884"/>
      <c r="S244" s="884"/>
      <c r="T244" s="884"/>
      <c r="U244" s="884"/>
      <c r="V244" s="884"/>
      <c r="W244" s="884"/>
      <c r="X244" s="884"/>
      <c r="Y244" s="884"/>
      <c r="Z244" s="884"/>
      <c r="AA244" s="884"/>
      <c r="AB244" s="884"/>
      <c r="AC244" s="884"/>
      <c r="AD244" s="884"/>
      <c r="AE244" s="884"/>
      <c r="AF244" s="885"/>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2">
      <c r="A245" s="380"/>
      <c r="B245" s="381"/>
      <c r="C245" s="371"/>
      <c r="D245" s="372"/>
      <c r="E245" s="373"/>
      <c r="F245" s="373"/>
      <c r="G245" s="373"/>
      <c r="H245" s="374"/>
      <c r="I245" s="374"/>
      <c r="J245" s="375"/>
      <c r="K245" s="375"/>
      <c r="L245" s="375"/>
      <c r="M245" s="376"/>
      <c r="N245" s="377"/>
      <c r="O245" s="883"/>
      <c r="P245" s="884"/>
      <c r="Q245" s="884"/>
      <c r="R245" s="884"/>
      <c r="S245" s="884"/>
      <c r="T245" s="884"/>
      <c r="U245" s="884"/>
      <c r="V245" s="884"/>
      <c r="W245" s="884"/>
      <c r="X245" s="884"/>
      <c r="Y245" s="884"/>
      <c r="Z245" s="884"/>
      <c r="AA245" s="884"/>
      <c r="AB245" s="884"/>
      <c r="AC245" s="884"/>
      <c r="AD245" s="884"/>
      <c r="AE245" s="884"/>
      <c r="AF245" s="885"/>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2">
      <c r="A246" s="382"/>
      <c r="B246" s="383"/>
      <c r="C246" s="393"/>
      <c r="D246" s="394"/>
      <c r="E246" s="373"/>
      <c r="F246" s="373"/>
      <c r="G246" s="373"/>
      <c r="H246" s="374"/>
      <c r="I246" s="374"/>
      <c r="J246" s="395"/>
      <c r="K246" s="395"/>
      <c r="L246" s="395"/>
      <c r="M246" s="874"/>
      <c r="N246" s="875"/>
      <c r="O246" s="886"/>
      <c r="P246" s="887"/>
      <c r="Q246" s="887"/>
      <c r="R246" s="887"/>
      <c r="S246" s="887"/>
      <c r="T246" s="887"/>
      <c r="U246" s="887"/>
      <c r="V246" s="887"/>
      <c r="W246" s="887"/>
      <c r="X246" s="887"/>
      <c r="Y246" s="887"/>
      <c r="Z246" s="887"/>
      <c r="AA246" s="887"/>
      <c r="AB246" s="887"/>
      <c r="AC246" s="887"/>
      <c r="AD246" s="887"/>
      <c r="AE246" s="887"/>
      <c r="AF246" s="888"/>
      <c r="AG246" s="391"/>
      <c r="AH246" s="137"/>
      <c r="AI246" s="137"/>
      <c r="AJ246" s="137"/>
      <c r="AK246" s="137"/>
      <c r="AL246" s="137"/>
      <c r="AM246" s="137"/>
      <c r="AN246" s="137"/>
      <c r="AO246" s="137"/>
      <c r="AP246" s="137"/>
      <c r="AQ246" s="137"/>
      <c r="AR246" s="137"/>
      <c r="AS246" s="137"/>
      <c r="AT246" s="137"/>
      <c r="AU246" s="137"/>
      <c r="AV246" s="137"/>
      <c r="AW246" s="137"/>
      <c r="AX246" s="392"/>
    </row>
    <row r="247" spans="1:50" ht="47.5" customHeight="1" x14ac:dyDescent="0.2">
      <c r="A247" s="344" t="s">
        <v>45</v>
      </c>
      <c r="B247" s="904"/>
      <c r="C247" s="302" t="s">
        <v>49</v>
      </c>
      <c r="D247" s="722"/>
      <c r="E247" s="722"/>
      <c r="F247" s="723"/>
      <c r="G247" s="907" t="s">
        <v>669</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47.5" customHeight="1" thickBot="1" x14ac:dyDescent="0.25">
      <c r="A248" s="905"/>
      <c r="B248" s="906"/>
      <c r="C248" s="909" t="s">
        <v>53</v>
      </c>
      <c r="D248" s="910"/>
      <c r="E248" s="910"/>
      <c r="F248" s="911"/>
      <c r="G248" s="912" t="s">
        <v>651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2">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45" customHeight="1" thickBot="1" x14ac:dyDescent="0.25">
      <c r="A250" s="897" t="s">
        <v>667</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2">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45" customHeight="1" thickBot="1" x14ac:dyDescent="0.25">
      <c r="A252" s="328" t="s">
        <v>132</v>
      </c>
      <c r="B252" s="329"/>
      <c r="C252" s="329"/>
      <c r="D252" s="329"/>
      <c r="E252" s="330"/>
      <c r="F252" s="903" t="s">
        <v>666</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2">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45" customHeight="1" thickBot="1" x14ac:dyDescent="0.25">
      <c r="A254" s="328" t="s">
        <v>132</v>
      </c>
      <c r="B254" s="329"/>
      <c r="C254" s="329"/>
      <c r="D254" s="329"/>
      <c r="E254" s="330"/>
      <c r="F254" s="331" t="s">
        <v>670</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2">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45" customHeight="1" thickBot="1" x14ac:dyDescent="0.25">
      <c r="A256" s="337" t="s">
        <v>670</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2">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2">
      <c r="A258" s="343" t="s">
        <v>278</v>
      </c>
      <c r="B258" s="90"/>
      <c r="C258" s="90"/>
      <c r="D258" s="91"/>
      <c r="E258" s="324" t="s">
        <v>629</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2">
      <c r="A259" s="256" t="s">
        <v>277</v>
      </c>
      <c r="B259" s="256"/>
      <c r="C259" s="256"/>
      <c r="D259" s="256"/>
      <c r="E259" s="324" t="s">
        <v>630</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2">
      <c r="A260" s="256" t="s">
        <v>276</v>
      </c>
      <c r="B260" s="256"/>
      <c r="C260" s="256"/>
      <c r="D260" s="256"/>
      <c r="E260" s="324" t="s">
        <v>631</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2">
      <c r="A261" s="256" t="s">
        <v>275</v>
      </c>
      <c r="B261" s="256"/>
      <c r="C261" s="256"/>
      <c r="D261" s="256"/>
      <c r="E261" s="324" t="s">
        <v>632</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2">
      <c r="A262" s="256" t="s">
        <v>274</v>
      </c>
      <c r="B262" s="256"/>
      <c r="C262" s="256"/>
      <c r="D262" s="256"/>
      <c r="E262" s="324" t="s">
        <v>633</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2">
      <c r="A263" s="256" t="s">
        <v>273</v>
      </c>
      <c r="B263" s="256"/>
      <c r="C263" s="256"/>
      <c r="D263" s="256"/>
      <c r="E263" s="324" t="s">
        <v>633</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2">
      <c r="A264" s="256" t="s">
        <v>272</v>
      </c>
      <c r="B264" s="256"/>
      <c r="C264" s="256"/>
      <c r="D264" s="256"/>
      <c r="E264" s="324" t="s">
        <v>634</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2">
      <c r="A265" s="256" t="s">
        <v>271</v>
      </c>
      <c r="B265" s="256"/>
      <c r="C265" s="256"/>
      <c r="D265" s="256"/>
      <c r="E265" s="324" t="s">
        <v>635</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2">
      <c r="A266" s="256" t="s">
        <v>417</v>
      </c>
      <c r="B266" s="256"/>
      <c r="C266" s="256"/>
      <c r="D266" s="256"/>
      <c r="E266" s="100" t="s">
        <v>608</v>
      </c>
      <c r="F266" s="86"/>
      <c r="G266" s="86"/>
      <c r="H266" s="77" t="str">
        <f>IF(E266="","","-")</f>
        <v>-</v>
      </c>
      <c r="I266" s="86"/>
      <c r="J266" s="86"/>
      <c r="K266" s="77" t="str">
        <f>IF(I266="","","-")</f>
        <v/>
      </c>
      <c r="L266" s="101">
        <v>197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206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652</v>
      </c>
      <c r="H268" s="86"/>
      <c r="I268" s="86"/>
      <c r="J268" s="85">
        <v>20</v>
      </c>
      <c r="K268" s="85"/>
      <c r="L268" s="101">
        <v>252</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4" customHeight="1" x14ac:dyDescent="0.2">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2">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hidden="1" customHeight="1" x14ac:dyDescent="0.2">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hidden="1" customHeight="1" x14ac:dyDescent="0.2">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8" t="s">
        <v>267</v>
      </c>
      <c r="B308" s="319"/>
      <c r="C308" s="319"/>
      <c r="D308" s="319"/>
      <c r="E308" s="319"/>
      <c r="F308" s="320"/>
      <c r="G308" s="298" t="s">
        <v>243</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244</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2">
      <c r="A309" s="321"/>
      <c r="B309" s="322"/>
      <c r="C309" s="322"/>
      <c r="D309" s="322"/>
      <c r="E309" s="322"/>
      <c r="F309" s="323"/>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55" customHeight="1" x14ac:dyDescent="0.2">
      <c r="A310" s="321"/>
      <c r="B310" s="322"/>
      <c r="C310" s="322"/>
      <c r="D310" s="322"/>
      <c r="E310" s="322"/>
      <c r="F310" s="323"/>
      <c r="G310" s="288" t="s">
        <v>285</v>
      </c>
      <c r="H310" s="289"/>
      <c r="I310" s="289"/>
      <c r="J310" s="289"/>
      <c r="K310" s="290"/>
      <c r="L310" s="310" t="s">
        <v>662</v>
      </c>
      <c r="M310" s="292"/>
      <c r="N310" s="292"/>
      <c r="O310" s="292"/>
      <c r="P310" s="292"/>
      <c r="Q310" s="292"/>
      <c r="R310" s="292"/>
      <c r="S310" s="292"/>
      <c r="T310" s="292"/>
      <c r="U310" s="292"/>
      <c r="V310" s="292"/>
      <c r="W310" s="292"/>
      <c r="X310" s="293"/>
      <c r="Y310" s="294" t="s">
        <v>662</v>
      </c>
      <c r="Z310" s="295"/>
      <c r="AA310" s="295"/>
      <c r="AB310" s="296"/>
      <c r="AC310" s="288" t="s">
        <v>662</v>
      </c>
      <c r="AD310" s="289"/>
      <c r="AE310" s="289"/>
      <c r="AF310" s="289"/>
      <c r="AG310" s="290"/>
      <c r="AH310" s="310" t="s">
        <v>662</v>
      </c>
      <c r="AI310" s="292"/>
      <c r="AJ310" s="292"/>
      <c r="AK310" s="292"/>
      <c r="AL310" s="292"/>
      <c r="AM310" s="292"/>
      <c r="AN310" s="292"/>
      <c r="AO310" s="292"/>
      <c r="AP310" s="292"/>
      <c r="AQ310" s="292"/>
      <c r="AR310" s="292"/>
      <c r="AS310" s="292"/>
      <c r="AT310" s="293"/>
      <c r="AU310" s="294" t="s">
        <v>662</v>
      </c>
      <c r="AV310" s="295"/>
      <c r="AW310" s="295"/>
      <c r="AX310" s="297"/>
    </row>
    <row r="311" spans="1:50" ht="24.75" hidden="1" customHeight="1" x14ac:dyDescent="0.2">
      <c r="A311" s="321"/>
      <c r="B311" s="322"/>
      <c r="C311" s="322"/>
      <c r="D311" s="322"/>
      <c r="E311" s="322"/>
      <c r="F311" s="323"/>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2">
      <c r="A312" s="321"/>
      <c r="B312" s="322"/>
      <c r="C312" s="322"/>
      <c r="D312" s="322"/>
      <c r="E312" s="322"/>
      <c r="F312" s="323"/>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2">
      <c r="A313" s="321"/>
      <c r="B313" s="322"/>
      <c r="C313" s="322"/>
      <c r="D313" s="322"/>
      <c r="E313" s="322"/>
      <c r="F313" s="323"/>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2">
      <c r="A314" s="321"/>
      <c r="B314" s="322"/>
      <c r="C314" s="322"/>
      <c r="D314" s="322"/>
      <c r="E314" s="322"/>
      <c r="F314" s="323"/>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2">
      <c r="A315" s="321"/>
      <c r="B315" s="322"/>
      <c r="C315" s="322"/>
      <c r="D315" s="322"/>
      <c r="E315" s="322"/>
      <c r="F315" s="323"/>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2">
      <c r="A316" s="321"/>
      <c r="B316" s="322"/>
      <c r="C316" s="322"/>
      <c r="D316" s="322"/>
      <c r="E316" s="322"/>
      <c r="F316" s="323"/>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2">
      <c r="A317" s="321"/>
      <c r="B317" s="322"/>
      <c r="C317" s="322"/>
      <c r="D317" s="322"/>
      <c r="E317" s="322"/>
      <c r="F317" s="323"/>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2">
      <c r="A318" s="321"/>
      <c r="B318" s="322"/>
      <c r="C318" s="322"/>
      <c r="D318" s="322"/>
      <c r="E318" s="322"/>
      <c r="F318" s="323"/>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2">
      <c r="A319" s="321"/>
      <c r="B319" s="322"/>
      <c r="C319" s="322"/>
      <c r="D319" s="322"/>
      <c r="E319" s="322"/>
      <c r="F319" s="323"/>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2">
      <c r="A320" s="321"/>
      <c r="B320" s="322"/>
      <c r="C320" s="322"/>
      <c r="D320" s="322"/>
      <c r="E320" s="322"/>
      <c r="F320" s="323"/>
      <c r="G320" s="269" t="s">
        <v>18</v>
      </c>
      <c r="H320" s="270"/>
      <c r="I320" s="270"/>
      <c r="J320" s="270"/>
      <c r="K320" s="270"/>
      <c r="L320" s="271"/>
      <c r="M320" s="272"/>
      <c r="N320" s="272"/>
      <c r="O320" s="272"/>
      <c r="P320" s="272"/>
      <c r="Q320" s="272"/>
      <c r="R320" s="272"/>
      <c r="S320" s="272"/>
      <c r="T320" s="272"/>
      <c r="U320" s="272"/>
      <c r="V320" s="272"/>
      <c r="W320" s="272"/>
      <c r="X320" s="273"/>
      <c r="Y320" s="274">
        <f>SUM(Y310:AB319)</f>
        <v>0</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x14ac:dyDescent="0.2">
      <c r="A321" s="321"/>
      <c r="B321" s="322"/>
      <c r="C321" s="322"/>
      <c r="D321" s="322"/>
      <c r="E321" s="322"/>
      <c r="F321" s="323"/>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2">
      <c r="A322" s="321"/>
      <c r="B322" s="322"/>
      <c r="C322" s="322"/>
      <c r="D322" s="322"/>
      <c r="E322" s="322"/>
      <c r="F322" s="323"/>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2">
      <c r="A323" s="321"/>
      <c r="B323" s="322"/>
      <c r="C323" s="322"/>
      <c r="D323" s="322"/>
      <c r="E323" s="322"/>
      <c r="F323" s="323"/>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2">
      <c r="A324" s="321"/>
      <c r="B324" s="322"/>
      <c r="C324" s="322"/>
      <c r="D324" s="322"/>
      <c r="E324" s="322"/>
      <c r="F324" s="323"/>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2">
      <c r="A325" s="321"/>
      <c r="B325" s="322"/>
      <c r="C325" s="322"/>
      <c r="D325" s="322"/>
      <c r="E325" s="322"/>
      <c r="F325" s="323"/>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2">
      <c r="A326" s="321"/>
      <c r="B326" s="322"/>
      <c r="C326" s="322"/>
      <c r="D326" s="322"/>
      <c r="E326" s="322"/>
      <c r="F326" s="323"/>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2">
      <c r="A327" s="321"/>
      <c r="B327" s="322"/>
      <c r="C327" s="322"/>
      <c r="D327" s="322"/>
      <c r="E327" s="322"/>
      <c r="F327" s="323"/>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2">
      <c r="A328" s="321"/>
      <c r="B328" s="322"/>
      <c r="C328" s="322"/>
      <c r="D328" s="322"/>
      <c r="E328" s="322"/>
      <c r="F328" s="323"/>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2">
      <c r="A329" s="321"/>
      <c r="B329" s="322"/>
      <c r="C329" s="322"/>
      <c r="D329" s="322"/>
      <c r="E329" s="322"/>
      <c r="F329" s="323"/>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2">
      <c r="A330" s="321"/>
      <c r="B330" s="322"/>
      <c r="C330" s="322"/>
      <c r="D330" s="322"/>
      <c r="E330" s="322"/>
      <c r="F330" s="323"/>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2">
      <c r="A331" s="321"/>
      <c r="B331" s="322"/>
      <c r="C331" s="322"/>
      <c r="D331" s="322"/>
      <c r="E331" s="322"/>
      <c r="F331" s="323"/>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2">
      <c r="A332" s="321"/>
      <c r="B332" s="322"/>
      <c r="C332" s="322"/>
      <c r="D332" s="322"/>
      <c r="E332" s="322"/>
      <c r="F332" s="323"/>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5">
      <c r="A333" s="321"/>
      <c r="B333" s="322"/>
      <c r="C333" s="322"/>
      <c r="D333" s="322"/>
      <c r="E333" s="322"/>
      <c r="F333" s="323"/>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2">
      <c r="A334" s="321"/>
      <c r="B334" s="322"/>
      <c r="C334" s="322"/>
      <c r="D334" s="322"/>
      <c r="E334" s="322"/>
      <c r="F334" s="323"/>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2">
      <c r="A335" s="321"/>
      <c r="B335" s="322"/>
      <c r="C335" s="322"/>
      <c r="D335" s="322"/>
      <c r="E335" s="322"/>
      <c r="F335" s="323"/>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2">
      <c r="A336" s="321"/>
      <c r="B336" s="322"/>
      <c r="C336" s="322"/>
      <c r="D336" s="322"/>
      <c r="E336" s="322"/>
      <c r="F336" s="323"/>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2">
      <c r="A337" s="321"/>
      <c r="B337" s="322"/>
      <c r="C337" s="322"/>
      <c r="D337" s="322"/>
      <c r="E337" s="322"/>
      <c r="F337" s="323"/>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2">
      <c r="A338" s="321"/>
      <c r="B338" s="322"/>
      <c r="C338" s="322"/>
      <c r="D338" s="322"/>
      <c r="E338" s="322"/>
      <c r="F338" s="323"/>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2">
      <c r="A339" s="321"/>
      <c r="B339" s="322"/>
      <c r="C339" s="322"/>
      <c r="D339" s="322"/>
      <c r="E339" s="322"/>
      <c r="F339" s="323"/>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2">
      <c r="A340" s="321"/>
      <c r="B340" s="322"/>
      <c r="C340" s="322"/>
      <c r="D340" s="322"/>
      <c r="E340" s="322"/>
      <c r="F340" s="323"/>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2">
      <c r="A341" s="321"/>
      <c r="B341" s="322"/>
      <c r="C341" s="322"/>
      <c r="D341" s="322"/>
      <c r="E341" s="322"/>
      <c r="F341" s="323"/>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2">
      <c r="A342" s="321"/>
      <c r="B342" s="322"/>
      <c r="C342" s="322"/>
      <c r="D342" s="322"/>
      <c r="E342" s="322"/>
      <c r="F342" s="323"/>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2">
      <c r="A343" s="321"/>
      <c r="B343" s="322"/>
      <c r="C343" s="322"/>
      <c r="D343" s="322"/>
      <c r="E343" s="322"/>
      <c r="F343" s="323"/>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2">
      <c r="A344" s="321"/>
      <c r="B344" s="322"/>
      <c r="C344" s="322"/>
      <c r="D344" s="322"/>
      <c r="E344" s="322"/>
      <c r="F344" s="323"/>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2">
      <c r="A345" s="321"/>
      <c r="B345" s="322"/>
      <c r="C345" s="322"/>
      <c r="D345" s="322"/>
      <c r="E345" s="322"/>
      <c r="F345" s="323"/>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5">
      <c r="A346" s="321"/>
      <c r="B346" s="322"/>
      <c r="C346" s="322"/>
      <c r="D346" s="322"/>
      <c r="E346" s="322"/>
      <c r="F346" s="323"/>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2">
      <c r="A347" s="321"/>
      <c r="B347" s="322"/>
      <c r="C347" s="322"/>
      <c r="D347" s="322"/>
      <c r="E347" s="322"/>
      <c r="F347" s="323"/>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2">
      <c r="A348" s="321"/>
      <c r="B348" s="322"/>
      <c r="C348" s="322"/>
      <c r="D348" s="322"/>
      <c r="E348" s="322"/>
      <c r="F348" s="323"/>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2">
      <c r="A349" s="321"/>
      <c r="B349" s="322"/>
      <c r="C349" s="322"/>
      <c r="D349" s="322"/>
      <c r="E349" s="322"/>
      <c r="F349" s="323"/>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2">
      <c r="A350" s="321"/>
      <c r="B350" s="322"/>
      <c r="C350" s="322"/>
      <c r="D350" s="322"/>
      <c r="E350" s="322"/>
      <c r="F350" s="323"/>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2">
      <c r="A351" s="321"/>
      <c r="B351" s="322"/>
      <c r="C351" s="322"/>
      <c r="D351" s="322"/>
      <c r="E351" s="322"/>
      <c r="F351" s="323"/>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2">
      <c r="A352" s="321"/>
      <c r="B352" s="322"/>
      <c r="C352" s="322"/>
      <c r="D352" s="322"/>
      <c r="E352" s="322"/>
      <c r="F352" s="323"/>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2">
      <c r="A353" s="321"/>
      <c r="B353" s="322"/>
      <c r="C353" s="322"/>
      <c r="D353" s="322"/>
      <c r="E353" s="322"/>
      <c r="F353" s="323"/>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2">
      <c r="A354" s="321"/>
      <c r="B354" s="322"/>
      <c r="C354" s="322"/>
      <c r="D354" s="322"/>
      <c r="E354" s="322"/>
      <c r="F354" s="323"/>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2">
      <c r="A355" s="321"/>
      <c r="B355" s="322"/>
      <c r="C355" s="322"/>
      <c r="D355" s="322"/>
      <c r="E355" s="322"/>
      <c r="F355" s="323"/>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2">
      <c r="A356" s="321"/>
      <c r="B356" s="322"/>
      <c r="C356" s="322"/>
      <c r="D356" s="322"/>
      <c r="E356" s="322"/>
      <c r="F356" s="323"/>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2">
      <c r="A357" s="321"/>
      <c r="B357" s="322"/>
      <c r="C357" s="322"/>
      <c r="D357" s="322"/>
      <c r="E357" s="322"/>
      <c r="F357" s="323"/>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2">
      <c r="A358" s="321"/>
      <c r="B358" s="322"/>
      <c r="C358" s="322"/>
      <c r="D358" s="322"/>
      <c r="E358" s="322"/>
      <c r="F358" s="323"/>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2">
      <c r="A359" s="321"/>
      <c r="B359" s="322"/>
      <c r="C359" s="322"/>
      <c r="D359" s="322"/>
      <c r="E359" s="322"/>
      <c r="F359" s="323"/>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x14ac:dyDescent="0.25">
      <c r="A360" s="264" t="s">
        <v>578</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662</v>
      </c>
      <c r="D366" s="251"/>
      <c r="E366" s="251"/>
      <c r="F366" s="251"/>
      <c r="G366" s="251"/>
      <c r="H366" s="251"/>
      <c r="I366" s="251"/>
      <c r="J366" s="233" t="s">
        <v>662</v>
      </c>
      <c r="K366" s="234"/>
      <c r="L366" s="234"/>
      <c r="M366" s="234"/>
      <c r="N366" s="234"/>
      <c r="O366" s="234"/>
      <c r="P366" s="260" t="s">
        <v>662</v>
      </c>
      <c r="Q366" s="261"/>
      <c r="R366" s="261"/>
      <c r="S366" s="261"/>
      <c r="T366" s="261"/>
      <c r="U366" s="261"/>
      <c r="V366" s="261"/>
      <c r="W366" s="261"/>
      <c r="X366" s="261"/>
      <c r="Y366" s="236" t="s">
        <v>662</v>
      </c>
      <c r="Z366" s="237"/>
      <c r="AA366" s="237"/>
      <c r="AB366" s="238"/>
      <c r="AC366" s="262" t="s">
        <v>662</v>
      </c>
      <c r="AD366" s="263"/>
      <c r="AE366" s="263"/>
      <c r="AF366" s="263"/>
      <c r="AG366" s="263"/>
      <c r="AH366" s="253" t="s">
        <v>662</v>
      </c>
      <c r="AI366" s="254"/>
      <c r="AJ366" s="254"/>
      <c r="AK366" s="254"/>
      <c r="AL366" s="226" t="s">
        <v>662</v>
      </c>
      <c r="AM366" s="227"/>
      <c r="AN366" s="227"/>
      <c r="AO366" s="228"/>
      <c r="AP366" s="229" t="s">
        <v>653</v>
      </c>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654</v>
      </c>
      <c r="F631" s="232"/>
      <c r="G631" s="232"/>
      <c r="H631" s="232"/>
      <c r="I631" s="232"/>
      <c r="J631" s="233" t="s">
        <v>662</v>
      </c>
      <c r="K631" s="234"/>
      <c r="L631" s="234"/>
      <c r="M631" s="234"/>
      <c r="N631" s="234"/>
      <c r="O631" s="234"/>
      <c r="P631" s="245" t="s">
        <v>654</v>
      </c>
      <c r="Q631" s="235"/>
      <c r="R631" s="235"/>
      <c r="S631" s="235"/>
      <c r="T631" s="235"/>
      <c r="U631" s="235"/>
      <c r="V631" s="235"/>
      <c r="W631" s="235"/>
      <c r="X631" s="235"/>
      <c r="Y631" s="236" t="s">
        <v>637</v>
      </c>
      <c r="Z631" s="237"/>
      <c r="AA631" s="237"/>
      <c r="AB631" s="238"/>
      <c r="AC631" s="222"/>
      <c r="AD631" s="223"/>
      <c r="AE631" s="223"/>
      <c r="AF631" s="223"/>
      <c r="AG631" s="223"/>
      <c r="AH631" s="224" t="s">
        <v>637</v>
      </c>
      <c r="AI631" s="225"/>
      <c r="AJ631" s="225"/>
      <c r="AK631" s="225"/>
      <c r="AL631" s="226" t="s">
        <v>637</v>
      </c>
      <c r="AM631" s="227"/>
      <c r="AN631" s="227"/>
      <c r="AO631" s="228"/>
      <c r="AP631" s="229" t="s">
        <v>654</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6:AQ17 P15:AX15 P13:AX13">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2:Y319">
    <cfRule type="expression" dxfId="797" priority="901">
      <formula>IF(RIGHT(TEXT(Y312,"0.#"),1)=".",FALSE,TRUE)</formula>
    </cfRule>
    <cfRule type="expression" dxfId="796" priority="902">
      <formula>IF(RIGHT(TEXT(Y312,"0.#"),1)=".",TRUE,FALSE)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7:AO367">
    <cfRule type="expression" dxfId="733" priority="833">
      <formula>IF(AND(AL367&gt;=0, RIGHT(TEXT(AL367,"0.#"),1)&lt;&gt;"."),TRUE,FALSE)</formula>
    </cfRule>
    <cfRule type="expression" dxfId="732" priority="834">
      <formula>IF(AND(AL367&gt;=0, RIGHT(TEXT(AL367,"0.#"),1)="."),TRUE,FALSE)</formula>
    </cfRule>
    <cfRule type="expression" dxfId="731" priority="835">
      <formula>IF(AND(AL367&lt;0, RIGHT(TEXT(AL367,"0.#"),1)&lt;&gt;"."),TRUE,FALSE)</formula>
    </cfRule>
    <cfRule type="expression" dxfId="730" priority="836">
      <formula>IF(AND(AL367&lt;0, RIGHT(TEXT(AL367,"0.#"),1)="."),TRUE,FALSE)</formula>
    </cfRule>
  </conditionalFormatting>
  <conditionalFormatting sqref="Y367">
    <cfRule type="expression" dxfId="729" priority="831">
      <formula>IF(RIGHT(TEXT(Y367,"0.#"),1)=".",FALSE,TRUE)</formula>
    </cfRule>
    <cfRule type="expression" dxfId="728" priority="832">
      <formula>IF(RIGHT(TEXT(Y367,"0.#"),1)=".",TRUE,FALSE)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Y311">
    <cfRule type="expression" dxfId="9" priority="9">
      <formula>IF(RIGHT(TEXT(Y311,"0.#"),1)=".",FALSE,TRUE)</formula>
    </cfRule>
    <cfRule type="expression" dxfId="8" priority="10">
      <formula>IF(RIGHT(TEXT(Y311,"0.#"),1)=".",TRUE,FALSE)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49" man="1"/>
    <brk id="28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2022-03-22T09:36:04Z</cp:lastPrinted>
  <dcterms:created xsi:type="dcterms:W3CDTF">2012-03-13T00:50:25Z</dcterms:created>
  <dcterms:modified xsi:type="dcterms:W3CDTF">2022-08-15T05:51:04Z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