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32_行政事業レビュー\R04年度\20220816〆　①行政事業レビューシート（最終公表版）、②概算要求反映状況調（事業単位整理表）\02_作業・登録\①行政事業レビューシート（最終公表版）\外部有識者点検対象\OK\"/>
    </mc:Choice>
  </mc:AlternateContent>
  <bookViews>
    <workbookView xWindow="31070"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1" i="11"/>
  <c r="AY327" i="11"/>
  <c r="AY323" i="11"/>
  <c r="AY321" i="11"/>
  <c r="AY330" i="11" s="1"/>
  <c r="AY324" i="11" l="1"/>
  <c r="AY328" i="11"/>
  <c r="AY332" i="11"/>
  <c r="AY338" i="11"/>
  <c r="AY398" i="11"/>
  <c r="AY325" i="11"/>
  <c r="AY329" i="11"/>
  <c r="AY333" i="11"/>
  <c r="AY340"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116" i="11"/>
  <c r="AY120" i="11"/>
  <c r="AY154" i="11"/>
  <c r="AY121" i="11"/>
  <c r="AY155" i="11"/>
  <c r="AY177" i="11"/>
  <c r="AY204" i="11"/>
  <c r="AY213" i="11"/>
  <c r="AY113" i="11"/>
  <c r="AY117" i="11"/>
  <c r="AY151" i="11"/>
  <c r="AY100" i="11"/>
  <c r="AY114" i="11"/>
  <c r="AY118" i="11"/>
  <c r="AY126" i="11"/>
  <c r="AY152" i="11"/>
  <c r="AY174" i="11"/>
  <c r="AY178" i="11"/>
  <c r="AY193" i="11"/>
  <c r="AY201" i="11"/>
  <c r="AY205" i="11"/>
  <c r="AY209" i="11"/>
  <c r="AY115" i="11"/>
  <c r="AY153" i="11"/>
  <c r="AY175" i="11"/>
  <c r="AY202"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<sst xmlns="http://schemas.openxmlformats.org/spreadsheetml/2006/main" count="1319" uniqueCount="689">
  <si>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</si>
  <si>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</si>
  <si>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</si>
  <si>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</si>
  <si>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</si>
  <si>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</si>
  <si>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</si>
  <si>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</si>
  <si>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</si>
  <si>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</si>
  <si>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</si>
  <si>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</si>
  <si>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</si>
  <si>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</si>
  <si>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</si>
  <si>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</si>
  <si>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</si>
  <si>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</si>
  <si>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</si>
  <si>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</si>
  <si>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</si>
  <si>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</si>
  <si>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</si>
  <si>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</si>
  <si>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</si>
  <si>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</si>
  <si>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</si>
  <si>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</si>
  <si>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</si>
  <si>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</si>
  <si>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</si>
  <si>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</si>
  <si>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</si>
  <si>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</si>
  <si>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</si>
  <si>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</si>
  <si>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</si>
  <si>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</si>
  <si>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</si>
  <si>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</si>
  <si>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</si>
  <si>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</si>
  <si>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</si>
  <si>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</si>
  <si>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</si>
  <si>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</si>
  <si>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</si>
  <si>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</si>
  <si>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</si>
  <si>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</si>
  <si>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</si>
  <si>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</si>
  <si>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</si>
  <si>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</si>
  <si>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</si>
  <si>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</si>
  <si>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</si>
  <si>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</si>
  <si>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</si>
  <si>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</si>
  <si>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</si>
  <si>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</si>
  <si>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</si>
  <si>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</si>
  <si>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</si>
  <si>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</si>
  <si>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</si>
  <si>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</si>
  <si>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</si>
  <si>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</si>
  <si>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</si>
  <si>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</si>
  <si>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</si>
  <si>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</si>
  <si>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</si>
  <si>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</si>
  <si>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</si>
  <si>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</si>
  <si>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</si>
  <si>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</si>
  <si>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</si>
  <si>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</si>
  <si>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</si>
  <si>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</si>
  <si>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</si>
  <si>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</si>
  <si>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</si>
  <si>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</si>
  <si>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</si>
  <si>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</si>
  <si>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</si>
  <si>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</si>
  <si>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</si>
  <si>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</si>
  <si>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</si>
  <si>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</si>
  <si>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</si>
  <si>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</si>
  <si>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</si>
  <si>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</si>
  <si>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</si>
  <si>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</si>
  <si>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</si>
  <si>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</si>
  <si>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</si>
  <si>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</si>
  <si>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</si>
  <si>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</si>
  <si>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</si>
  <si>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</si>
  <si>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</si>
  <si>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</si>
  <si>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</si>
  <si>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</si>
  <si>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</si>
  <si>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</si>
  <si>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</si>
  <si>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</si>
  <si>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</si>
  <si>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</si>
  <si>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</si>
  <si>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</si>
  <si>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</si>
  <si>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</si>
  <si>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</si>
  <si>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</si>
  <si>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</si>
  <si>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</si>
  <si>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</si>
  <si>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</si>
  <si>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</si>
  <si>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</si>
  <si>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</si>
  <si>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</si>
  <si>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</si>
  <si>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</si>
  <si>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</si>
  <si>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</si>
  <si>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</si>
  <si>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</si>
  <si>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</si>
  <si>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</si>
  <si>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</si>
  <si>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</si>
  <si>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</si>
  <si>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</si>
  <si>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</si>
  <si>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</si>
  <si>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</si>
  <si>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</si>
  <si>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</si>
  <si>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</si>
  <si>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</si>
  <si>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</si>
  <si>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</si>
  <si>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</si>
  <si>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</si>
  <si>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</si>
  <si>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</si>
  <si>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</si>
  <si>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</si>
  <si>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</si>
  <si>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</si>
  <si>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</si>
  <si>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</si>
  <si>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</si>
  <si>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</si>
  <si>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</si>
  <si>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</si>
  <si>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</si>
  <si>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</si>
  <si>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</si>
  <si>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</si>
  <si>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</si>
  <si>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</si>
  <si>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</si>
  <si>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</si>
  <si>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</si>
  <si>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</si>
  <si>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</si>
  <si>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</si>
  <si>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</si>
  <si>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</si>
  <si>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</si>
  <si>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</si>
  <si>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</si>
  <si>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</si>
  <si>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</si>
  <si>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</si>
  <si>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</si>
  <si>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</si>
  <si>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</si>
  <si>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</si>
  <si>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</si>
  <si>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</si>
  <si>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</si>
  <si>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</si>
  <si>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</si>
  <si>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</si>
  <si>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</si>
  <si>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</si>
  <si>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</si>
  <si>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</si>
  <si>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</si>
  <si>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</si>
  <si>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</si>
  <si>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</si>
  <si>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</si>
  <si>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</si>
  <si>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</si>
  <si>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</si>
  <si>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</si>
  <si>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</si>
  <si>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</si>
  <si>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</si>
  <si>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</si>
  <si>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</si>
  <si>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</si>
  <si>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</si>
  <si>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</si>
  <si>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</si>
  <si>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</si>
  <si>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</si>
  <si>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</si>
  <si>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</si>
  <si>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</si>
  <si>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</si>
  <si>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</si>
  <si>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</si>
  <si>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</si>
  <si>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</si>
  <si>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</si>
  <si>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</si>
  <si>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</si>
  <si>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</si>
  <si>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</si>
  <si>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</si>
  <si>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</si>
  <si>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</si>
  <si>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</si>
  <si>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</si>
  <si>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</si>
  <si>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</si>
  <si>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</si>
  <si>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</si>
  <si>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</si>
  <si>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</si>
  <si>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</si>
  <si>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</si>
  <si>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</si>
  <si>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</si>
  <si>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</si>
  <si>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</si>
  <si>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</si>
  <si>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</si>
  <si>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</si>
  <si>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</si>
  <si>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</si>
  <si>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</si>
  <si>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</si>
  <si>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</si>
  <si>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</si>
  <si>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</si>
  <si>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</si>
  <si>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</si>
  <si>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</si>
  <si>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</si>
  <si>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</si>
  <si>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</si>
  <si>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</si>
  <si>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</si>
  <si>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</si>
  <si>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</si>
  <si>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</si>
  <si>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</si>
  <si>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</si>
  <si>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</si>
  <si>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</si>
  <si>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</si>
  <si>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</si>
  <si>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</si>
  <si>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</si>
  <si>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</si>
  <si>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</si>
  <si>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</si>
  <si>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</si>
  <si>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</si>
  <si>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</si>
  <si>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</si>
  <si>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</si>
  <si>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</si>
  <si>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</si>
  <si>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</si>
  <si>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</si>
  <si>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</si>
  <si>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</si>
  <si>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</si>
  <si>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</si>
  <si>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</si>
  <si>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</si>
  <si>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</si>
  <si>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</si>
  <si>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</si>
  <si>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</si>
  <si>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</si>
  <si>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</si>
  <si>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</si>
  <si>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</si>
  <si>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</si>
  <si>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</si>
  <si>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</si>
  <si>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</si>
  <si>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</si>
  <si>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</si>
  <si>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</si>
  <si>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</si>
  <si>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</si>
  <si>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</si>
  <si>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</si>
  <si>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</si>
  <si>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</si>
  <si>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</si>
  <si>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</si>
  <si>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</si>
  <si>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</si>
  <si>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</si>
  <si>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</si>
  <si>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</si>
  <si>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</si>
  <si>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</si>
  <si>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</si>
  <si>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</si>
  <si>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</si>
  <si>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</si>
  <si>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</si>
  <si>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</si>
  <si>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</si>
  <si>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</si>
  <si>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</si>
  <si>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</si>
  <si>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</si>
  <si>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</si>
  <si>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</si>
  <si>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</si>
  <si>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</si>
  <si>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</si>
  <si>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</si>
  <si>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</si>
  <si>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</si>
  <si>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</si>
  <si>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</si>
  <si>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</si>
  <si>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</si>
  <si>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</si>
  <si>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</si>
  <si>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</si>
  <si>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</si>
  <si>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</si>
  <si>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</si>
  <si>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</si>
  <si>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</si>
  <si>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</si>
  <si>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</si>
  <si>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</si>
  <si>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</si>
  <si>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</si>
  <si>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</si>
  <si>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</si>
  <si>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</si>
  <si>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</si>
  <si>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</si>
  <si>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</si>
  <si>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</si>
  <si>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</si>
  <si>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</si>
  <si>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</si>
  <si>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</si>
  <si>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</si>
  <si>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</si>
  <si>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</si>
  <si>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</si>
  <si>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</si>
  <si>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</si>
  <si>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</si>
  <si>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</si>
  <si>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</si>
  <si>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</si>
  <si>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</si>
  <si>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</si>
  <si>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</si>
  <si>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</si>
  <si>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</si>
  <si>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</si>
  <si>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</si>
  <si>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</si>
  <si>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</si>
  <si>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</si>
  <si>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</si>
  <si>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</si>
  <si>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</si>
  <si>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</si>
  <si>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</si>
  <si>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</si>
  <si>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</si>
  <si>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</si>
  <si>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</si>
  <si>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</si>
  <si>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</si>
  <si>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</si>
  <si>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</si>
  <si>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</si>
  <si>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</si>
  <si>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</si>
  <si>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</si>
  <si>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</si>
  <si>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</si>
  <si>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</si>
  <si>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</si>
  <si>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</si>
  <si>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</si>
  <si>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</si>
  <si>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</si>
  <si>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</si>
  <si>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</si>
  <si>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</si>
  <si>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</si>
  <si>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</si>
  <si>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</si>
  <si>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</si>
  <si>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</si>
  <si>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</si>
  <si>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</si>
  <si>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</si>
  <si>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</si>
  <si>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</si>
  <si>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</si>
  <si>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</si>
  <si>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</si>
  <si>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</si>
  <si>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</si>
  <si>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</si>
  <si>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</si>
  <si>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</si>
  <si>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</si>
  <si>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</si>
  <si>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</si>
  <si>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</si>
  <si>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</si>
  <si>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</si>
  <si>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</si>
  <si>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</si>
  <si>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</si>
  <si>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</si>
  <si>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</si>
  <si>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</si>
  <si>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</si>
  <si>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</si>
  <si>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</si>
  <si>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</si>
  <si>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</si>
  <si>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</si>
  <si>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</si>
  <si>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</si>
  <si>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</si>
  <si>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</si>
  <si>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</si>
  <si>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</si>
  <si>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</si>
  <si>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</si>
  <si>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</si>
  <si>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</si>
  <si>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</si>
  <si>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</si>
  <si>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</si>
  <si>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</si>
  <si>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</si>
  <si>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</si>
  <si>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</si>
  <si>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</si>
  <si>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</si>
  <si>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</si>
  <si>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</si>
  <si>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</si>
  <si>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</si>
  <si>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</si>
  <si>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</si>
  <si>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</si>
  <si>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</si>
  <si>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</si>
  <si>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</si>
  <si>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</si>
  <si>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</si>
  <si>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</si>
  <si>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</si>
  <si>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</si>
  <si>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</si>
  <si>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</si>
  <si>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</si>
  <si>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</si>
  <si>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</si>
  <si>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</si>
  <si>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</si>
  <si>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</si>
  <si>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</si>
  <si>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</si>
  <si>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</si>
  <si>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</si>
  <si>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</si>
  <si>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</si>
  <si>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</si>
  <si>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</si>
  <si>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</si>
  <si>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</si>
  <si>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</si>
  <si>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</si>
  <si>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</si>
  <si>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</si>
  <si>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</si>
  <si>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</si>
  <si>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</si>
  <si>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</si>
  <si>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</si>
  <si>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</si>
  <si>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</si>
  <si>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</si>
  <si>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</si>
  <si>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</si>
  <si>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</si>
  <si>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</si>
  <si>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</si>
  <si>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</si>
  <si>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</si>
  <si>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</si>
  <si>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</si>
  <si>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</si>
  <si>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</si>
  <si>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</si>
  <si>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</si>
  <si>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</si>
  <si>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</si>
  <si>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</si>
  <si>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</si>
  <si>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</si>
  <si>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</si>
  <si>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</si>
  <si>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</si>
  <si>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</si>
  <si>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</si>
  <si>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</si>
  <si>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</si>
  <si>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</si>
  <si>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</si>
  <si>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</si>
  <si>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</si>
  <si>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</si>
  <si>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</si>
  <si>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</si>
  <si>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</si>
  <si>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</si>
  <si>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</si>
  <si>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</si>
  <si>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</si>
  <si>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</si>
  <si>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</si>
  <si>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</si>
  <si>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</si>
  <si>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</si>
  <si>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</si>
  <si>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</si>
  <si>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</si>
  <si>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</si>
  <si>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</si>
  <si>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</si>
  <si>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</si>
  <si>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</si>
  <si>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</si>
  <si>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</si>
  <si>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</si>
  <si>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</si>
  <si>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</si>
  <si>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</si>
  <si>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</si>
  <si>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</si>
  <si>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</si>
  <si>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</si>
  <si>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</si>
  <si>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</si>
  <si>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</si>
  <si>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</si>
  <si>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</si>
  <si>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</si>
  <si>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</si>
  <si>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</si>
  <si>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</si>
  <si>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</si>
  <si>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</si>
  <si>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</si>
  <si>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</si>
  <si>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</si>
  <si>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</si>
  <si>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</si>
  <si>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</si>
  <si>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</si>
  <si>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</si>
  <si>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</si>
  <si>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</si>
  <si>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</si>
  <si>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</si>
  <si>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</si>
  <si>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原爆症調査研究委託費（原爆被爆者の臨床情報の保管及び活用に関する研究）</t>
  </si>
  <si>
    <t>健康局</t>
  </si>
  <si>
    <t>昭和49年度</t>
  </si>
  <si>
    <t>終了予定なし</t>
  </si>
  <si>
    <t>総務課指導調査室</t>
  </si>
  <si>
    <t>原子爆弾被爆者に対する援護に関する法律
第４０条第１項</t>
  </si>
  <si>
    <t>原爆症調査研究委託事業実施要領（原爆被爆者の臨床情報の保管及び活用に関する研究）</t>
  </si>
  <si>
    <t>当委託費は、原爆放射能の健康影響に関する調査研究を行うことにより、原爆被爆者の健康の保持・増進及び福祉の向上を図ることを目的とする。</t>
  </si>
  <si>
    <t>-</t>
  </si>
  <si>
    <t>原爆症調査研究等委託費</t>
  </si>
  <si>
    <t>報告書数</t>
  </si>
  <si>
    <t>冊</t>
  </si>
  <si>
    <t>指導調査室調べ</t>
  </si>
  <si>
    <t>委託件数</t>
  </si>
  <si>
    <t>件</t>
  </si>
  <si>
    <t>単位当たりコスト ＝ X／Y
X：「執行額（百万円）」 
　Y：「委託件数（件）」　　　</t>
    <phoneticPr fontId="5"/>
  </si>
  <si>
    <t>百万円</t>
  </si>
  <si>
    <t>X / Y</t>
    <phoneticPr fontId="5"/>
  </si>
  <si>
    <t>10/1</t>
  </si>
  <si>
    <t>／　</t>
    <phoneticPr fontId="5"/>
  </si>
  <si>
    <t>原爆症調査研究委託費（原爆被爆者の生物試料の保管及び活用に関する研究）</t>
  </si>
  <si>
    <t>155</t>
  </si>
  <si>
    <t>127</t>
  </si>
  <si>
    <t>152</t>
  </si>
  <si>
    <t>164</t>
  </si>
  <si>
    <t>173</t>
  </si>
  <si>
    <t>176</t>
  </si>
  <si>
    <t>187</t>
  </si>
  <si>
    <t>○</t>
  </si>
  <si>
    <t>総務課指導調査室
比嘉 敏充</t>
    <phoneticPr fontId="5"/>
  </si>
  <si>
    <t>厚労</t>
  </si>
  <si>
    <t>令和4年度研究課題
　今後の科学技術の発展によって、保管された生物試料を活用して放射線による健康影響の研究を行う際には、原爆被爆者の疾病の罹患状況や治療内容等に関する臨床情報は不可欠である。そのため、原爆被爆者の臨床情報を長期間保管するための体制の在り方等に関する研究を行う。</t>
    <phoneticPr fontId="5"/>
  </si>
  <si>
    <t>-</t>
    <phoneticPr fontId="5"/>
  </si>
  <si>
    <t>-</t>
    <phoneticPr fontId="5"/>
  </si>
  <si>
    <t>10/1</t>
    <phoneticPr fontId="5"/>
  </si>
  <si>
    <t>Ⅰ-5 感染症など健康を脅かす疾病を予防・防止するとともに、感染者等に必要な医療等を確保すること</t>
    <phoneticPr fontId="5"/>
  </si>
  <si>
    <t>Ⅰ-5-4 原子爆弾被爆者等を援護すること</t>
    <phoneticPr fontId="5"/>
  </si>
  <si>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</si>
  <si>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原子爆弾被爆者に対する援護に関する法律第４０条の規定に基づき、原爆放射能影響調査研究の推進に資する事業であり、国が実施すべき事業である。</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</si>
  <si>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</si>
  <si>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t>
  </si>
  <si>
    <t>無</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</si>
  <si>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</si>
  <si>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t>
  </si>
  <si>
    <t>事業に要する経費について精査を行っており、妥当である。</t>
    <phoneticPr fontId="5"/>
  </si>
  <si>
    <t>経費の使途については、調査研究の円滑な実施に真に必要なものに限定している。</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</si>
  <si>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</si>
  <si>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</si>
  <si>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</si>
  <si>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生物試料の保管及び活用に関する研究）が、原爆被爆者の生物試料の保管及び活用に関する調査研究を行うことに対し、当事業は原爆被爆者の臨床情報の保管及び活用に関する研究を行うものである。</t>
    <phoneticPr fontId="5"/>
  </si>
  <si>
    <t>令和3年度においては、原爆被爆者の臨床情報を収集し、長期間保管するための体制の在り方について研究を行った。例年執行率は100%であり、放射線による健康影響の研究を行う際には、原爆被爆者の疾病の罹患状況や治療内容等に関する臨床情報が不可欠なため、今後も必要な研究である。</t>
    <phoneticPr fontId="5"/>
  </si>
  <si>
    <t>賃金</t>
    <rPh sb="0" eb="2">
      <t>チンギン</t>
    </rPh>
    <phoneticPr fontId="5"/>
  </si>
  <si>
    <t>共済費</t>
    <rPh sb="0" eb="3">
      <t>キョウサイヒ</t>
    </rPh>
    <phoneticPr fontId="5"/>
  </si>
  <si>
    <t>消耗品費</t>
    <rPh sb="0" eb="3">
      <t>ショウモウヒン</t>
    </rPh>
    <rPh sb="3" eb="4">
      <t>ヒ</t>
    </rPh>
    <phoneticPr fontId="5"/>
  </si>
  <si>
    <t>報酬</t>
    <rPh sb="0" eb="2">
      <t>ホウシュウ</t>
    </rPh>
    <phoneticPr fontId="5"/>
  </si>
  <si>
    <t>保管料</t>
    <rPh sb="0" eb="3">
      <t>ホカンリョウ</t>
    </rPh>
    <phoneticPr fontId="5"/>
  </si>
  <si>
    <t>その他</t>
    <rPh sb="2" eb="3">
      <t>タ</t>
    </rPh>
    <phoneticPr fontId="5"/>
  </si>
  <si>
    <t>研究従事職員等の賃金</t>
    <phoneticPr fontId="5"/>
  </si>
  <si>
    <t>研究従事職員等の共済費</t>
    <phoneticPr fontId="5"/>
  </si>
  <si>
    <t>長崎大学原爆後障害医療研究所被爆者リンケージ作業</t>
    <phoneticPr fontId="5"/>
  </si>
  <si>
    <t>カルテ保管料</t>
    <phoneticPr fontId="5"/>
  </si>
  <si>
    <t>通信運搬費等</t>
    <rPh sb="0" eb="2">
      <t>ツウシン</t>
    </rPh>
    <rPh sb="2" eb="5">
      <t>ウンパンヒ</t>
    </rPh>
    <rPh sb="5" eb="6">
      <t>トウ</t>
    </rPh>
    <phoneticPr fontId="5"/>
  </si>
  <si>
    <t>消耗品購入</t>
    <rPh sb="0" eb="3">
      <t>ショウモウヒン</t>
    </rPh>
    <rPh sb="3" eb="5">
      <t>コウニュウ</t>
    </rPh>
    <phoneticPr fontId="5"/>
  </si>
  <si>
    <t>日本赤十字社</t>
    <phoneticPr fontId="5"/>
  </si>
  <si>
    <t>原爆被爆者の臨床情報の保管及び活用に関する研究事業</t>
    <phoneticPr fontId="5"/>
  </si>
  <si>
    <t>－</t>
    <phoneticPr fontId="5"/>
  </si>
  <si>
    <r>
      <t>原爆被爆者の臨床情報(カルテ)</t>
    </r>
    <r>
      <rPr>
        <sz val="11"/>
        <rFont val="ＭＳ Ｐゴシック"/>
        <family val="3"/>
        <charset val="128"/>
      </rPr>
      <t>を長期間保管するため、臨床情報の電子化等を行う。</t>
    </r>
    <rPh sb="26" eb="28">
      <t>リンショウ</t>
    </rPh>
    <rPh sb="28" eb="30">
      <t>ジョウホウ</t>
    </rPh>
    <rPh sb="31" eb="34">
      <t>デンシカ</t>
    </rPh>
    <rPh sb="34" eb="35">
      <t>トウ</t>
    </rPh>
    <rPh sb="36" eb="37">
      <t>オコナ</t>
    </rPh>
    <phoneticPr fontId="5"/>
  </si>
  <si>
    <t>https://www.mhlw.go.jp/wp/seisaku/hyouka/dl/r03_jizenbunseki/I-5-4.pdf</t>
    <phoneticPr fontId="5"/>
  </si>
  <si>
    <t>-</t>
    <phoneticPr fontId="5"/>
  </si>
  <si>
    <t>p2</t>
    <phoneticPr fontId="5"/>
  </si>
  <si>
    <t>A.日本赤十字社</t>
  </si>
  <si>
    <t>原爆放射能後障害に関する調査研究を行い、報告書をまとめることを目標とする。</t>
    <phoneticPr fontId="5"/>
  </si>
  <si>
    <t>原爆放射能後障害に関する調査研究を継続して行うことを目標とする。</t>
    <rPh sb="17" eb="19">
      <t>ケイゾク</t>
    </rPh>
    <rPh sb="21" eb="22">
      <t>オコナ</t>
    </rPh>
    <rPh sb="26" eb="28">
      <t>モクヒョウ</t>
    </rPh>
    <phoneticPr fontId="5"/>
  </si>
  <si>
    <t>-</t>
    <phoneticPr fontId="5"/>
  </si>
  <si>
    <t>各項目の点検の結果、本事業は妥当であり、令和４年度も引き続き調査研究を行う。</t>
    <phoneticPr fontId="5"/>
  </si>
  <si>
    <t>大変重要な事業であると認識しております。予算額が変化なく一定額ですが、時にはもう少し予算取りして特殊的な調査を実施したり、開始年度を考慮しますと、メリハリをつけるような措置を検討してもよろしいようにも思われます。（井出　健二郎）</t>
    <phoneticPr fontId="5"/>
  </si>
  <si>
    <t>原爆放射能の健康影響に関する調査研究を行い、原爆被爆者の健康の保持・増進及び福祉の向上を図るために必要な事業であり、引き続き、必要な予算額を確保し、適正な執行に努めること。</t>
    <phoneticPr fontId="5"/>
  </si>
  <si>
    <t>-</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</si>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</sst>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270</xdr:row>
      <xdr:rowOff>0</xdr:rowOff>
    </xdr:from>
    <xdr:to>
      <xdr:col>30</xdr:col>
      <xdr:colOff>41402</xdr:colOff>
      <xdr:row>271</xdr:row>
      <xdr:rowOff>292690</xdr:rowOff>
    </xdr:to>
    <xdr:sp macro="" textlink="">
      <xdr:nvSpPr>
        <xdr:cNvPr id="2" name="正方形/長方形 1"/>
        <xdr:cNvSpPr/>
      </xdr:nvSpPr>
      <xdr:spPr>
        <a:xfrm>
          <a:off x="4000500" y="45015150"/>
          <a:ext cx="2041652"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19</xdr:col>
      <xdr:colOff>13607</xdr:colOff>
      <xdr:row>272</xdr:row>
      <xdr:rowOff>108856</xdr:rowOff>
    </xdr:from>
    <xdr:to>
      <xdr:col>31</xdr:col>
      <xdr:colOff>26634</xdr:colOff>
      <xdr:row>275</xdr:row>
      <xdr:rowOff>67954</xdr:rowOff>
    </xdr:to>
    <xdr:grpSp>
      <xdr:nvGrpSpPr>
        <xdr:cNvPr id="3" name="グループ化 2"/>
        <xdr:cNvGrpSpPr>
          <a:grpSpLocks/>
        </xdr:cNvGrpSpPr>
      </xdr:nvGrpSpPr>
      <xdr:grpSpPr bwMode="auto">
        <a:xfrm>
          <a:off x="3460750" y="37229142"/>
          <a:ext cx="2190170" cy="1020455"/>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54428</xdr:colOff>
      <xdr:row>272</xdr:row>
      <xdr:rowOff>176893</xdr:rowOff>
    </xdr:from>
    <xdr:to>
      <xdr:col>29</xdr:col>
      <xdr:colOff>144076</xdr:colOff>
      <xdr:row>276</xdr:row>
      <xdr:rowOff>128764</xdr:rowOff>
    </xdr:to>
    <xdr:sp macro="" textlink="">
      <xdr:nvSpPr>
        <xdr:cNvPr id="6" name="テキスト ボックス 5"/>
        <xdr:cNvSpPr txBox="1"/>
      </xdr:nvSpPr>
      <xdr:spPr>
        <a:xfrm>
          <a:off x="4054928" y="45896893"/>
          <a:ext cx="1889873" cy="1361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25</xdr:col>
      <xdr:colOff>68035</xdr:colOff>
      <xdr:row>276</xdr:row>
      <xdr:rowOff>13607</xdr:rowOff>
    </xdr:from>
    <xdr:to>
      <xdr:col>25</xdr:col>
      <xdr:colOff>68035</xdr:colOff>
      <xdr:row>278</xdr:row>
      <xdr:rowOff>307878</xdr:rowOff>
    </xdr:to>
    <xdr:cxnSp macro="">
      <xdr:nvCxnSpPr>
        <xdr:cNvPr id="7" name="直線矢印コネクタ 6"/>
        <xdr:cNvCxnSpPr/>
      </xdr:nvCxnSpPr>
      <xdr:spPr bwMode="auto">
        <a:xfrm>
          <a:off x="5068660" y="47143307"/>
          <a:ext cx="0" cy="9991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279</xdr:row>
      <xdr:rowOff>54429</xdr:rowOff>
    </xdr:from>
    <xdr:to>
      <xdr:col>30</xdr:col>
      <xdr:colOff>31217</xdr:colOff>
      <xdr:row>281</xdr:row>
      <xdr:rowOff>92049</xdr:rowOff>
    </xdr:to>
    <xdr:sp macro="" textlink="">
      <xdr:nvSpPr>
        <xdr:cNvPr id="8" name="テキスト ボックス 7"/>
        <xdr:cNvSpPr txBox="1"/>
      </xdr:nvSpPr>
      <xdr:spPr>
        <a:xfrm>
          <a:off x="4191000" y="48241404"/>
          <a:ext cx="1840967" cy="74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20</xdr:col>
      <xdr:colOff>40822</xdr:colOff>
      <xdr:row>280</xdr:row>
      <xdr:rowOff>13607</xdr:rowOff>
    </xdr:from>
    <xdr:to>
      <xdr:col>30</xdr:col>
      <xdr:colOff>128389</xdr:colOff>
      <xdr:row>282</xdr:row>
      <xdr:rowOff>176733</xdr:rowOff>
    </xdr:to>
    <xdr:sp macro="" textlink="">
      <xdr:nvSpPr>
        <xdr:cNvPr id="9" name="正方形/長方形 8"/>
        <xdr:cNvSpPr/>
      </xdr:nvSpPr>
      <xdr:spPr>
        <a:xfrm>
          <a:off x="4041322" y="48553007"/>
          <a:ext cx="2087817" cy="867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Ａ．日本赤十字社</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19</xdr:col>
      <xdr:colOff>0</xdr:colOff>
      <xdr:row>283</xdr:row>
      <xdr:rowOff>0</xdr:rowOff>
    </xdr:from>
    <xdr:to>
      <xdr:col>31</xdr:col>
      <xdr:colOff>172951</xdr:colOff>
      <xdr:row>285</xdr:row>
      <xdr:rowOff>363381</xdr:rowOff>
    </xdr:to>
    <xdr:grpSp>
      <xdr:nvGrpSpPr>
        <xdr:cNvPr id="10" name="グループ化 23"/>
        <xdr:cNvGrpSpPr>
          <a:grpSpLocks/>
        </xdr:cNvGrpSpPr>
      </xdr:nvGrpSpPr>
      <xdr:grpSpPr bwMode="auto">
        <a:xfrm>
          <a:off x="3447143" y="41011929"/>
          <a:ext cx="2350094" cy="1070952"/>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0</xdr:colOff>
      <xdr:row>283</xdr:row>
      <xdr:rowOff>108857</xdr:rowOff>
    </xdr:from>
    <xdr:to>
      <xdr:col>30</xdr:col>
      <xdr:colOff>13608</xdr:colOff>
      <xdr:row>285</xdr:row>
      <xdr:rowOff>326572</xdr:rowOff>
    </xdr:to>
    <xdr:sp macro="" textlink="">
      <xdr:nvSpPr>
        <xdr:cNvPr id="13" name="テキスト ボックス 12"/>
        <xdr:cNvSpPr txBox="1"/>
      </xdr:nvSpPr>
      <xdr:spPr>
        <a:xfrm>
          <a:off x="4200525" y="49705532"/>
          <a:ext cx="1813833" cy="922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原爆被爆者の臨床情報の保管及び活用に関する研究事業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1" zoomScale="70" zoomScaleNormal="75" zoomScaleSheetLayoutView="70" zoomScalePageLayoutView="85" workbookViewId="0">
      <selection activeCell="BB252" sqref="BB252"/>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639</v>
      </c>
      <c r="AK2" s="835"/>
      <c r="AL2" s="835"/>
      <c r="AM2" s="835"/>
      <c r="AN2" s="75" t="s">
        <v>285</v>
      </c>
      <c r="AO2" s="835">
        <v>21</v>
      </c>
      <c r="AP2" s="835"/>
      <c r="AQ2" s="835"/>
      <c r="AR2" s="76" t="s">
        <v>285</v>
      </c>
      <c r="AS2" s="836">
        <v>260</v>
      </c>
      <c r="AT2" s="836"/>
      <c r="AU2" s="836"/>
      <c r="AV2" s="75" t="str">
        <f>IF(AW2="","","-")</f>
        <v/>
      </c>
      <c r="AW2" s="837"/>
      <c r="AX2" s="837"/>
    </row>
    <row r="3" spans="1:50" ht="21" customHeight="1" thickBot="1" x14ac:dyDescent="0.25">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2">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2">
      <c r="A5" s="822" t="s">
        <v>62</v>
      </c>
      <c r="B5" s="823"/>
      <c r="C5" s="823"/>
      <c r="D5" s="823"/>
      <c r="E5" s="823"/>
      <c r="F5" s="824"/>
      <c r="G5" s="825" t="s">
        <v>611</v>
      </c>
      <c r="H5" s="826"/>
      <c r="I5" s="826"/>
      <c r="J5" s="826"/>
      <c r="K5" s="826"/>
      <c r="L5" s="826"/>
      <c r="M5" s="827" t="s">
        <v>61</v>
      </c>
      <c r="N5" s="828"/>
      <c r="O5" s="828"/>
      <c r="P5" s="828"/>
      <c r="Q5" s="828"/>
      <c r="R5" s="829"/>
      <c r="S5" s="830" t="s">
        <v>612</v>
      </c>
      <c r="T5" s="826"/>
      <c r="U5" s="826"/>
      <c r="V5" s="826"/>
      <c r="W5" s="826"/>
      <c r="X5" s="831"/>
      <c r="Y5" s="832" t="s">
        <v>3</v>
      </c>
      <c r="Z5" s="833"/>
      <c r="AA5" s="833"/>
      <c r="AB5" s="833"/>
      <c r="AC5" s="833"/>
      <c r="AD5" s="834"/>
      <c r="AE5" s="855" t="s">
        <v>613</v>
      </c>
      <c r="AF5" s="855"/>
      <c r="AG5" s="855"/>
      <c r="AH5" s="855"/>
      <c r="AI5" s="855"/>
      <c r="AJ5" s="855"/>
      <c r="AK5" s="855"/>
      <c r="AL5" s="855"/>
      <c r="AM5" s="855"/>
      <c r="AN5" s="855"/>
      <c r="AO5" s="855"/>
      <c r="AP5" s="856"/>
      <c r="AQ5" s="857" t="s">
        <v>638</v>
      </c>
      <c r="AR5" s="858"/>
      <c r="AS5" s="858"/>
      <c r="AT5" s="858"/>
      <c r="AU5" s="858"/>
      <c r="AV5" s="858"/>
      <c r="AW5" s="858"/>
      <c r="AX5" s="859"/>
    </row>
    <row r="6" spans="1:50" ht="39" customHeight="1" x14ac:dyDescent="0.2">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615</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2">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2">
      <c r="A9" s="770" t="s">
        <v>21</v>
      </c>
      <c r="B9" s="771"/>
      <c r="C9" s="771"/>
      <c r="D9" s="771"/>
      <c r="E9" s="771"/>
      <c r="F9" s="771"/>
      <c r="G9" s="852" t="s">
        <v>616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7" customHeight="1" x14ac:dyDescent="0.2">
      <c r="A10" s="758" t="s">
        <v>27</v>
      </c>
      <c r="B10" s="759"/>
      <c r="C10" s="759"/>
      <c r="D10" s="759"/>
      <c r="E10" s="759"/>
      <c r="F10" s="759"/>
      <c r="G10" s="760" t="s">
        <v>640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2">
      <c r="A13" s="307"/>
      <c r="B13" s="308"/>
      <c r="C13" s="308"/>
      <c r="D13" s="308"/>
      <c r="E13" s="308"/>
      <c r="F13" s="309"/>
      <c r="G13" s="787" t="s">
        <v>6</v>
      </c>
      <c r="H13" s="788"/>
      <c r="I13" s="804" t="s">
        <v>7</v>
      </c>
      <c r="J13" s="805"/>
      <c r="K13" s="805"/>
      <c r="L13" s="805"/>
      <c r="M13" s="805"/>
      <c r="N13" s="805"/>
      <c r="O13" s="806"/>
      <c r="P13" s="698">
        <v>10</v>
      </c>
      <c r="Q13" s="699"/>
      <c r="R13" s="699"/>
      <c r="S13" s="699"/>
      <c r="T13" s="699"/>
      <c r="U13" s="699"/>
      <c r="V13" s="700"/>
      <c r="W13" s="698">
        <v>10</v>
      </c>
      <c r="X13" s="699"/>
      <c r="Y13" s="699"/>
      <c r="Z13" s="699"/>
      <c r="AA13" s="699"/>
      <c r="AB13" s="699"/>
      <c r="AC13" s="700"/>
      <c r="AD13" s="698">
        <v>10</v>
      </c>
      <c r="AE13" s="699"/>
      <c r="AF13" s="699"/>
      <c r="AG13" s="699"/>
      <c r="AH13" s="699"/>
      <c r="AI13" s="699"/>
      <c r="AJ13" s="700"/>
      <c r="AK13" s="698">
        <v>10</v>
      </c>
      <c r="AL13" s="699"/>
      <c r="AM13" s="699"/>
      <c r="AN13" s="699"/>
      <c r="AO13" s="699"/>
      <c r="AP13" s="699"/>
      <c r="AQ13" s="700"/>
      <c r="AR13" s="735">
        <v>10</v>
      </c>
      <c r="AS13" s="736"/>
      <c r="AT13" s="736"/>
      <c r="AU13" s="736"/>
      <c r="AV13" s="736"/>
      <c r="AW13" s="736"/>
      <c r="AX13" s="807"/>
    </row>
    <row r="14" spans="1:50" ht="21" customHeight="1" x14ac:dyDescent="0.2">
      <c r="A14" s="307"/>
      <c r="B14" s="308"/>
      <c r="C14" s="308"/>
      <c r="D14" s="308"/>
      <c r="E14" s="308"/>
      <c r="F14" s="309"/>
      <c r="G14" s="789"/>
      <c r="H14" s="790"/>
      <c r="I14" s="782" t="s">
        <v>8</v>
      </c>
      <c r="J14" s="783"/>
      <c r="K14" s="783"/>
      <c r="L14" s="783"/>
      <c r="M14" s="783"/>
      <c r="N14" s="783"/>
      <c r="O14" s="784"/>
      <c r="P14" s="698" t="s">
        <v>617</v>
      </c>
      <c r="Q14" s="699"/>
      <c r="R14" s="699"/>
      <c r="S14" s="699"/>
      <c r="T14" s="699"/>
      <c r="U14" s="699"/>
      <c r="V14" s="700"/>
      <c r="W14" s="698" t="s">
        <v>617</v>
      </c>
      <c r="X14" s="699"/>
      <c r="Y14" s="699"/>
      <c r="Z14" s="699"/>
      <c r="AA14" s="699"/>
      <c r="AB14" s="699"/>
      <c r="AC14" s="700"/>
      <c r="AD14" s="698" t="s">
        <v>617</v>
      </c>
      <c r="AE14" s="699"/>
      <c r="AF14" s="699"/>
      <c r="AG14" s="699"/>
      <c r="AH14" s="699"/>
      <c r="AI14" s="699"/>
      <c r="AJ14" s="700"/>
      <c r="AK14" s="698" t="s">
        <v>641</v>
      </c>
      <c r="AL14" s="699"/>
      <c r="AM14" s="699"/>
      <c r="AN14" s="699"/>
      <c r="AO14" s="699"/>
      <c r="AP14" s="699"/>
      <c r="AQ14" s="700"/>
      <c r="AR14" s="793"/>
      <c r="AS14" s="793"/>
      <c r="AT14" s="793"/>
      <c r="AU14" s="793"/>
      <c r="AV14" s="793"/>
      <c r="AW14" s="793"/>
      <c r="AX14" s="794"/>
    </row>
    <row r="15" spans="1:50" ht="21" customHeight="1" x14ac:dyDescent="0.2">
      <c r="A15" s="307"/>
      <c r="B15" s="308"/>
      <c r="C15" s="308"/>
      <c r="D15" s="308"/>
      <c r="E15" s="308"/>
      <c r="F15" s="309"/>
      <c r="G15" s="789"/>
      <c r="H15" s="790"/>
      <c r="I15" s="782" t="s">
        <v>47</v>
      </c>
      <c r="J15" s="795"/>
      <c r="K15" s="795"/>
      <c r="L15" s="795"/>
      <c r="M15" s="795"/>
      <c r="N15" s="795"/>
      <c r="O15" s="796"/>
      <c r="P15" s="698" t="s">
        <v>617</v>
      </c>
      <c r="Q15" s="699"/>
      <c r="R15" s="699"/>
      <c r="S15" s="699"/>
      <c r="T15" s="699"/>
      <c r="U15" s="699"/>
      <c r="V15" s="700"/>
      <c r="W15" s="698" t="s">
        <v>617</v>
      </c>
      <c r="X15" s="699"/>
      <c r="Y15" s="699"/>
      <c r="Z15" s="699"/>
      <c r="AA15" s="699"/>
      <c r="AB15" s="699"/>
      <c r="AC15" s="700"/>
      <c r="AD15" s="698" t="s">
        <v>617</v>
      </c>
      <c r="AE15" s="699"/>
      <c r="AF15" s="699"/>
      <c r="AG15" s="699"/>
      <c r="AH15" s="699"/>
      <c r="AI15" s="699"/>
      <c r="AJ15" s="700"/>
      <c r="AK15" s="698" t="s">
        <v>641</v>
      </c>
      <c r="AL15" s="699"/>
      <c r="AM15" s="699"/>
      <c r="AN15" s="699"/>
      <c r="AO15" s="699"/>
      <c r="AP15" s="699"/>
      <c r="AQ15" s="700"/>
      <c r="AR15" s="698" t="s">
        <v>686</v>
      </c>
      <c r="AS15" s="699"/>
      <c r="AT15" s="699"/>
      <c r="AU15" s="699"/>
      <c r="AV15" s="699"/>
      <c r="AW15" s="699"/>
      <c r="AX15" s="808"/>
    </row>
    <row r="16" spans="1:50" ht="21" customHeight="1" x14ac:dyDescent="0.2">
      <c r="A16" s="307"/>
      <c r="B16" s="308"/>
      <c r="C16" s="308"/>
      <c r="D16" s="308"/>
      <c r="E16" s="308"/>
      <c r="F16" s="309"/>
      <c r="G16" s="789"/>
      <c r="H16" s="790"/>
      <c r="I16" s="782" t="s">
        <v>48</v>
      </c>
      <c r="J16" s="795"/>
      <c r="K16" s="795"/>
      <c r="L16" s="795"/>
      <c r="M16" s="795"/>
      <c r="N16" s="795"/>
      <c r="O16" s="796"/>
      <c r="P16" s="698" t="s">
        <v>617</v>
      </c>
      <c r="Q16" s="699"/>
      <c r="R16" s="699"/>
      <c r="S16" s="699"/>
      <c r="T16" s="699"/>
      <c r="U16" s="699"/>
      <c r="V16" s="700"/>
      <c r="W16" s="698" t="s">
        <v>617</v>
      </c>
      <c r="X16" s="699"/>
      <c r="Y16" s="699"/>
      <c r="Z16" s="699"/>
      <c r="AA16" s="699"/>
      <c r="AB16" s="699"/>
      <c r="AC16" s="700"/>
      <c r="AD16" s="698" t="s">
        <v>617</v>
      </c>
      <c r="AE16" s="699"/>
      <c r="AF16" s="699"/>
      <c r="AG16" s="699"/>
      <c r="AH16" s="699"/>
      <c r="AI16" s="699"/>
      <c r="AJ16" s="700"/>
      <c r="AK16" s="698" t="s">
        <v>641</v>
      </c>
      <c r="AL16" s="699"/>
      <c r="AM16" s="699"/>
      <c r="AN16" s="699"/>
      <c r="AO16" s="699"/>
      <c r="AP16" s="699"/>
      <c r="AQ16" s="700"/>
      <c r="AR16" s="800"/>
      <c r="AS16" s="801"/>
      <c r="AT16" s="801"/>
      <c r="AU16" s="801"/>
      <c r="AV16" s="801"/>
      <c r="AW16" s="801"/>
      <c r="AX16" s="802"/>
    </row>
    <row r="17" spans="1:50" ht="24.75" customHeight="1" x14ac:dyDescent="0.2">
      <c r="A17" s="307"/>
      <c r="B17" s="308"/>
      <c r="C17" s="308"/>
      <c r="D17" s="308"/>
      <c r="E17" s="308"/>
      <c r="F17" s="309"/>
      <c r="G17" s="789"/>
      <c r="H17" s="790"/>
      <c r="I17" s="782" t="s">
        <v>46</v>
      </c>
      <c r="J17" s="783"/>
      <c r="K17" s="783"/>
      <c r="L17" s="783"/>
      <c r="M17" s="783"/>
      <c r="N17" s="783"/>
      <c r="O17" s="784"/>
      <c r="P17" s="698" t="s">
        <v>617</v>
      </c>
      <c r="Q17" s="699"/>
      <c r="R17" s="699"/>
      <c r="S17" s="699"/>
      <c r="T17" s="699"/>
      <c r="U17" s="699"/>
      <c r="V17" s="700"/>
      <c r="W17" s="698" t="s">
        <v>617</v>
      </c>
      <c r="X17" s="699"/>
      <c r="Y17" s="699"/>
      <c r="Z17" s="699"/>
      <c r="AA17" s="699"/>
      <c r="AB17" s="699"/>
      <c r="AC17" s="700"/>
      <c r="AD17" s="698" t="s">
        <v>617</v>
      </c>
      <c r="AE17" s="699"/>
      <c r="AF17" s="699"/>
      <c r="AG17" s="699"/>
      <c r="AH17" s="699"/>
      <c r="AI17" s="699"/>
      <c r="AJ17" s="700"/>
      <c r="AK17" s="698" t="s">
        <v>641</v>
      </c>
      <c r="AL17" s="699"/>
      <c r="AM17" s="699"/>
      <c r="AN17" s="699"/>
      <c r="AO17" s="699"/>
      <c r="AP17" s="699"/>
      <c r="AQ17" s="700"/>
      <c r="AR17" s="785"/>
      <c r="AS17" s="785"/>
      <c r="AT17" s="785"/>
      <c r="AU17" s="785"/>
      <c r="AV17" s="785"/>
      <c r="AW17" s="785"/>
      <c r="AX17" s="786"/>
    </row>
    <row r="18" spans="1:50" ht="24.75" customHeight="1" x14ac:dyDescent="0.2">
      <c r="A18" s="307"/>
      <c r="B18" s="308"/>
      <c r="C18" s="308"/>
      <c r="D18" s="308"/>
      <c r="E18" s="308"/>
      <c r="F18" s="309"/>
      <c r="G18" s="791"/>
      <c r="H18" s="792"/>
      <c r="I18" s="775" t="s">
        <v>18</v>
      </c>
      <c r="J18" s="776"/>
      <c r="K18" s="776"/>
      <c r="L18" s="776"/>
      <c r="M18" s="776"/>
      <c r="N18" s="776"/>
      <c r="O18" s="777"/>
      <c r="P18" s="778">
        <f>SUM(P13:V17)</f>
        <v>10</v>
      </c>
      <c r="Q18" s="779"/>
      <c r="R18" s="779"/>
      <c r="S18" s="779"/>
      <c r="T18" s="779"/>
      <c r="U18" s="779"/>
      <c r="V18" s="780"/>
      <c r="W18" s="778">
        <f>SUM(W13:AC17)</f>
        <v>10</v>
      </c>
      <c r="X18" s="779"/>
      <c r="Y18" s="779"/>
      <c r="Z18" s="779"/>
      <c r="AA18" s="779"/>
      <c r="AB18" s="779"/>
      <c r="AC18" s="780"/>
      <c r="AD18" s="778">
        <f>SUM(AD13:AJ17)</f>
        <v>10</v>
      </c>
      <c r="AE18" s="779"/>
      <c r="AF18" s="779"/>
      <c r="AG18" s="779"/>
      <c r="AH18" s="779"/>
      <c r="AI18" s="779"/>
      <c r="AJ18" s="780"/>
      <c r="AK18" s="778">
        <f>SUM(AK13:AQ17)</f>
        <v>10</v>
      </c>
      <c r="AL18" s="779"/>
      <c r="AM18" s="779"/>
      <c r="AN18" s="779"/>
      <c r="AO18" s="779"/>
      <c r="AP18" s="779"/>
      <c r="AQ18" s="780"/>
      <c r="AR18" s="778">
        <f>SUM(AR13:AX17)</f>
        <v>10</v>
      </c>
      <c r="AS18" s="779"/>
      <c r="AT18" s="779"/>
      <c r="AU18" s="779"/>
      <c r="AV18" s="779"/>
      <c r="AW18" s="779"/>
      <c r="AX18" s="781"/>
    </row>
    <row r="19" spans="1:50" ht="24.75" customHeight="1" x14ac:dyDescent="0.2">
      <c r="A19" s="307"/>
      <c r="B19" s="308"/>
      <c r="C19" s="308"/>
      <c r="D19" s="308"/>
      <c r="E19" s="308"/>
      <c r="F19" s="309"/>
      <c r="G19" s="750" t="s">
        <v>9</v>
      </c>
      <c r="H19" s="751"/>
      <c r="I19" s="751"/>
      <c r="J19" s="751"/>
      <c r="K19" s="751"/>
      <c r="L19" s="751"/>
      <c r="M19" s="751"/>
      <c r="N19" s="751"/>
      <c r="O19" s="751"/>
      <c r="P19" s="698">
        <v>10</v>
      </c>
      <c r="Q19" s="699"/>
      <c r="R19" s="699"/>
      <c r="S19" s="699"/>
      <c r="T19" s="699"/>
      <c r="U19" s="699"/>
      <c r="V19" s="700"/>
      <c r="W19" s="698">
        <v>10</v>
      </c>
      <c r="X19" s="699"/>
      <c r="Y19" s="699"/>
      <c r="Z19" s="699"/>
      <c r="AA19" s="699"/>
      <c r="AB19" s="699"/>
      <c r="AC19" s="700"/>
      <c r="AD19" s="698">
        <v>10</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2">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1</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239</v>
      </c>
      <c r="H21" s="745"/>
      <c r="I21" s="745"/>
      <c r="J21" s="745"/>
      <c r="K21" s="745"/>
      <c r="L21" s="745"/>
      <c r="M21" s="745"/>
      <c r="N21" s="745"/>
      <c r="O21" s="745"/>
      <c r="P21" s="746">
        <f>IF(P19=0, "-", SUM(P19)/SUM(P13,P14))</f>
        <v>1</v>
      </c>
      <c r="Q21" s="746"/>
      <c r="R21" s="746"/>
      <c r="S21" s="746"/>
      <c r="T21" s="746"/>
      <c r="U21" s="746"/>
      <c r="V21" s="746"/>
      <c r="W21" s="746">
        <f>IF(W19=0, "-", SUM(W19)/SUM(W13,W14))</f>
        <v>1</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2">
      <c r="A23" s="707"/>
      <c r="B23" s="708"/>
      <c r="C23" s="708"/>
      <c r="D23" s="708"/>
      <c r="E23" s="708"/>
      <c r="F23" s="709"/>
      <c r="G23" s="732" t="s">
        <v>618</v>
      </c>
      <c r="H23" s="733"/>
      <c r="I23" s="733"/>
      <c r="J23" s="733"/>
      <c r="K23" s="733"/>
      <c r="L23" s="733"/>
      <c r="M23" s="733"/>
      <c r="N23" s="733"/>
      <c r="O23" s="734"/>
      <c r="P23" s="735">
        <v>10</v>
      </c>
      <c r="Q23" s="736"/>
      <c r="R23" s="736"/>
      <c r="S23" s="736"/>
      <c r="T23" s="736"/>
      <c r="U23" s="736"/>
      <c r="V23" s="737"/>
      <c r="W23" s="735">
        <v>10</v>
      </c>
      <c r="X23" s="736"/>
      <c r="Y23" s="736"/>
      <c r="Z23" s="736"/>
      <c r="AA23" s="736"/>
      <c r="AB23" s="736"/>
      <c r="AC23" s="737"/>
      <c r="AD23" s="738" t="s">
        <v>686</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2">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2">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2">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2">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2">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5">
      <c r="A29" s="707"/>
      <c r="B29" s="708"/>
      <c r="C29" s="708"/>
      <c r="D29" s="708"/>
      <c r="E29" s="708"/>
      <c r="F29" s="709"/>
      <c r="G29" s="298" t="s">
        <v>18</v>
      </c>
      <c r="H29" s="718"/>
      <c r="I29" s="718"/>
      <c r="J29" s="718"/>
      <c r="K29" s="718"/>
      <c r="L29" s="718"/>
      <c r="M29" s="718"/>
      <c r="N29" s="718"/>
      <c r="O29" s="719"/>
      <c r="P29" s="720">
        <f>AK13</f>
        <v>10</v>
      </c>
      <c r="Q29" s="721"/>
      <c r="R29" s="721"/>
      <c r="S29" s="721"/>
      <c r="T29" s="721"/>
      <c r="U29" s="721"/>
      <c r="V29" s="722"/>
      <c r="W29" s="723">
        <f>AR13</f>
        <v>10</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2">
      <c r="A30" s="726" t="s">
        <v>580</v>
      </c>
      <c r="B30" s="727"/>
      <c r="C30" s="727"/>
      <c r="D30" s="727"/>
      <c r="E30" s="727"/>
      <c r="F30" s="728"/>
      <c r="G30" s="729" t="s">
        <v>675</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2">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2">
      <c r="A32" s="648"/>
      <c r="B32" s="153"/>
      <c r="C32" s="153"/>
      <c r="D32" s="153"/>
      <c r="E32" s="153"/>
      <c r="F32" s="154"/>
      <c r="G32" s="730" t="s">
        <v>681</v>
      </c>
      <c r="H32" s="635"/>
      <c r="I32" s="635"/>
      <c r="J32" s="635"/>
      <c r="K32" s="635"/>
      <c r="L32" s="635"/>
      <c r="M32" s="635"/>
      <c r="N32" s="635"/>
      <c r="O32" s="635"/>
      <c r="P32" s="638" t="s">
        <v>622</v>
      </c>
      <c r="Q32" s="639"/>
      <c r="R32" s="639"/>
      <c r="S32" s="639"/>
      <c r="T32" s="639"/>
      <c r="U32" s="639"/>
      <c r="V32" s="639"/>
      <c r="W32" s="639"/>
      <c r="X32" s="640"/>
      <c r="Y32" s="644" t="s">
        <v>51</v>
      </c>
      <c r="Z32" s="645"/>
      <c r="AA32" s="646"/>
      <c r="AB32" s="647" t="s">
        <v>623</v>
      </c>
      <c r="AC32" s="647"/>
      <c r="AD32" s="647"/>
      <c r="AE32" s="616">
        <v>1</v>
      </c>
      <c r="AF32" s="616"/>
      <c r="AG32" s="616"/>
      <c r="AH32" s="616"/>
      <c r="AI32" s="616">
        <v>1</v>
      </c>
      <c r="AJ32" s="616"/>
      <c r="AK32" s="616"/>
      <c r="AL32" s="616"/>
      <c r="AM32" s="616">
        <v>1</v>
      </c>
      <c r="AN32" s="616"/>
      <c r="AO32" s="616"/>
      <c r="AP32" s="616"/>
      <c r="AQ32" s="662" t="s">
        <v>642</v>
      </c>
      <c r="AR32" s="616"/>
      <c r="AS32" s="616"/>
      <c r="AT32" s="616"/>
      <c r="AU32" s="93" t="s">
        <v>686</v>
      </c>
      <c r="AV32" s="618"/>
      <c r="AW32" s="618"/>
      <c r="AX32" s="619"/>
    </row>
    <row r="33" spans="1:51" ht="23.25"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623</v>
      </c>
      <c r="AC33" s="647"/>
      <c r="AD33" s="647"/>
      <c r="AE33" s="616">
        <v>1</v>
      </c>
      <c r="AF33" s="616"/>
      <c r="AG33" s="616"/>
      <c r="AH33" s="616"/>
      <c r="AI33" s="616">
        <v>1</v>
      </c>
      <c r="AJ33" s="616"/>
      <c r="AK33" s="616"/>
      <c r="AL33" s="616"/>
      <c r="AM33" s="616">
        <v>1</v>
      </c>
      <c r="AN33" s="616"/>
      <c r="AO33" s="616"/>
      <c r="AP33" s="616"/>
      <c r="AQ33" s="616">
        <v>1</v>
      </c>
      <c r="AR33" s="616"/>
      <c r="AS33" s="616"/>
      <c r="AT33" s="616"/>
      <c r="AU33" s="617">
        <v>1</v>
      </c>
      <c r="AV33" s="618"/>
      <c r="AW33" s="618"/>
      <c r="AX33" s="619"/>
    </row>
    <row r="34" spans="1:51" ht="23.25" customHeight="1" x14ac:dyDescent="0.2">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2">
      <c r="A35" s="683"/>
      <c r="B35" s="684"/>
      <c r="C35" s="684"/>
      <c r="D35" s="684"/>
      <c r="E35" s="684"/>
      <c r="F35" s="685"/>
      <c r="G35" s="652" t="s">
        <v>624</v>
      </c>
      <c r="H35" s="653"/>
      <c r="I35" s="653"/>
      <c r="J35" s="653"/>
      <c r="K35" s="653"/>
      <c r="L35" s="653"/>
      <c r="M35" s="653"/>
      <c r="N35" s="653"/>
      <c r="O35" s="653"/>
      <c r="P35" s="653"/>
      <c r="Q35" s="653"/>
      <c r="R35" s="653"/>
      <c r="S35" s="653"/>
      <c r="T35" s="653"/>
      <c r="U35" s="653"/>
      <c r="V35" s="653"/>
      <c r="W35" s="653"/>
      <c r="X35" s="653"/>
      <c r="Y35" s="656" t="s">
        <v>582</v>
      </c>
      <c r="Z35" s="657"/>
      <c r="AA35" s="658"/>
      <c r="AB35" s="659" t="s">
        <v>625</v>
      </c>
      <c r="AC35" s="660"/>
      <c r="AD35" s="661"/>
      <c r="AE35" s="662">
        <v>10</v>
      </c>
      <c r="AF35" s="662"/>
      <c r="AG35" s="662"/>
      <c r="AH35" s="662"/>
      <c r="AI35" s="662">
        <v>10</v>
      </c>
      <c r="AJ35" s="662"/>
      <c r="AK35" s="662"/>
      <c r="AL35" s="662"/>
      <c r="AM35" s="662">
        <v>10</v>
      </c>
      <c r="AN35" s="662"/>
      <c r="AO35" s="662"/>
      <c r="AP35" s="662"/>
      <c r="AQ35" s="93">
        <v>10</v>
      </c>
      <c r="AR35" s="87"/>
      <c r="AS35" s="87"/>
      <c r="AT35" s="87"/>
      <c r="AU35" s="87"/>
      <c r="AV35" s="87"/>
      <c r="AW35" s="87"/>
      <c r="AX35" s="88"/>
    </row>
    <row r="36" spans="1:51" ht="46.5" customHeight="1" x14ac:dyDescent="0.2">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626</v>
      </c>
      <c r="AC36" s="613"/>
      <c r="AD36" s="614"/>
      <c r="AE36" s="615" t="s">
        <v>627</v>
      </c>
      <c r="AF36" s="615"/>
      <c r="AG36" s="615"/>
      <c r="AH36" s="615"/>
      <c r="AI36" s="615" t="s">
        <v>627</v>
      </c>
      <c r="AJ36" s="615"/>
      <c r="AK36" s="615"/>
      <c r="AL36" s="615"/>
      <c r="AM36" s="615" t="s">
        <v>643</v>
      </c>
      <c r="AN36" s="615"/>
      <c r="AO36" s="615"/>
      <c r="AP36" s="615"/>
      <c r="AQ36" s="615" t="s">
        <v>643</v>
      </c>
      <c r="AR36" s="615"/>
      <c r="AS36" s="615"/>
      <c r="AT36" s="615"/>
      <c r="AU36" s="615"/>
      <c r="AV36" s="615"/>
      <c r="AW36" s="615"/>
      <c r="AX36" s="651"/>
    </row>
    <row r="37" spans="1:51" ht="18.75" customHeight="1" x14ac:dyDescent="0.2">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2">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617</v>
      </c>
      <c r="AR38" s="508"/>
      <c r="AS38" s="127" t="s">
        <v>175</v>
      </c>
      <c r="AT38" s="128"/>
      <c r="AU38" s="126">
        <v>4</v>
      </c>
      <c r="AV38" s="126"/>
      <c r="AW38" s="108" t="s">
        <v>166</v>
      </c>
      <c r="AX38" s="129"/>
    </row>
    <row r="39" spans="1:51" ht="23.25" customHeight="1" x14ac:dyDescent="0.2">
      <c r="A39" s="674"/>
      <c r="B39" s="672"/>
      <c r="C39" s="672"/>
      <c r="D39" s="672"/>
      <c r="E39" s="672"/>
      <c r="F39" s="673"/>
      <c r="G39" s="178" t="s">
        <v>680</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2</v>
      </c>
      <c r="AF39" s="87"/>
      <c r="AG39" s="87"/>
      <c r="AH39" s="87"/>
      <c r="AI39" s="93">
        <v>2</v>
      </c>
      <c r="AJ39" s="87"/>
      <c r="AK39" s="87"/>
      <c r="AL39" s="87"/>
      <c r="AM39" s="93">
        <v>2</v>
      </c>
      <c r="AN39" s="87"/>
      <c r="AO39" s="87"/>
      <c r="AP39" s="87"/>
      <c r="AQ39" s="94" t="s">
        <v>617</v>
      </c>
      <c r="AR39" s="95"/>
      <c r="AS39" s="95"/>
      <c r="AT39" s="96"/>
      <c r="AU39" s="87" t="s">
        <v>617</v>
      </c>
      <c r="AV39" s="87"/>
      <c r="AW39" s="87"/>
      <c r="AX39" s="88"/>
    </row>
    <row r="40" spans="1:51" ht="23.25" customHeight="1" x14ac:dyDescent="0.2">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2</v>
      </c>
      <c r="AF40" s="87"/>
      <c r="AG40" s="87"/>
      <c r="AH40" s="87"/>
      <c r="AI40" s="93">
        <v>2</v>
      </c>
      <c r="AJ40" s="87"/>
      <c r="AK40" s="87"/>
      <c r="AL40" s="87"/>
      <c r="AM40" s="93">
        <v>2</v>
      </c>
      <c r="AN40" s="87"/>
      <c r="AO40" s="87"/>
      <c r="AP40" s="87"/>
      <c r="AQ40" s="94" t="s">
        <v>617</v>
      </c>
      <c r="AR40" s="95"/>
      <c r="AS40" s="95"/>
      <c r="AT40" s="96"/>
      <c r="AU40" s="87">
        <v>2</v>
      </c>
      <c r="AV40" s="87"/>
      <c r="AW40" s="87"/>
      <c r="AX40" s="88"/>
    </row>
    <row r="41" spans="1:51" ht="23.25" customHeight="1" x14ac:dyDescent="0.2">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100</v>
      </c>
      <c r="AN41" s="87"/>
      <c r="AO41" s="87"/>
      <c r="AP41" s="87"/>
      <c r="AQ41" s="94" t="s">
        <v>617</v>
      </c>
      <c r="AR41" s="95"/>
      <c r="AS41" s="95"/>
      <c r="AT41" s="96"/>
      <c r="AU41" s="87" t="s">
        <v>617</v>
      </c>
      <c r="AV41" s="87"/>
      <c r="AW41" s="87"/>
      <c r="AX41" s="88"/>
    </row>
    <row r="42" spans="1:51" ht="23.25" customHeight="1" x14ac:dyDescent="0.2">
      <c r="A42" s="187" t="s">
        <v>261</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2">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2">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2">
      <c r="A69" s="683"/>
      <c r="B69" s="684"/>
      <c r="C69" s="684"/>
      <c r="D69" s="684"/>
      <c r="E69" s="684"/>
      <c r="F69" s="685"/>
      <c r="G69" s="652" t="s">
        <v>628</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2">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2">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2">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2">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2">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2">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2">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2">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2">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2">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2">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2">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2">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2">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5">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2">
      <c r="A215" s="406" t="s">
        <v>284</v>
      </c>
      <c r="B215" s="407"/>
      <c r="C215" s="410" t="s">
        <v>178</v>
      </c>
      <c r="D215" s="407"/>
      <c r="E215" s="412" t="s">
        <v>194</v>
      </c>
      <c r="F215" s="413"/>
      <c r="G215" s="414" t="s">
        <v>644</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645</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676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678</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8"/>
      <c r="B218" s="409"/>
      <c r="C218" s="491" t="s">
        <v>600</v>
      </c>
      <c r="D218" s="492"/>
      <c r="E218" s="149" t="s">
        <v>280</v>
      </c>
      <c r="F218" s="151"/>
      <c r="G218" s="472" t="s">
        <v>181</v>
      </c>
      <c r="H218" s="473"/>
      <c r="I218" s="473"/>
      <c r="J218" s="493" t="s">
        <v>617</v>
      </c>
      <c r="K218" s="494"/>
      <c r="L218" s="494"/>
      <c r="M218" s="494"/>
      <c r="N218" s="494"/>
      <c r="O218" s="494"/>
      <c r="P218" s="494"/>
      <c r="Q218" s="494"/>
      <c r="R218" s="494"/>
      <c r="S218" s="494"/>
      <c r="T218" s="495"/>
      <c r="U218" s="470" t="s">
        <v>677</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677</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677</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0"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637</v>
      </c>
      <c r="AE223" s="452"/>
      <c r="AF223" s="452"/>
      <c r="AG223" s="453" t="s">
        <v>646</v>
      </c>
      <c r="AH223" s="454"/>
      <c r="AI223" s="454"/>
      <c r="AJ223" s="454"/>
      <c r="AK223" s="454"/>
      <c r="AL223" s="454"/>
      <c r="AM223" s="454"/>
      <c r="AN223" s="454"/>
      <c r="AO223" s="454"/>
      <c r="AP223" s="454"/>
      <c r="AQ223" s="454"/>
      <c r="AR223" s="454"/>
      <c r="AS223" s="454"/>
      <c r="AT223" s="454"/>
      <c r="AU223" s="454"/>
      <c r="AV223" s="454"/>
      <c r="AW223" s="454"/>
      <c r="AX223" s="455"/>
    </row>
    <row r="224" spans="1:51" ht="60"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637</v>
      </c>
      <c r="AE224" s="365"/>
      <c r="AF224" s="365"/>
      <c r="AG224" s="359" t="s">
        <v>647</v>
      </c>
      <c r="AH224" s="360"/>
      <c r="AI224" s="360"/>
      <c r="AJ224" s="360"/>
      <c r="AK224" s="360"/>
      <c r="AL224" s="360"/>
      <c r="AM224" s="360"/>
      <c r="AN224" s="360"/>
      <c r="AO224" s="360"/>
      <c r="AP224" s="360"/>
      <c r="AQ224" s="360"/>
      <c r="AR224" s="360"/>
      <c r="AS224" s="360"/>
      <c r="AT224" s="360"/>
      <c r="AU224" s="360"/>
      <c r="AV224" s="360"/>
      <c r="AW224" s="360"/>
      <c r="AX224" s="361"/>
    </row>
    <row r="225" spans="1:50" ht="60"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637</v>
      </c>
      <c r="AE225" s="402"/>
      <c r="AF225" s="402"/>
      <c r="AG225" s="387" t="s">
        <v>648</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649</v>
      </c>
      <c r="AE226" s="383"/>
      <c r="AF226" s="383"/>
      <c r="AG226" s="385" t="s">
        <v>651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650</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650</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652</v>
      </c>
      <c r="AE229" s="349"/>
      <c r="AF229" s="349"/>
      <c r="AG229" s="351" t="s">
        <v>642</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637</v>
      </c>
      <c r="AE230" s="365"/>
      <c r="AF230" s="365"/>
      <c r="AG230" s="359" t="s">
        <v>653</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652</v>
      </c>
      <c r="AE231" s="365"/>
      <c r="AF231" s="365"/>
      <c r="AG231" s="359" t="s">
        <v>642</v>
      </c>
      <c r="AH231" s="360"/>
      <c r="AI231" s="360"/>
      <c r="AJ231" s="360"/>
      <c r="AK231" s="360"/>
      <c r="AL231" s="360"/>
      <c r="AM231" s="360"/>
      <c r="AN231" s="360"/>
      <c r="AO231" s="360"/>
      <c r="AP231" s="360"/>
      <c r="AQ231" s="360"/>
      <c r="AR231" s="360"/>
      <c r="AS231" s="360"/>
      <c r="AT231" s="360"/>
      <c r="AU231" s="360"/>
      <c r="AV231" s="360"/>
      <c r="AW231" s="360"/>
      <c r="AX231" s="361"/>
    </row>
    <row r="232" spans="1:50" ht="32.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637</v>
      </c>
      <c r="AE232" s="365"/>
      <c r="AF232" s="365"/>
      <c r="AG232" s="359" t="s">
        <v>654</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652</v>
      </c>
      <c r="AE233" s="402"/>
      <c r="AF233" s="402"/>
      <c r="AG233" s="403" t="s">
        <v>642</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652</v>
      </c>
      <c r="AE234" s="365"/>
      <c r="AF234" s="434"/>
      <c r="AG234" s="359" t="s">
        <v>642</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2">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652</v>
      </c>
      <c r="AE235" s="395"/>
      <c r="AF235" s="396"/>
      <c r="AG235" s="397" t="s">
        <v>642</v>
      </c>
      <c r="AH235" s="398"/>
      <c r="AI235" s="398"/>
      <c r="AJ235" s="398"/>
      <c r="AK235" s="398"/>
      <c r="AL235" s="398"/>
      <c r="AM235" s="398"/>
      <c r="AN235" s="398"/>
      <c r="AO235" s="398"/>
      <c r="AP235" s="398"/>
      <c r="AQ235" s="398"/>
      <c r="AR235" s="398"/>
      <c r="AS235" s="398"/>
      <c r="AT235" s="398"/>
      <c r="AU235" s="398"/>
      <c r="AV235" s="398"/>
      <c r="AW235" s="398"/>
      <c r="AX235" s="399"/>
    </row>
    <row r="236" spans="1:50" ht="33.75"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637</v>
      </c>
      <c r="AE236" s="349"/>
      <c r="AF236" s="350"/>
      <c r="AG236" s="351" t="s">
        <v>655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652</v>
      </c>
      <c r="AE237" s="358"/>
      <c r="AF237" s="358"/>
      <c r="AG237" s="359" t="s">
        <v>642</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637</v>
      </c>
      <c r="AE238" s="365"/>
      <c r="AF238" s="365"/>
      <c r="AG238" s="359" t="s">
        <v>656</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637</v>
      </c>
      <c r="AE239" s="365"/>
      <c r="AF239" s="365"/>
      <c r="AG239" s="389" t="s">
        <v>657</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637</v>
      </c>
      <c r="AE240" s="383"/>
      <c r="AF240" s="384"/>
      <c r="AG240" s="385" t="s">
        <v>658</v>
      </c>
      <c r="AH240" s="131"/>
      <c r="AI240" s="131"/>
      <c r="AJ240" s="131"/>
      <c r="AK240" s="131"/>
      <c r="AL240" s="131"/>
      <c r="AM240" s="131"/>
      <c r="AN240" s="131"/>
      <c r="AO240" s="131"/>
      <c r="AP240" s="131"/>
      <c r="AQ240" s="131"/>
      <c r="AR240" s="131"/>
      <c r="AS240" s="131"/>
      <c r="AT240" s="131"/>
      <c r="AU240" s="131"/>
      <c r="AV240" s="131"/>
      <c r="AW240" s="131"/>
      <c r="AX240" s="386"/>
    </row>
    <row r="241" spans="1:50" ht="19.75" customHeight="1" x14ac:dyDescent="0.2">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2">
        <v>2022</v>
      </c>
      <c r="D242" s="873"/>
      <c r="E242" s="368" t="s">
        <v>608</v>
      </c>
      <c r="F242" s="368"/>
      <c r="G242" s="368"/>
      <c r="H242" s="369">
        <v>21</v>
      </c>
      <c r="I242" s="369"/>
      <c r="J242" s="874">
        <v>259</v>
      </c>
      <c r="K242" s="874"/>
      <c r="L242" s="874"/>
      <c r="M242" s="369"/>
      <c r="N242" s="875"/>
      <c r="O242" s="876" t="s">
        <v>629</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2">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0"/>
      <c r="C247" s="298" t="s">
        <v>49</v>
      </c>
      <c r="D247" s="718"/>
      <c r="E247" s="718"/>
      <c r="F247" s="719"/>
      <c r="G247" s="903" t="s">
        <v>659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5">
      <c r="A248" s="901"/>
      <c r="B248" s="902"/>
      <c r="C248" s="905" t="s">
        <v>53</v>
      </c>
      <c r="D248" s="906"/>
      <c r="E248" s="906"/>
      <c r="F248" s="907"/>
      <c r="G248" s="908" t="s">
        <v>683</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2">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5">
      <c r="A250" s="893" t="s">
        <v>684</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2">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5">
      <c r="A252" s="323" t="s">
        <v>132</v>
      </c>
      <c r="B252" s="324"/>
      <c r="C252" s="324"/>
      <c r="D252" s="324"/>
      <c r="E252" s="325"/>
      <c r="F252" s="899" t="s">
        <v>685</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2">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5">
      <c r="A254" s="323" t="s">
        <v>132</v>
      </c>
      <c r="B254" s="324"/>
      <c r="C254" s="324"/>
      <c r="D254" s="324"/>
      <c r="E254" s="325"/>
      <c r="F254" s="326" t="s">
        <v>687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5">
      <c r="A256" s="332" t="s">
        <v>688</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278</v>
      </c>
      <c r="B258" s="90"/>
      <c r="C258" s="90"/>
      <c r="D258" s="91"/>
      <c r="E258" s="319" t="s">
        <v>630</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277</v>
      </c>
      <c r="B259" s="256"/>
      <c r="C259" s="256"/>
      <c r="D259" s="256"/>
      <c r="E259" s="319" t="s">
        <v>631</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276</v>
      </c>
      <c r="B260" s="256"/>
      <c r="C260" s="256"/>
      <c r="D260" s="256"/>
      <c r="E260" s="319" t="s">
        <v>632</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275</v>
      </c>
      <c r="B261" s="256"/>
      <c r="C261" s="256"/>
      <c r="D261" s="256"/>
      <c r="E261" s="319" t="s">
        <v>633</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274</v>
      </c>
      <c r="B262" s="256"/>
      <c r="C262" s="256"/>
      <c r="D262" s="256"/>
      <c r="E262" s="319" t="s">
        <v>634</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273</v>
      </c>
      <c r="B263" s="256"/>
      <c r="C263" s="256"/>
      <c r="D263" s="256"/>
      <c r="E263" s="319" t="s">
        <v>634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272</v>
      </c>
      <c r="B264" s="256"/>
      <c r="C264" s="256"/>
      <c r="D264" s="256"/>
      <c r="E264" s="319" t="s">
        <v>635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271</v>
      </c>
      <c r="B265" s="256"/>
      <c r="C265" s="256"/>
      <c r="D265" s="256"/>
      <c r="E265" s="319" t="s">
        <v>636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417</v>
      </c>
      <c r="B266" s="256"/>
      <c r="C266" s="256"/>
      <c r="D266" s="256"/>
      <c r="E266" s="100" t="s">
        <v>608</v>
      </c>
      <c r="F266" s="86"/>
      <c r="G266" s="86"/>
      <c r="H266" s="77" t="str">
        <f>IF(E266="","","-")</f>
        <v>-</v>
      </c>
      <c r="I266" s="86"/>
      <c r="J266" s="86"/>
      <c r="K266" s="77" t="str">
        <f>IF(I266="","","-")</f>
        <v/>
      </c>
      <c r="L266" s="101">
        <v>196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597</v>
      </c>
      <c r="B267" s="256"/>
      <c r="C267" s="256"/>
      <c r="D267" s="256"/>
      <c r="E267" s="100" t="s">
        <v>608</v>
      </c>
      <c r="F267" s="86"/>
      <c r="G267" s="86"/>
      <c r="H267" s="77"/>
      <c r="I267" s="86"/>
      <c r="J267" s="86"/>
      <c r="K267" s="77"/>
      <c r="L267" s="101">
        <v>205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385</v>
      </c>
      <c r="B268" s="256"/>
      <c r="C268" s="256"/>
      <c r="D268" s="256"/>
      <c r="E268" s="84">
        <v>2021</v>
      </c>
      <c r="F268" s="85"/>
      <c r="G268" s="86" t="s">
        <v>639</v>
      </c>
      <c r="H268" s="86"/>
      <c r="I268" s="86"/>
      <c r="J268" s="85">
        <v>20</v>
      </c>
      <c r="K268" s="85"/>
      <c r="L268" s="101">
        <v>251</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4" customHeight="1" x14ac:dyDescent="0.2">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267</v>
      </c>
      <c r="B308" s="314"/>
      <c r="C308" s="314"/>
      <c r="D308" s="314"/>
      <c r="E308" s="314"/>
      <c r="F308" s="315"/>
      <c r="G308" s="294" t="s">
        <v>679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660</v>
      </c>
      <c r="H310" s="285"/>
      <c r="I310" s="285"/>
      <c r="J310" s="285"/>
      <c r="K310" s="286"/>
      <c r="L310" s="287" t="s">
        <v>666</v>
      </c>
      <c r="M310" s="288"/>
      <c r="N310" s="288"/>
      <c r="O310" s="288"/>
      <c r="P310" s="288"/>
      <c r="Q310" s="288"/>
      <c r="R310" s="288"/>
      <c r="S310" s="288"/>
      <c r="T310" s="288"/>
      <c r="U310" s="288"/>
      <c r="V310" s="288"/>
      <c r="W310" s="288"/>
      <c r="X310" s="289"/>
      <c r="Y310" s="290">
        <v>7.9</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2">
      <c r="A311" s="316"/>
      <c r="B311" s="317"/>
      <c r="C311" s="317"/>
      <c r="D311" s="317"/>
      <c r="E311" s="317"/>
      <c r="F311" s="318"/>
      <c r="G311" s="274" t="s">
        <v>661</v>
      </c>
      <c r="H311" s="275"/>
      <c r="I311" s="275"/>
      <c r="J311" s="275"/>
      <c r="K311" s="276"/>
      <c r="L311" s="277" t="s">
        <v>667</v>
      </c>
      <c r="M311" s="278"/>
      <c r="N311" s="278"/>
      <c r="O311" s="278"/>
      <c r="P311" s="278"/>
      <c r="Q311" s="278"/>
      <c r="R311" s="278"/>
      <c r="S311" s="278"/>
      <c r="T311" s="278"/>
      <c r="U311" s="278"/>
      <c r="V311" s="278"/>
      <c r="W311" s="278"/>
      <c r="X311" s="279"/>
      <c r="Y311" s="280">
        <v>1</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2">
      <c r="A312" s="316"/>
      <c r="B312" s="317"/>
      <c r="C312" s="317"/>
      <c r="D312" s="317"/>
      <c r="E312" s="317"/>
      <c r="F312" s="318"/>
      <c r="G312" s="274" t="s">
        <v>663</v>
      </c>
      <c r="H312" s="275"/>
      <c r="I312" s="275"/>
      <c r="J312" s="275"/>
      <c r="K312" s="276"/>
      <c r="L312" s="277" t="s">
        <v>668</v>
      </c>
      <c r="M312" s="278"/>
      <c r="N312" s="278"/>
      <c r="O312" s="278"/>
      <c r="P312" s="278"/>
      <c r="Q312" s="278"/>
      <c r="R312" s="278"/>
      <c r="S312" s="278"/>
      <c r="T312" s="278"/>
      <c r="U312" s="278"/>
      <c r="V312" s="278"/>
      <c r="W312" s="278"/>
      <c r="X312" s="279"/>
      <c r="Y312" s="280">
        <v>0.4</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2">
      <c r="A313" s="316"/>
      <c r="B313" s="317"/>
      <c r="C313" s="317"/>
      <c r="D313" s="317"/>
      <c r="E313" s="317"/>
      <c r="F313" s="318"/>
      <c r="G313" s="274" t="s">
        <v>662</v>
      </c>
      <c r="H313" s="275"/>
      <c r="I313" s="275"/>
      <c r="J313" s="275"/>
      <c r="K313" s="276"/>
      <c r="L313" s="277" t="s">
        <v>671</v>
      </c>
      <c r="M313" s="278"/>
      <c r="N313" s="278"/>
      <c r="O313" s="278"/>
      <c r="P313" s="278"/>
      <c r="Q313" s="278"/>
      <c r="R313" s="278"/>
      <c r="S313" s="278"/>
      <c r="T313" s="278"/>
      <c r="U313" s="278"/>
      <c r="V313" s="278"/>
      <c r="W313" s="278"/>
      <c r="X313" s="279"/>
      <c r="Y313" s="280">
        <v>0.3</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2">
      <c r="A314" s="316"/>
      <c r="B314" s="317"/>
      <c r="C314" s="317"/>
      <c r="D314" s="317"/>
      <c r="E314" s="317"/>
      <c r="F314" s="318"/>
      <c r="G314" s="274" t="s">
        <v>664</v>
      </c>
      <c r="H314" s="275"/>
      <c r="I314" s="275"/>
      <c r="J314" s="275"/>
      <c r="K314" s="276"/>
      <c r="L314" s="277" t="s">
        <v>669</v>
      </c>
      <c r="M314" s="278"/>
      <c r="N314" s="278"/>
      <c r="O314" s="278"/>
      <c r="P314" s="278"/>
      <c r="Q314" s="278"/>
      <c r="R314" s="278"/>
      <c r="S314" s="278"/>
      <c r="T314" s="278"/>
      <c r="U314" s="278"/>
      <c r="V314" s="278"/>
      <c r="W314" s="278"/>
      <c r="X314" s="279"/>
      <c r="Y314" s="280">
        <v>0.3</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2">
      <c r="A315" s="316"/>
      <c r="B315" s="317"/>
      <c r="C315" s="317"/>
      <c r="D315" s="317"/>
      <c r="E315" s="317"/>
      <c r="F315" s="318"/>
      <c r="G315" s="274" t="s">
        <v>665</v>
      </c>
      <c r="H315" s="275"/>
      <c r="I315" s="275"/>
      <c r="J315" s="275"/>
      <c r="K315" s="276"/>
      <c r="L315" s="277" t="s">
        <v>670</v>
      </c>
      <c r="M315" s="278"/>
      <c r="N315" s="278"/>
      <c r="O315" s="278"/>
      <c r="P315" s="278"/>
      <c r="Q315" s="278"/>
      <c r="R315" s="278"/>
      <c r="S315" s="278"/>
      <c r="T315" s="278"/>
      <c r="U315" s="278"/>
      <c r="V315" s="278"/>
      <c r="W315" s="278"/>
      <c r="X315" s="279"/>
      <c r="Y315" s="280">
        <v>0.1</v>
      </c>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10.000000000000002</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5">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5" customHeight="1" x14ac:dyDescent="0.2">
      <c r="A366" s="230">
        <v>1</v>
      </c>
      <c r="B366" s="230">
        <v>1</v>
      </c>
      <c r="C366" s="252" t="s">
        <v>672</v>
      </c>
      <c r="D366" s="251"/>
      <c r="E366" s="251"/>
      <c r="F366" s="251"/>
      <c r="G366" s="251"/>
      <c r="H366" s="251"/>
      <c r="I366" s="251"/>
      <c r="J366" s="233">
        <v>6010405002452</v>
      </c>
      <c r="K366" s="234"/>
      <c r="L366" s="234"/>
      <c r="M366" s="234"/>
      <c r="N366" s="234"/>
      <c r="O366" s="234"/>
      <c r="P366" s="245" t="s">
        <v>673</v>
      </c>
      <c r="Q366" s="235"/>
      <c r="R366" s="235"/>
      <c r="S366" s="235"/>
      <c r="T366" s="235"/>
      <c r="U366" s="235"/>
      <c r="V366" s="235"/>
      <c r="W366" s="235"/>
      <c r="X366" s="235"/>
      <c r="Y366" s="236">
        <v>10</v>
      </c>
      <c r="Z366" s="237"/>
      <c r="AA366" s="237"/>
      <c r="AB366" s="238"/>
      <c r="AC366" s="222" t="s">
        <v>258</v>
      </c>
      <c r="AD366" s="223"/>
      <c r="AE366" s="223"/>
      <c r="AF366" s="223"/>
      <c r="AG366" s="223"/>
      <c r="AH366" s="253">
        <v>1</v>
      </c>
      <c r="AI366" s="254"/>
      <c r="AJ366" s="254"/>
      <c r="AK366" s="254"/>
      <c r="AL366" s="226">
        <v>100</v>
      </c>
      <c r="AM366" s="227"/>
      <c r="AN366" s="227"/>
      <c r="AO366" s="228"/>
      <c r="AP366" s="229" t="s">
        <v>674</v>
      </c>
      <c r="AQ366" s="229"/>
      <c r="AR366" s="229"/>
      <c r="AS366" s="229"/>
      <c r="AT366" s="229"/>
      <c r="AU366" s="229"/>
      <c r="AV366" s="229"/>
      <c r="AW366" s="229"/>
      <c r="AX366" s="229"/>
    </row>
    <row r="367" spans="1:51" ht="30" hidden="1" customHeight="1" x14ac:dyDescent="0.2">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18" customHeight="1" x14ac:dyDescent="0.2">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674</v>
      </c>
      <c r="F631" s="232"/>
      <c r="G631" s="232"/>
      <c r="H631" s="232"/>
      <c r="I631" s="232"/>
      <c r="J631" s="233" t="s">
        <v>682</v>
      </c>
      <c r="K631" s="234"/>
      <c r="L631" s="234"/>
      <c r="M631" s="234"/>
      <c r="N631" s="234"/>
      <c r="O631" s="234"/>
      <c r="P631" s="245" t="s">
        <v>674</v>
      </c>
      <c r="Q631" s="235"/>
      <c r="R631" s="235"/>
      <c r="S631" s="235"/>
      <c r="T631" s="235"/>
      <c r="U631" s="235"/>
      <c r="V631" s="235"/>
      <c r="W631" s="235"/>
      <c r="X631" s="235"/>
      <c r="Y631" s="236" t="s">
        <v>642</v>
      </c>
      <c r="Z631" s="237"/>
      <c r="AA631" s="237"/>
      <c r="AB631" s="238"/>
      <c r="AC631" s="222"/>
      <c r="AD631" s="223"/>
      <c r="AE631" s="223"/>
      <c r="AF631" s="223"/>
      <c r="AG631" s="223"/>
      <c r="AH631" s="224" t="s">
        <v>642</v>
      </c>
      <c r="AI631" s="225"/>
      <c r="AJ631" s="225"/>
      <c r="AK631" s="225"/>
      <c r="AL631" s="226" t="s">
        <v>642</v>
      </c>
      <c r="AM631" s="227"/>
      <c r="AN631" s="227"/>
      <c r="AO631" s="228"/>
      <c r="AP631" s="229" t="s">
        <v>674</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3: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Y312">
    <cfRule type="expression" dxfId="1" priority="1">
      <formula>IF(RIGHT(TEXT(Y312,"0.#"),1)=".",FALSE,TRUE)</formula>
    </cfRule>
    <cfRule type="expression" dxfId="0" priority="2">
      <formula>IF(RIGHT(TEXT(Y312,"0.#"),1)=".",TRUE,FALSE)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637</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岸本　基希</cp:lastModifiedBy>
  <cp:lastPrinted>2022-03-22T09:36:04Z</cp:lastPrinted>
  <dcterms:created xsi:type="dcterms:W3CDTF">2012-03-13T00:50:25Z</dcterms:created>
  <dcterms:modified xsi:type="dcterms:W3CDTF">2022-08-15T06:35:05Z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