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_xlnm.Print_Area" localSheetId="0">行政事業レビューシート!$A$1:$AX$633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97"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9" i="11"/>
  <c r="AY175" i="11"/>
  <c r="AY173" i="11"/>
  <c r="AY176" i="11" s="1"/>
  <c r="AY170" i="11"/>
  <c r="AY171" i="11" s="1"/>
  <c r="AY167" i="11"/>
  <c r="AY169" i="11" s="1"/>
  <c r="AY136" i="11"/>
  <c r="AY137" i="11" s="1"/>
  <c r="AY133" i="11"/>
  <c r="AY134" i="11" s="1"/>
  <c r="AY132" i="11"/>
  <c r="AY139" i="11"/>
  <c r="AY144" i="11" s="1"/>
  <c r="AY166" i="11"/>
  <c r="AY161" i="11"/>
  <c r="AY162" i="11" s="1"/>
  <c r="AY156" i="11"/>
  <c r="AY158" i="11" s="1"/>
  <c r="AY153" i="11"/>
  <c r="AY146" i="11"/>
  <c r="AY150" i="11" s="1"/>
  <c r="AY127" i="11"/>
  <c r="AY128" i="11" s="1"/>
  <c r="AY123" i="11"/>
  <c r="AY122" i="11"/>
  <c r="AY124" i="11" s="1"/>
  <c r="AY119" i="11"/>
  <c r="AY115" i="11"/>
  <c r="AY112" i="11"/>
  <c r="AY120" i="11" s="1"/>
  <c r="AY101" i="11"/>
  <c r="AY99" i="11"/>
  <c r="AY100" i="11" s="1"/>
  <c r="AY98" i="11"/>
  <c r="AY102" i="11"/>
  <c r="AY104" i="11" s="1"/>
  <c r="AY131" i="11" l="1"/>
  <c r="AY143" i="11"/>
  <c r="AY113" i="11"/>
  <c r="AY117" i="11"/>
  <c r="AY121" i="11"/>
  <c r="AY125" i="11"/>
  <c r="AY129" i="11"/>
  <c r="AY151" i="11"/>
  <c r="AY155" i="11"/>
  <c r="AY164" i="11"/>
  <c r="AY141" i="11"/>
  <c r="AY145" i="11"/>
  <c r="AY135" i="11"/>
  <c r="AY177" i="11"/>
  <c r="AY204" i="11"/>
  <c r="AY212" i="11"/>
  <c r="AY114" i="11"/>
  <c r="AY118" i="11"/>
  <c r="AY126" i="11"/>
  <c r="AY130" i="11"/>
  <c r="AY152" i="11"/>
  <c r="AY142" i="11"/>
  <c r="AY174" i="11"/>
  <c r="AY178" i="11"/>
  <c r="AY193" i="11"/>
  <c r="AY201" i="11"/>
  <c r="AY205" i="11"/>
  <c r="AY209" i="11"/>
  <c r="AY213" i="11"/>
  <c r="AY202" i="11"/>
  <c r="AY206" i="11"/>
  <c r="AY210" i="11"/>
  <c r="AY116" i="11"/>
  <c r="AY154" i="11"/>
  <c r="AY163" i="11"/>
  <c r="AY140"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90" i="11"/>
  <c r="AY89" i="11"/>
  <c r="AY88" i="11"/>
  <c r="AY92" i="11" s="1"/>
  <c r="AY78" i="11"/>
  <c r="AY87" i="11" s="1"/>
  <c r="AY44" i="11"/>
  <c r="AY52" i="11" s="1"/>
  <c r="AY82" i="11" l="1"/>
  <c r="AY80" i="11"/>
  <c r="AY84" i="11"/>
  <c r="AY96" i="11"/>
  <c r="AY55" i="11"/>
  <c r="AY97" i="11"/>
  <c r="AY86" i="11"/>
  <c r="AY94" i="11"/>
  <c r="AY63" i="11"/>
  <c r="AY81"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<sst xmlns="http://schemas.openxmlformats.org/spreadsheetml/2006/main" count="1353" uniqueCount="683">
  <si>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</si>
  <si>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</si>
  <si>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</si>
  <si>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</si>
  <si>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</si>
  <si>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</si>
  <si>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</si>
  <si>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</si>
  <si>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</si>
  <si>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</si>
  <si>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</si>
  <si>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</si>
  <si>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</si>
  <si>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</si>
  <si>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</si>
  <si>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</si>
  <si>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</si>
  <si>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</si>
  <si>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</si>
  <si>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</si>
  <si>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</si>
  <si>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</si>
  <si>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</si>
  <si>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</si>
  <si>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</si>
  <si>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</si>
  <si>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</si>
  <si>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</si>
  <si>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</si>
  <si>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</si>
  <si>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</si>
  <si>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</si>
  <si>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</si>
  <si>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</si>
  <si>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</si>
  <si>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</si>
  <si>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</si>
  <si>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</si>
  <si>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</si>
  <si>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</si>
  <si>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</si>
  <si>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</si>
  <si>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</si>
  <si>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</si>
  <si>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</si>
  <si>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</si>
  <si>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</si>
  <si>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</si>
  <si>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</si>
  <si>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</si>
  <si>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</si>
  <si>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</si>
  <si>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</si>
  <si>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</si>
  <si>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</si>
  <si>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</si>
  <si>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</si>
  <si>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</si>
  <si>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</si>
  <si>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</si>
  <si>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</si>
  <si>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</si>
  <si>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</si>
  <si>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</si>
  <si>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</si>
  <si>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</si>
  <si>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</si>
  <si>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</si>
  <si>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</si>
  <si>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</si>
  <si>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</si>
  <si>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</si>
  <si>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</si>
  <si>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</si>
  <si>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</si>
  <si>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</si>
  <si>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</si>
  <si>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</si>
  <si>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</si>
  <si>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</si>
  <si>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</si>
  <si>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</si>
  <si>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</si>
  <si>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</si>
  <si>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</si>
  <si>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</si>
  <si>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</si>
  <si>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</si>
  <si>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</si>
  <si>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</si>
  <si>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</si>
  <si>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</si>
  <si>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</si>
  <si>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</si>
  <si>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</si>
  <si>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</si>
  <si>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</si>
  <si>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</si>
  <si>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</si>
  <si>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</si>
  <si>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</si>
  <si>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</si>
  <si>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</si>
  <si>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</si>
  <si>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</si>
  <si>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</si>
  <si>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</si>
  <si>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</si>
  <si>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</si>
  <si>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</si>
  <si>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</si>
  <si>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</si>
  <si>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</si>
  <si>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</si>
  <si>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</si>
  <si>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</si>
  <si>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</si>
  <si>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</si>
  <si>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</si>
  <si>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</si>
  <si>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</si>
  <si>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</si>
  <si>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</si>
  <si>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</si>
  <si>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</si>
  <si>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</si>
  <si>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</si>
  <si>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</si>
  <si>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</si>
  <si>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</si>
  <si>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</si>
  <si>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</si>
  <si>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</si>
  <si>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</si>
  <si>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</si>
  <si>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</si>
  <si>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</si>
  <si>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</si>
  <si>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</si>
  <si>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</si>
  <si>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</si>
  <si>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</si>
  <si>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</si>
  <si>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</si>
  <si>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</si>
  <si>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</si>
  <si>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</si>
  <si>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</si>
  <si>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</si>
  <si>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</si>
  <si>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</si>
  <si>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</si>
  <si>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</si>
  <si>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</si>
  <si>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</si>
  <si>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</si>
  <si>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</si>
  <si>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</si>
  <si>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</si>
  <si>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</si>
  <si>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</si>
  <si>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</si>
  <si>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</si>
  <si>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</si>
  <si>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</si>
  <si>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</si>
  <si>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</si>
  <si>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</si>
  <si>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</si>
  <si>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</si>
  <si>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</si>
  <si>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</si>
  <si>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</si>
  <si>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</si>
  <si>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</si>
  <si>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</si>
  <si>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</si>
  <si>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</si>
  <si>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</si>
  <si>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</si>
  <si>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</si>
  <si>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</si>
  <si>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</si>
  <si>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</si>
  <si>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</si>
  <si>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</si>
  <si>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</si>
  <si>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</si>
  <si>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</si>
  <si>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</si>
  <si>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</si>
  <si>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</si>
  <si>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</si>
  <si>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</si>
  <si>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</si>
  <si>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</si>
  <si>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</si>
  <si>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</si>
  <si>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</si>
  <si>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</si>
  <si>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</si>
  <si>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</si>
  <si>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</si>
  <si>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</si>
  <si>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</si>
  <si>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</si>
  <si>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</si>
  <si>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</si>
  <si>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</si>
  <si>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</si>
  <si>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</si>
  <si>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</si>
  <si>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</si>
  <si>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</si>
  <si>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</si>
  <si>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</si>
  <si>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</si>
  <si>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</si>
  <si>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</si>
  <si>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</si>
  <si>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</si>
  <si>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</si>
  <si>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</si>
  <si>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</si>
  <si>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</si>
  <si>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</si>
  <si>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</si>
  <si>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</si>
  <si>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</si>
  <si>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</si>
  <si>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</si>
  <si>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</si>
  <si>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</si>
  <si>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</si>
  <si>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</si>
  <si>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</si>
  <si>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</si>
  <si>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</si>
  <si>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</si>
  <si>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</si>
  <si>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</si>
  <si>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</si>
  <si>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</si>
  <si>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</si>
  <si>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</si>
  <si>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</si>
  <si>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</si>
  <si>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</si>
  <si>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</si>
  <si>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</si>
  <si>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</si>
  <si>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</si>
  <si>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</si>
  <si>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</si>
  <si>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</si>
  <si>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</si>
  <si>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</si>
  <si>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</si>
  <si>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</si>
  <si>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</si>
  <si>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</si>
  <si>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</si>
  <si>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</si>
  <si>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</si>
  <si>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</si>
  <si>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</si>
  <si>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</si>
  <si>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</si>
  <si>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</si>
  <si>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</si>
  <si>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</si>
  <si>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</si>
  <si>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</si>
  <si>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</si>
  <si>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</si>
  <si>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</si>
  <si>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</si>
  <si>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</si>
  <si>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</si>
  <si>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</si>
  <si>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</si>
  <si>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</si>
  <si>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</si>
  <si>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</si>
  <si>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</si>
  <si>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</si>
  <si>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</si>
  <si>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</si>
  <si>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</si>
  <si>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</si>
  <si>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</si>
  <si>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</si>
  <si>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</si>
  <si>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</si>
  <si>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</si>
  <si>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</si>
  <si>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</si>
  <si>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</si>
  <si>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</si>
  <si>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</si>
  <si>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</si>
  <si>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</si>
  <si>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</si>
  <si>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</si>
  <si>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</si>
  <si>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</si>
  <si>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</si>
  <si>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</si>
  <si>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</si>
  <si>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</si>
  <si>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</si>
  <si>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</si>
  <si>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</si>
  <si>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</si>
  <si>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</si>
  <si>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</si>
  <si>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</si>
  <si>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</si>
  <si>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</si>
  <si>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</si>
  <si>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</si>
  <si>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</si>
  <si>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</si>
  <si>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</si>
  <si>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</si>
  <si>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</si>
  <si>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</si>
  <si>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</si>
  <si>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</si>
  <si>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</si>
  <si>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</si>
  <si>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</si>
  <si>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</si>
  <si>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</si>
  <si>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</si>
  <si>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</si>
  <si>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</si>
  <si>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</si>
  <si>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</si>
  <si>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</si>
  <si>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</si>
  <si>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</si>
  <si>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</si>
  <si>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</si>
  <si>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</si>
  <si>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</si>
  <si>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</si>
  <si>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</si>
  <si>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</si>
  <si>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</si>
  <si>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</si>
  <si>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</si>
  <si>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</si>
  <si>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</si>
  <si>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</si>
  <si>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</si>
  <si>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</si>
  <si>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</si>
  <si>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</si>
  <si>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</si>
  <si>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</si>
  <si>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</si>
  <si>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</si>
  <si>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</si>
  <si>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</si>
  <si>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</si>
  <si>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</si>
  <si>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</si>
  <si>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</si>
  <si>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</si>
  <si>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</si>
  <si>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</si>
  <si>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</si>
  <si>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</si>
  <si>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</si>
  <si>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</si>
  <si>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</si>
  <si>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</si>
  <si>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</si>
  <si>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</si>
  <si>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</si>
  <si>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</si>
  <si>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</si>
  <si>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</si>
  <si>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</si>
  <si>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</si>
  <si>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</si>
  <si>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</si>
  <si>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</si>
  <si>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</si>
  <si>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</si>
  <si>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</si>
  <si>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</si>
  <si>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</si>
  <si>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</si>
  <si>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</si>
  <si>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</si>
  <si>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</si>
  <si>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</si>
  <si>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</si>
  <si>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</si>
  <si>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</si>
  <si>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</si>
  <si>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</si>
  <si>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</si>
  <si>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</si>
  <si>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</si>
  <si>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</si>
  <si>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</si>
  <si>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</si>
  <si>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</si>
  <si>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</si>
  <si>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</si>
  <si>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</si>
  <si>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</si>
  <si>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</si>
  <si>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</si>
  <si>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</si>
  <si>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</si>
  <si>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</si>
  <si>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</si>
  <si>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</si>
  <si>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</si>
  <si>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</si>
  <si>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</si>
  <si>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</si>
  <si>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</si>
  <si>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</si>
  <si>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</si>
  <si>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</si>
  <si>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</si>
  <si>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</si>
  <si>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</si>
  <si>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</si>
  <si>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</si>
  <si>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</si>
  <si>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</si>
  <si>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</si>
  <si>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</si>
  <si>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</si>
  <si>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</si>
  <si>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</si>
  <si>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</si>
  <si>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</si>
  <si>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</si>
  <si>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</si>
  <si>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</si>
  <si>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</si>
  <si>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</si>
  <si>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</si>
  <si>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</si>
  <si>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</si>
  <si>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</si>
  <si>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</si>
  <si>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</si>
  <si>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</si>
  <si>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</si>
  <si>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</si>
  <si>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</si>
  <si>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</si>
  <si>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</si>
  <si>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</si>
  <si>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</si>
  <si>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</si>
  <si>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</si>
  <si>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</si>
  <si>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</si>
  <si>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</si>
  <si>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</si>
  <si>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</si>
  <si>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</si>
  <si>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</si>
  <si>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</si>
  <si>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</si>
  <si>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</si>
  <si>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</si>
  <si>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</si>
  <si>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</si>
  <si>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</si>
  <si>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</si>
  <si>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</si>
  <si>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</si>
  <si>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</si>
  <si>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</si>
  <si>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</si>
  <si>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</si>
  <si>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</si>
  <si>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</si>
  <si>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</si>
  <si>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</si>
  <si>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</si>
  <si>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</si>
  <si>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</si>
  <si>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</si>
  <si>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</si>
  <si>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</si>
  <si>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</si>
  <si>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</si>
  <si>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</si>
  <si>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</si>
  <si>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</si>
  <si>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</si>
  <si>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</si>
  <si>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</si>
  <si>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</si>
  <si>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</si>
  <si>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</si>
  <si>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</si>
  <si>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</si>
  <si>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</si>
  <si>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</si>
  <si>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</si>
  <si>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</si>
  <si>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</si>
  <si>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</si>
  <si>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</si>
  <si>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</si>
  <si>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</si>
  <si>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</si>
  <si>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</si>
  <si>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</si>
  <si>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</si>
  <si>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</si>
  <si>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</si>
  <si>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</si>
  <si>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</si>
  <si>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</si>
  <si>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</si>
  <si>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</si>
  <si>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</si>
  <si>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</si>
  <si>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</si>
  <si>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</si>
  <si>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</si>
  <si>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</si>
  <si>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</si>
  <si>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</si>
  <si>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</si>
  <si>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</si>
  <si>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</si>
  <si>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</si>
  <si>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</si>
  <si>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</si>
  <si>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</si>
  <si>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</si>
  <si>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</si>
  <si>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</si>
  <si>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</si>
  <si>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</si>
  <si>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</si>
  <si>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</si>
  <si>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</si>
  <si>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</si>
  <si>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</si>
  <si>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</si>
  <si>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</si>
  <si>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</si>
  <si>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</si>
  <si>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</si>
  <si>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</si>
  <si>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</si>
  <si>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</si>
  <si>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</si>
  <si>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</si>
  <si>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</si>
  <si>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</si>
  <si>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</si>
  <si>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</si>
  <si>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</si>
  <si>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</si>
  <si>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</si>
  <si>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</si>
  <si>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</si>
  <si>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</si>
  <si>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</si>
  <si>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</si>
  <si>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</si>
  <si>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</si>
  <si>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</si>
  <si>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</si>
  <si>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</si>
  <si>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</si>
  <si>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</si>
  <si>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</si>
  <si>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</si>
  <si>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</si>
  <si>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</si>
  <si>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</si>
  <si>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</si>
  <si>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</si>
  <si>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</si>
  <si>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</si>
  <si>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</si>
  <si>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</si>
  <si>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</si>
  <si>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</si>
  <si>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</si>
  <si>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</si>
  <si>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</si>
  <si>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</si>
  <si>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</si>
  <si>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</si>
  <si>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</si>
  <si>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</si>
  <si>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</si>
  <si>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</si>
  <si>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</si>
  <si>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</si>
  <si>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</si>
  <si>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難病医療費等負担金</t>
  </si>
  <si>
    <t>健康局</t>
  </si>
  <si>
    <t>平成26年度</t>
  </si>
  <si>
    <t>終了予定なし</t>
  </si>
  <si>
    <t>難病対策課</t>
  </si>
  <si>
    <t>難病の患者に対する医療等に関する法律（平成26年法
律第50号）第５条</t>
  </si>
  <si>
    <t>難病医療費等の国庫負担について</t>
  </si>
  <si>
    <t>難病の患者に対する医療等に関する法律（平成26年法律第50号。以下、「難病法」という。）に基づく特定医療費の支給対象となる指定難病（難病法第５条第１項に規定する指定難病をいう。）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t>
  </si>
  <si>
    <t>難病患者の医療費負担を軽減するため、難病の特性を踏まえて、負担割合を３割から２割に軽減し、所得に応じて負担限度額を設定することとし、医療費助成を実施する。
（補助率：1/2）</t>
  </si>
  <si>
    <t>-</t>
  </si>
  <si>
    <t>前年度の医療受給者証交
付件数以上</t>
  </si>
  <si>
    <t>衛生行政報告例による難病法に基づく医療受給者証交付件数</t>
  </si>
  <si>
    <t>件</t>
  </si>
  <si>
    <t>衛生行政報告例</t>
  </si>
  <si>
    <t>執行額</t>
  </si>
  <si>
    <t>百万円</t>
  </si>
  <si>
    <t>単位当たりコスト ＝ Ｘ ／ Ｙ
Ｘ：「医療費助成額」
Ｙ：「受給者数」　　</t>
    <phoneticPr fontId="5"/>
  </si>
  <si>
    <t>千円／人</t>
  </si>
  <si>
    <t>X / Y</t>
    <phoneticPr fontId="5"/>
  </si>
  <si>
    <t>88,372,675/
946,110</t>
  </si>
  <si>
    <t>／　</t>
    <phoneticPr fontId="5"/>
  </si>
  <si>
    <t>新26-014</t>
  </si>
  <si>
    <t>164</t>
  </si>
  <si>
    <t>159</t>
  </si>
  <si>
    <t>162</t>
  </si>
  <si>
    <t>171</t>
  </si>
  <si>
    <t>○</t>
  </si>
  <si>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</si>
  <si>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</si>
  <si>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</si>
  <si>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難病の治療研究を推進するとともに、難病医療費の自己負担額を軽減する事業であり、国費を投入する必要がある。</t>
  </si>
  <si>
    <t>難病の治療研究を推進するとともに、国内の難病患者に対する医療費助成を行う事業であり、国が実施すべき事業である。</t>
  </si>
  <si>
    <t>難病の医療費に対する補助金であり、難病患者の医療費自己負担を軽減するという成果目標達成に向けて、優先度の高い事業である。</t>
  </si>
  <si>
    <t>所得に応じた自己負担額を設定しているため妥当である。</t>
    <rPh sb="0" eb="2">
      <t>ショトク</t>
    </rPh>
    <rPh sb="3" eb="4">
      <t>オウ</t>
    </rPh>
    <rPh sb="6" eb="8">
      <t>ジコ</t>
    </rPh>
    <rPh sb="8" eb="10">
      <t>フタン</t>
    </rPh>
    <rPh sb="10" eb="11">
      <t>ガク</t>
    </rPh>
    <rPh sb="12" eb="14">
      <t>セッテイ</t>
    </rPh>
    <rPh sb="20" eb="22">
      <t>ダトウ</t>
    </rPh>
    <phoneticPr fontId="5"/>
  </si>
  <si>
    <t>‐</t>
  </si>
  <si>
    <t>集計中</t>
    <rPh sb="0" eb="3">
      <t>シュウケイチュウ</t>
    </rPh>
    <phoneticPr fontId="5"/>
  </si>
  <si>
    <t>厚労</t>
  </si>
  <si>
    <t>医療費</t>
    <rPh sb="0" eb="3">
      <t>イリョウヒ</t>
    </rPh>
    <phoneticPr fontId="5"/>
  </si>
  <si>
    <t>難病医療費等負担金事業の実施</t>
  </si>
  <si>
    <t>難病医療費等負担金事業の実施</t>
    <rPh sb="0" eb="2">
      <t>ナンビョウ</t>
    </rPh>
    <rPh sb="2" eb="5">
      <t>イリョウヒ</t>
    </rPh>
    <rPh sb="5" eb="6">
      <t>トウ</t>
    </rPh>
    <rPh sb="6" eb="9">
      <t>フタンキン</t>
    </rPh>
    <rPh sb="9" eb="11">
      <t>ジギョウ</t>
    </rPh>
    <rPh sb="12" eb="14">
      <t>ジッシ</t>
    </rPh>
    <phoneticPr fontId="5"/>
  </si>
  <si>
    <t>東京都</t>
    <rPh sb="0" eb="3">
      <t>トウキョウト</t>
    </rPh>
    <phoneticPr fontId="5"/>
  </si>
  <si>
    <t>大阪府</t>
    <rPh sb="0" eb="3">
      <t>オオサカフ</t>
    </rPh>
    <phoneticPr fontId="5"/>
  </si>
  <si>
    <t>埼玉県</t>
    <rPh sb="0" eb="3">
      <t>サイタマケン</t>
    </rPh>
    <phoneticPr fontId="5"/>
  </si>
  <si>
    <t>千葉県</t>
    <rPh sb="0" eb="3">
      <t>チバケン</t>
    </rPh>
    <phoneticPr fontId="5"/>
  </si>
  <si>
    <t>兵庫県</t>
    <rPh sb="0" eb="3">
      <t>ヒョウゴケン</t>
    </rPh>
    <phoneticPr fontId="5"/>
  </si>
  <si>
    <t>大阪市</t>
    <rPh sb="0" eb="3">
      <t>オオサカシ</t>
    </rPh>
    <phoneticPr fontId="5"/>
  </si>
  <si>
    <t>札幌市</t>
    <rPh sb="0" eb="3">
      <t>サッポロシ</t>
    </rPh>
    <phoneticPr fontId="5"/>
  </si>
  <si>
    <t>北海道</t>
    <rPh sb="0" eb="3">
      <t>ホッカイドウ</t>
    </rPh>
    <phoneticPr fontId="5"/>
  </si>
  <si>
    <t>愛知県</t>
    <rPh sb="0" eb="3">
      <t>アイチケン</t>
    </rPh>
    <phoneticPr fontId="5"/>
  </si>
  <si>
    <t>横浜市</t>
    <rPh sb="0" eb="3">
      <t>ヨコハマシ</t>
    </rPh>
    <phoneticPr fontId="5"/>
  </si>
  <si>
    <t>同上</t>
  </si>
  <si>
    <t>補助金等交付</t>
  </si>
  <si>
    <t>難病法に基づく特定医療費の支給対象となる指定難病の治療方法の確立等に資するため、難病患者データの収集を効率的に行い治療研究を推進することに加え、効果的な治療方法が確立されるまでの間、長期の療養による医療費の経済的な負担が大きい患者を支援することで難病対策を推進する。</t>
    <phoneticPr fontId="5"/>
  </si>
  <si>
    <t>-</t>
    <phoneticPr fontId="5"/>
  </si>
  <si>
    <t>https://www.mhlw.go.jp/wp/seisaku/hyouka/dl/r03_jizenbunseki/I-5-2.pdf</t>
    <phoneticPr fontId="5"/>
  </si>
  <si>
    <t>P2</t>
    <phoneticPr fontId="5"/>
  </si>
  <si>
    <t>A.東京都</t>
    <rPh sb="2" eb="5">
      <t>トウキョウト</t>
    </rPh>
    <phoneticPr fontId="5"/>
  </si>
  <si>
    <t>課長：簑原　哲弘</t>
    <rPh sb="3" eb="5">
      <t>ミノハラ</t>
    </rPh>
    <rPh sb="6" eb="7">
      <t>テツ</t>
    </rPh>
    <rPh sb="7" eb="8">
      <t>ヒロ</t>
    </rPh>
    <phoneticPr fontId="5"/>
  </si>
  <si>
    <t>無</t>
  </si>
  <si>
    <t>-</t>
    <phoneticPr fontId="5"/>
  </si>
  <si>
    <t>91,917,324
 /1,033,770</t>
    <phoneticPr fontId="5"/>
  </si>
  <si>
    <t>難病医療費の確保</t>
    <rPh sb="0" eb="2">
      <t>ナンビョウ</t>
    </rPh>
    <rPh sb="2" eb="5">
      <t>イリョウヒ</t>
    </rPh>
    <rPh sb="6" eb="8">
      <t>カクホ</t>
    </rPh>
    <phoneticPr fontId="5"/>
  </si>
  <si>
    <t>-</t>
    <phoneticPr fontId="5"/>
  </si>
  <si>
    <t>△</t>
  </si>
  <si>
    <t>都道府県が行う難病法に基づく支給認定を受けた指定難病の患者に対する医療費助成に要する費用について、適切に国負担分を支出している。</t>
    <phoneticPr fontId="5"/>
  </si>
  <si>
    <t>本事業は、難病法に基づき行われる医療費助成であり、難病治療費が見込みより下回ったため執行率については低い水準となったものの、医療受給者に対しては医療費助成を漏れなく実施しており、適正に実施されている。</t>
    <rPh sb="25" eb="27">
      <t>ナンビョウ</t>
    </rPh>
    <rPh sb="27" eb="30">
      <t>チリョウヒ</t>
    </rPh>
    <phoneticPr fontId="5"/>
  </si>
  <si>
    <t>本事業は、難病法に基づき行われる医療費助成であり、引き続き実施していく。ただし、予算の執行率が低い水準であることを踏まえ、不用理由を分析し、適切な予算の執行に努める。</t>
    <phoneticPr fontId="5"/>
  </si>
  <si>
    <t>難病治療費が見込みより下回ったため。</t>
    <rPh sb="0" eb="2">
      <t>ナンビョウ</t>
    </rPh>
    <rPh sb="2" eb="5">
      <t>チリョウヒ</t>
    </rPh>
    <phoneticPr fontId="5"/>
  </si>
  <si>
    <t>-</t>
    <phoneticPr fontId="5"/>
  </si>
  <si>
    <t>-</t>
    <phoneticPr fontId="5"/>
  </si>
  <si>
    <t>点検対象外</t>
    <rPh sb="0" eb="5">
      <t>テンケンタイショウガイ</t>
    </rPh>
    <phoneticPr fontId="5"/>
  </si>
  <si>
    <t>難病の患者に対する医療等に関する法律に基づく特定医療費の支給対象となる指定難病について、長期の療養による医療費の経済的な負担が大きい患者を支援するために必要な事業であり、引き続き、必要な予算額を確保し、適正な執行に努めること。</t>
    <phoneticPr fontId="5"/>
  </si>
  <si>
    <t>引き続き、必要な予算額を確保し、適正な執行に努めてまいりたい。</t>
    <phoneticPr fontId="5"/>
  </si>
  <si>
    <t>医療費受給者数の増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</si>
</sst>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133350</xdr:colOff>
      <xdr:row>269</xdr:row>
      <xdr:rowOff>133350</xdr:rowOff>
    </xdr:from>
    <xdr:ext cx="1689100" cy="643581"/>
    <xdr:sp macro="" textlink="">
      <xdr:nvSpPr>
        <xdr:cNvPr id="8" name="テキスト ボックス 7"/>
        <xdr:cNvSpPr txBox="1"/>
      </xdr:nvSpPr>
      <xdr:spPr>
        <a:xfrm>
          <a:off x="2571750" y="34956750"/>
          <a:ext cx="1689100"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97,991</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10</xdr:col>
      <xdr:colOff>88900</xdr:colOff>
      <xdr:row>271</xdr:row>
      <xdr:rowOff>241301</xdr:rowOff>
    </xdr:from>
    <xdr:to>
      <xdr:col>23</xdr:col>
      <xdr:colOff>146050</xdr:colOff>
      <xdr:row>273</xdr:row>
      <xdr:rowOff>165100</xdr:rowOff>
    </xdr:to>
    <xdr:sp macro="" textlink="">
      <xdr:nvSpPr>
        <xdr:cNvPr id="9" name="大かっこ 8"/>
        <xdr:cNvSpPr/>
      </xdr:nvSpPr>
      <xdr:spPr>
        <a:xfrm>
          <a:off x="2120900" y="35775901"/>
          <a:ext cx="2698750"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17</xdr:col>
      <xdr:colOff>9525</xdr:colOff>
      <xdr:row>273</xdr:row>
      <xdr:rowOff>311150</xdr:rowOff>
    </xdr:from>
    <xdr:to>
      <xdr:col>17</xdr:col>
      <xdr:colOff>9525</xdr:colOff>
      <xdr:row>275</xdr:row>
      <xdr:rowOff>114860</xdr:rowOff>
    </xdr:to>
    <xdr:cxnSp macro="">
      <xdr:nvCxnSpPr>
        <xdr:cNvPr id="10" name="直線矢印コネクタ 9"/>
        <xdr:cNvCxnSpPr/>
      </xdr:nvCxnSpPr>
      <xdr:spPr>
        <a:xfrm>
          <a:off x="3463925" y="36556950"/>
          <a:ext cx="0" cy="51491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193675</xdr:colOff>
      <xdr:row>275</xdr:row>
      <xdr:rowOff>184150</xdr:rowOff>
    </xdr:from>
    <xdr:ext cx="1261884" cy="292452"/>
    <xdr:sp macro="" textlink="">
      <xdr:nvSpPr>
        <xdr:cNvPr id="11" name="テキスト ボックス 10"/>
        <xdr:cNvSpPr txBox="1"/>
      </xdr:nvSpPr>
      <xdr:spPr>
        <a:xfrm>
          <a:off x="2835275" y="3714115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10</xdr:col>
      <xdr:colOff>15875</xdr:colOff>
      <xdr:row>276</xdr:row>
      <xdr:rowOff>238125</xdr:rowOff>
    </xdr:from>
    <xdr:to>
      <xdr:col>23</xdr:col>
      <xdr:colOff>45916</xdr:colOff>
      <xdr:row>278</xdr:row>
      <xdr:rowOff>200628</xdr:rowOff>
    </xdr:to>
    <xdr:sp macro="" textlink="">
      <xdr:nvSpPr>
        <xdr:cNvPr id="12" name="テキスト ボックス 11"/>
        <xdr:cNvSpPr txBox="1"/>
      </xdr:nvSpPr>
      <xdr:spPr>
        <a:xfrm>
          <a:off x="2047875" y="37550725"/>
          <a:ext cx="2671641" cy="67370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都道府県、指定都市（</a:t>
          </a:r>
          <a:r>
            <a:rPr kumimoji="1" lang="en-US" altLang="ja-JP" sz="1100">
              <a:solidFill>
                <a:schemeClr val="dk1"/>
              </a:solidFill>
              <a:latin typeface="+mn-lt"/>
              <a:ea typeface="+mn-ea"/>
              <a:cs typeface="+mn-cs"/>
            </a:rPr>
            <a:t>67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97,991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57150</xdr:colOff>
      <xdr:row>279</xdr:row>
      <xdr:rowOff>0</xdr:rowOff>
    </xdr:from>
    <xdr:to>
      <xdr:col>23</xdr:col>
      <xdr:colOff>44451</xdr:colOff>
      <xdr:row>280</xdr:row>
      <xdr:rowOff>127000</xdr:rowOff>
    </xdr:to>
    <xdr:sp macro="" textlink="">
      <xdr:nvSpPr>
        <xdr:cNvPr id="13" name="大かっこ 12"/>
        <xdr:cNvSpPr/>
      </xdr:nvSpPr>
      <xdr:spPr>
        <a:xfrm>
          <a:off x="2089150" y="38379400"/>
          <a:ext cx="2628901"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・難病医療費等負担金事業の実施</a:t>
          </a:r>
          <a:endParaRPr kumimoji="1" lang="en-US" altLang="ja-JP" sz="1100"/>
        </a:p>
      </xdr:txBody>
    </xdr:sp>
    <xdr:clientData/>
  </xdr:twoCellAnchor>
  <xdr:twoCellAnchor>
    <xdr:from>
      <xdr:col>46</xdr:col>
      <xdr:colOff>0</xdr:colOff>
      <xdr:row>37</xdr:row>
      <xdr:rowOff>0</xdr:rowOff>
    </xdr:from>
    <xdr:to>
      <xdr:col>48</xdr:col>
      <xdr:colOff>25400</xdr:colOff>
      <xdr:row>38</xdr:row>
      <xdr:rowOff>0</xdr:rowOff>
    </xdr:to>
    <xdr:sp macro="" textlink="">
      <xdr:nvSpPr>
        <xdr:cNvPr id="3" name="テキスト ボックス 2"/>
        <xdr:cNvSpPr txBox="1"/>
      </xdr:nvSpPr>
      <xdr:spPr>
        <a:xfrm>
          <a:off x="9347200" y="12484100"/>
          <a:ext cx="4318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毎</a:t>
          </a:r>
        </a:p>
      </xdr:txBody>
    </xdr:sp>
    <xdr:clientData/>
  </xdr:twoCellAnchor>
  <xdr:twoCellAnchor>
    <xdr:from>
      <xdr:col>38</xdr:col>
      <xdr:colOff>12700</xdr:colOff>
      <xdr:row>34</xdr:row>
      <xdr:rowOff>0</xdr:rowOff>
    </xdr:from>
    <xdr:to>
      <xdr:col>42</xdr:col>
      <xdr:colOff>0</xdr:colOff>
      <xdr:row>35</xdr:row>
      <xdr:rowOff>0</xdr:rowOff>
    </xdr:to>
    <xdr:sp macro="" textlink="">
      <xdr:nvSpPr>
        <xdr:cNvPr id="2" name="テキスト ボックス 1"/>
        <xdr:cNvSpPr txBox="1"/>
      </xdr:nvSpPr>
      <xdr:spPr>
        <a:xfrm>
          <a:off x="7734300" y="11353800"/>
          <a:ext cx="8001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38</xdr:col>
      <xdr:colOff>12700</xdr:colOff>
      <xdr:row>38</xdr:row>
      <xdr:rowOff>12700</xdr:rowOff>
    </xdr:from>
    <xdr:to>
      <xdr:col>42</xdr:col>
      <xdr:colOff>0</xdr:colOff>
      <xdr:row>38</xdr:row>
      <xdr:rowOff>279400</xdr:rowOff>
    </xdr:to>
    <xdr:sp macro="" textlink="">
      <xdr:nvSpPr>
        <xdr:cNvPr id="4" name="テキスト ボックス 3"/>
        <xdr:cNvSpPr txBox="1"/>
      </xdr:nvSpPr>
      <xdr:spPr>
        <a:xfrm>
          <a:off x="7734300" y="12738100"/>
          <a:ext cx="8001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42</xdr:col>
      <xdr:colOff>0</xdr:colOff>
      <xdr:row>34</xdr:row>
      <xdr:rowOff>0</xdr:rowOff>
    </xdr:from>
    <xdr:to>
      <xdr:col>49</xdr:col>
      <xdr:colOff>482600</xdr:colOff>
      <xdr:row>35</xdr:row>
      <xdr:rowOff>0</xdr:rowOff>
    </xdr:to>
    <xdr:sp macro="" textlink="">
      <xdr:nvSpPr>
        <xdr:cNvPr id="5" name="テキスト ボックス 4"/>
        <xdr:cNvSpPr txBox="1"/>
      </xdr:nvSpPr>
      <xdr:spPr>
        <a:xfrm>
          <a:off x="8534400" y="11353800"/>
          <a:ext cx="1905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42</xdr:col>
      <xdr:colOff>12700</xdr:colOff>
      <xdr:row>35</xdr:row>
      <xdr:rowOff>12700</xdr:rowOff>
    </xdr:from>
    <xdr:to>
      <xdr:col>50</xdr:col>
      <xdr:colOff>0</xdr:colOff>
      <xdr:row>35</xdr:row>
      <xdr:rowOff>584200</xdr:rowOff>
    </xdr:to>
    <xdr:sp macro="" textlink="">
      <xdr:nvSpPr>
        <xdr:cNvPr id="6" name="テキスト ボックス 5"/>
        <xdr:cNvSpPr txBox="1"/>
      </xdr:nvSpPr>
      <xdr:spPr>
        <a:xfrm>
          <a:off x="8547100" y="11658600"/>
          <a:ext cx="19177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U33" sqref="AU33:AX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645</v>
      </c>
      <c r="AK2" s="837"/>
      <c r="AL2" s="837"/>
      <c r="AM2" s="837"/>
      <c r="AN2" s="75" t="s">
        <v>285</v>
      </c>
      <c r="AO2" s="837">
        <v>21</v>
      </c>
      <c r="AP2" s="837"/>
      <c r="AQ2" s="837"/>
      <c r="AR2" s="76" t="s">
        <v>285</v>
      </c>
      <c r="AS2" s="838">
        <v>237</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608</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611</v>
      </c>
      <c r="H5" s="828"/>
      <c r="I5" s="828"/>
      <c r="J5" s="828"/>
      <c r="K5" s="828"/>
      <c r="L5" s="828"/>
      <c r="M5" s="829" t="s">
        <v>61</v>
      </c>
      <c r="N5" s="830"/>
      <c r="O5" s="830"/>
      <c r="P5" s="830"/>
      <c r="Q5" s="830"/>
      <c r="R5" s="831"/>
      <c r="S5" s="832" t="s">
        <v>612</v>
      </c>
      <c r="T5" s="828"/>
      <c r="U5" s="828"/>
      <c r="V5" s="828"/>
      <c r="W5" s="828"/>
      <c r="X5" s="833"/>
      <c r="Y5" s="834" t="s">
        <v>3</v>
      </c>
      <c r="Z5" s="835"/>
      <c r="AA5" s="835"/>
      <c r="AB5" s="835"/>
      <c r="AC5" s="835"/>
      <c r="AD5" s="836"/>
      <c r="AE5" s="857" t="s">
        <v>613</v>
      </c>
      <c r="AF5" s="857"/>
      <c r="AG5" s="857"/>
      <c r="AH5" s="857"/>
      <c r="AI5" s="857"/>
      <c r="AJ5" s="857"/>
      <c r="AK5" s="857"/>
      <c r="AL5" s="857"/>
      <c r="AM5" s="857"/>
      <c r="AN5" s="857"/>
      <c r="AO5" s="857"/>
      <c r="AP5" s="858"/>
      <c r="AQ5" s="859" t="s">
        <v>666</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614</v>
      </c>
      <c r="H7" s="868"/>
      <c r="I7" s="868"/>
      <c r="J7" s="868"/>
      <c r="K7" s="868"/>
      <c r="L7" s="868"/>
      <c r="M7" s="868"/>
      <c r="N7" s="868"/>
      <c r="O7" s="868"/>
      <c r="P7" s="868"/>
      <c r="Q7" s="868"/>
      <c r="R7" s="868"/>
      <c r="S7" s="868"/>
      <c r="T7" s="868"/>
      <c r="U7" s="868"/>
      <c r="V7" s="868"/>
      <c r="W7" s="868"/>
      <c r="X7" s="869"/>
      <c r="Y7" s="870" t="s">
        <v>270</v>
      </c>
      <c r="Z7" s="687"/>
      <c r="AA7" s="687"/>
      <c r="AB7" s="687"/>
      <c r="AC7" s="687"/>
      <c r="AD7" s="871"/>
      <c r="AE7" s="799" t="s">
        <v>615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負担</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5"/>
    </row>
    <row r="13" spans="1:50" ht="21" customHeight="1" x14ac:dyDescent="0.15">
      <c r="A13" s="307"/>
      <c r="B13" s="308"/>
      <c r="C13" s="308"/>
      <c r="D13" s="308"/>
      <c r="E13" s="308"/>
      <c r="F13" s="309"/>
      <c r="G13" s="789" t="s">
        <v>6</v>
      </c>
      <c r="H13" s="790"/>
      <c r="I13" s="806" t="s">
        <v>7</v>
      </c>
      <c r="J13" s="807"/>
      <c r="K13" s="807"/>
      <c r="L13" s="807"/>
      <c r="M13" s="807"/>
      <c r="N13" s="807"/>
      <c r="O13" s="808"/>
      <c r="P13" s="700">
        <v>108394</v>
      </c>
      <c r="Q13" s="701"/>
      <c r="R13" s="701"/>
      <c r="S13" s="701"/>
      <c r="T13" s="701"/>
      <c r="U13" s="701"/>
      <c r="V13" s="702"/>
      <c r="W13" s="700">
        <v>113682</v>
      </c>
      <c r="X13" s="701"/>
      <c r="Y13" s="701"/>
      <c r="Z13" s="701"/>
      <c r="AA13" s="701"/>
      <c r="AB13" s="701"/>
      <c r="AC13" s="702"/>
      <c r="AD13" s="700">
        <v>115187</v>
      </c>
      <c r="AE13" s="701"/>
      <c r="AF13" s="701"/>
      <c r="AG13" s="701"/>
      <c r="AH13" s="701"/>
      <c r="AI13" s="701"/>
      <c r="AJ13" s="702"/>
      <c r="AK13" s="700">
        <v>124747</v>
      </c>
      <c r="AL13" s="701"/>
      <c r="AM13" s="701"/>
      <c r="AN13" s="701"/>
      <c r="AO13" s="701"/>
      <c r="AP13" s="701"/>
      <c r="AQ13" s="702"/>
      <c r="AR13" s="737">
        <v>127923</v>
      </c>
      <c r="AS13" s="738"/>
      <c r="AT13" s="738"/>
      <c r="AU13" s="738"/>
      <c r="AV13" s="738"/>
      <c r="AW13" s="738"/>
      <c r="AX13" s="809"/>
    </row>
    <row r="14" spans="1:50" ht="21" customHeight="1" x14ac:dyDescent="0.15">
      <c r="A14" s="307"/>
      <c r="B14" s="308"/>
      <c r="C14" s="308"/>
      <c r="D14" s="308"/>
      <c r="E14" s="308"/>
      <c r="F14" s="309"/>
      <c r="G14" s="791"/>
      <c r="H14" s="792"/>
      <c r="I14" s="784" t="s">
        <v>8</v>
      </c>
      <c r="J14" s="785"/>
      <c r="K14" s="785"/>
      <c r="L14" s="785"/>
      <c r="M14" s="785"/>
      <c r="N14" s="785"/>
      <c r="O14" s="786"/>
      <c r="P14" s="700" t="s">
        <v>618</v>
      </c>
      <c r="Q14" s="701"/>
      <c r="R14" s="701"/>
      <c r="S14" s="701"/>
      <c r="T14" s="701"/>
      <c r="U14" s="701"/>
      <c r="V14" s="702"/>
      <c r="W14" s="700" t="s">
        <v>618</v>
      </c>
      <c r="X14" s="701"/>
      <c r="Y14" s="701"/>
      <c r="Z14" s="701"/>
      <c r="AA14" s="701"/>
      <c r="AB14" s="701"/>
      <c r="AC14" s="702"/>
      <c r="AD14" s="700" t="s">
        <v>618</v>
      </c>
      <c r="AE14" s="701"/>
      <c r="AF14" s="701"/>
      <c r="AG14" s="701"/>
      <c r="AH14" s="701"/>
      <c r="AI14" s="701"/>
      <c r="AJ14" s="702"/>
      <c r="AK14" s="700" t="s">
        <v>618</v>
      </c>
      <c r="AL14" s="701"/>
      <c r="AM14" s="701"/>
      <c r="AN14" s="701"/>
      <c r="AO14" s="701"/>
      <c r="AP14" s="701"/>
      <c r="AQ14" s="702"/>
      <c r="AR14" s="795"/>
      <c r="AS14" s="795"/>
      <c r="AT14" s="795"/>
      <c r="AU14" s="795"/>
      <c r="AV14" s="795"/>
      <c r="AW14" s="795"/>
      <c r="AX14" s="796"/>
    </row>
    <row r="15" spans="1:50" ht="21" customHeight="1" x14ac:dyDescent="0.15">
      <c r="A15" s="307"/>
      <c r="B15" s="308"/>
      <c r="C15" s="308"/>
      <c r="D15" s="308"/>
      <c r="E15" s="308"/>
      <c r="F15" s="309"/>
      <c r="G15" s="791"/>
      <c r="H15" s="792"/>
      <c r="I15" s="784" t="s">
        <v>47</v>
      </c>
      <c r="J15" s="797"/>
      <c r="K15" s="797"/>
      <c r="L15" s="797"/>
      <c r="M15" s="797"/>
      <c r="N15" s="797"/>
      <c r="O15" s="798"/>
      <c r="P15" s="700" t="s">
        <v>618</v>
      </c>
      <c r="Q15" s="701"/>
      <c r="R15" s="701"/>
      <c r="S15" s="701"/>
      <c r="T15" s="701"/>
      <c r="U15" s="701"/>
      <c r="V15" s="702"/>
      <c r="W15" s="700" t="s">
        <v>618</v>
      </c>
      <c r="X15" s="701"/>
      <c r="Y15" s="701"/>
      <c r="Z15" s="701"/>
      <c r="AA15" s="701"/>
      <c r="AB15" s="701"/>
      <c r="AC15" s="702"/>
      <c r="AD15" s="700" t="s">
        <v>618</v>
      </c>
      <c r="AE15" s="701"/>
      <c r="AF15" s="701"/>
      <c r="AG15" s="701"/>
      <c r="AH15" s="701"/>
      <c r="AI15" s="701"/>
      <c r="AJ15" s="702"/>
      <c r="AK15" s="700" t="s">
        <v>618</v>
      </c>
      <c r="AL15" s="701"/>
      <c r="AM15" s="701"/>
      <c r="AN15" s="701"/>
      <c r="AO15" s="701"/>
      <c r="AP15" s="701"/>
      <c r="AQ15" s="702"/>
      <c r="AR15" s="700" t="s">
        <v>671</v>
      </c>
      <c r="AS15" s="701"/>
      <c r="AT15" s="701"/>
      <c r="AU15" s="701"/>
      <c r="AV15" s="701"/>
      <c r="AW15" s="701"/>
      <c r="AX15" s="810"/>
    </row>
    <row r="16" spans="1:50" ht="21" customHeight="1" x14ac:dyDescent="0.15">
      <c r="A16" s="307"/>
      <c r="B16" s="308"/>
      <c r="C16" s="308"/>
      <c r="D16" s="308"/>
      <c r="E16" s="308"/>
      <c r="F16" s="309"/>
      <c r="G16" s="791"/>
      <c r="H16" s="792"/>
      <c r="I16" s="784" t="s">
        <v>48</v>
      </c>
      <c r="J16" s="797"/>
      <c r="K16" s="797"/>
      <c r="L16" s="797"/>
      <c r="M16" s="797"/>
      <c r="N16" s="797"/>
      <c r="O16" s="798"/>
      <c r="P16" s="700" t="s">
        <v>618</v>
      </c>
      <c r="Q16" s="701"/>
      <c r="R16" s="701"/>
      <c r="S16" s="701"/>
      <c r="T16" s="701"/>
      <c r="U16" s="701"/>
      <c r="V16" s="702"/>
      <c r="W16" s="700" t="s">
        <v>618</v>
      </c>
      <c r="X16" s="701"/>
      <c r="Y16" s="701"/>
      <c r="Z16" s="701"/>
      <c r="AA16" s="701"/>
      <c r="AB16" s="701"/>
      <c r="AC16" s="702"/>
      <c r="AD16" s="700" t="s">
        <v>618</v>
      </c>
      <c r="AE16" s="701"/>
      <c r="AF16" s="701"/>
      <c r="AG16" s="701"/>
      <c r="AH16" s="701"/>
      <c r="AI16" s="701"/>
      <c r="AJ16" s="702"/>
      <c r="AK16" s="700" t="s">
        <v>618</v>
      </c>
      <c r="AL16" s="701"/>
      <c r="AM16" s="701"/>
      <c r="AN16" s="701"/>
      <c r="AO16" s="701"/>
      <c r="AP16" s="701"/>
      <c r="AQ16" s="702"/>
      <c r="AR16" s="802"/>
      <c r="AS16" s="803"/>
      <c r="AT16" s="803"/>
      <c r="AU16" s="803"/>
      <c r="AV16" s="803"/>
      <c r="AW16" s="803"/>
      <c r="AX16" s="804"/>
    </row>
    <row r="17" spans="1:50" ht="24.75" customHeight="1" x14ac:dyDescent="0.15">
      <c r="A17" s="307"/>
      <c r="B17" s="308"/>
      <c r="C17" s="308"/>
      <c r="D17" s="308"/>
      <c r="E17" s="308"/>
      <c r="F17" s="309"/>
      <c r="G17" s="791"/>
      <c r="H17" s="792"/>
      <c r="I17" s="784" t="s">
        <v>46</v>
      </c>
      <c r="J17" s="785"/>
      <c r="K17" s="785"/>
      <c r="L17" s="785"/>
      <c r="M17" s="785"/>
      <c r="N17" s="785"/>
      <c r="O17" s="786"/>
      <c r="P17" s="700" t="s">
        <v>618</v>
      </c>
      <c r="Q17" s="701"/>
      <c r="R17" s="701"/>
      <c r="S17" s="701"/>
      <c r="T17" s="701"/>
      <c r="U17" s="701"/>
      <c r="V17" s="702"/>
      <c r="W17" s="700" t="s">
        <v>618</v>
      </c>
      <c r="X17" s="701"/>
      <c r="Y17" s="701"/>
      <c r="Z17" s="701"/>
      <c r="AA17" s="701"/>
      <c r="AB17" s="701"/>
      <c r="AC17" s="702"/>
      <c r="AD17" s="700" t="s">
        <v>618</v>
      </c>
      <c r="AE17" s="701"/>
      <c r="AF17" s="701"/>
      <c r="AG17" s="701"/>
      <c r="AH17" s="701"/>
      <c r="AI17" s="701"/>
      <c r="AJ17" s="702"/>
      <c r="AK17" s="700" t="s">
        <v>618</v>
      </c>
      <c r="AL17" s="701"/>
      <c r="AM17" s="701"/>
      <c r="AN17" s="701"/>
      <c r="AO17" s="701"/>
      <c r="AP17" s="701"/>
      <c r="AQ17" s="702"/>
      <c r="AR17" s="787"/>
      <c r="AS17" s="787"/>
      <c r="AT17" s="787"/>
      <c r="AU17" s="787"/>
      <c r="AV17" s="787"/>
      <c r="AW17" s="787"/>
      <c r="AX17" s="788"/>
    </row>
    <row r="18" spans="1:50" ht="24.75" customHeight="1" x14ac:dyDescent="0.15">
      <c r="A18" s="307"/>
      <c r="B18" s="308"/>
      <c r="C18" s="308"/>
      <c r="D18" s="308"/>
      <c r="E18" s="308"/>
      <c r="F18" s="309"/>
      <c r="G18" s="793"/>
      <c r="H18" s="794"/>
      <c r="I18" s="777" t="s">
        <v>18</v>
      </c>
      <c r="J18" s="778"/>
      <c r="K18" s="778"/>
      <c r="L18" s="778"/>
      <c r="M18" s="778"/>
      <c r="N18" s="778"/>
      <c r="O18" s="779"/>
      <c r="P18" s="780">
        <f>SUM(P13:V17)</f>
        <v>108394</v>
      </c>
      <c r="Q18" s="781"/>
      <c r="R18" s="781"/>
      <c r="S18" s="781"/>
      <c r="T18" s="781"/>
      <c r="U18" s="781"/>
      <c r="V18" s="782"/>
      <c r="W18" s="780">
        <f>SUM(W13:AC17)</f>
        <v>113682</v>
      </c>
      <c r="X18" s="781"/>
      <c r="Y18" s="781"/>
      <c r="Z18" s="781"/>
      <c r="AA18" s="781"/>
      <c r="AB18" s="781"/>
      <c r="AC18" s="782"/>
      <c r="AD18" s="780">
        <f>SUM(AD13:AJ17)</f>
        <v>115187</v>
      </c>
      <c r="AE18" s="781"/>
      <c r="AF18" s="781"/>
      <c r="AG18" s="781"/>
      <c r="AH18" s="781"/>
      <c r="AI18" s="781"/>
      <c r="AJ18" s="782"/>
      <c r="AK18" s="780">
        <f>SUM(AK13:AQ17)</f>
        <v>124747</v>
      </c>
      <c r="AL18" s="781"/>
      <c r="AM18" s="781"/>
      <c r="AN18" s="781"/>
      <c r="AO18" s="781"/>
      <c r="AP18" s="781"/>
      <c r="AQ18" s="782"/>
      <c r="AR18" s="780">
        <f>SUM(AR13:AX17)</f>
        <v>127923</v>
      </c>
      <c r="AS18" s="781"/>
      <c r="AT18" s="781"/>
      <c r="AU18" s="781"/>
      <c r="AV18" s="781"/>
      <c r="AW18" s="781"/>
      <c r="AX18" s="783"/>
    </row>
    <row r="19" spans="1:50" ht="24.75" customHeight="1" x14ac:dyDescent="0.15">
      <c r="A19" s="307"/>
      <c r="B19" s="308"/>
      <c r="C19" s="308"/>
      <c r="D19" s="308"/>
      <c r="E19" s="308"/>
      <c r="F19" s="309"/>
      <c r="G19" s="752" t="s">
        <v>9</v>
      </c>
      <c r="H19" s="753"/>
      <c r="I19" s="753"/>
      <c r="J19" s="753"/>
      <c r="K19" s="753"/>
      <c r="L19" s="753"/>
      <c r="M19" s="753"/>
      <c r="N19" s="753"/>
      <c r="O19" s="753"/>
      <c r="P19" s="700">
        <v>88373</v>
      </c>
      <c r="Q19" s="701"/>
      <c r="R19" s="701"/>
      <c r="S19" s="701"/>
      <c r="T19" s="701"/>
      <c r="U19" s="701"/>
      <c r="V19" s="702"/>
      <c r="W19" s="700">
        <v>91917</v>
      </c>
      <c r="X19" s="701"/>
      <c r="Y19" s="701"/>
      <c r="Z19" s="701"/>
      <c r="AA19" s="701"/>
      <c r="AB19" s="701"/>
      <c r="AC19" s="702"/>
      <c r="AD19" s="700">
        <v>97991</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7"/>
      <c r="B20" s="308"/>
      <c r="C20" s="308"/>
      <c r="D20" s="308"/>
      <c r="E20" s="308"/>
      <c r="F20" s="309"/>
      <c r="G20" s="752" t="s">
        <v>10</v>
      </c>
      <c r="H20" s="753"/>
      <c r="I20" s="753"/>
      <c r="J20" s="753"/>
      <c r="K20" s="753"/>
      <c r="L20" s="753"/>
      <c r="M20" s="753"/>
      <c r="N20" s="753"/>
      <c r="O20" s="753"/>
      <c r="P20" s="748">
        <f>IF(P18=0, "-", SUM(P19)/P18)</f>
        <v>0.81529420447626255</v>
      </c>
      <c r="Q20" s="748"/>
      <c r="R20" s="748"/>
      <c r="S20" s="748"/>
      <c r="T20" s="748"/>
      <c r="U20" s="748"/>
      <c r="V20" s="748"/>
      <c r="W20" s="748">
        <f>IF(W18=0, "-", SUM(W19)/W18)</f>
        <v>0.80854488837282945</v>
      </c>
      <c r="X20" s="748"/>
      <c r="Y20" s="748"/>
      <c r="Z20" s="748"/>
      <c r="AA20" s="748"/>
      <c r="AB20" s="748"/>
      <c r="AC20" s="748"/>
      <c r="AD20" s="748">
        <f>IF(AD18=0, "-", SUM(AD19)/AD18)</f>
        <v>0.85071231996666286</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0.81529420447626255</v>
      </c>
      <c r="Q21" s="748"/>
      <c r="R21" s="748"/>
      <c r="S21" s="748"/>
      <c r="T21" s="748"/>
      <c r="U21" s="748"/>
      <c r="V21" s="748"/>
      <c r="W21" s="748">
        <f>IF(W19=0, "-", SUM(W19)/SUM(W13,W14))</f>
        <v>0.80854488837282945</v>
      </c>
      <c r="X21" s="748"/>
      <c r="Y21" s="748"/>
      <c r="Z21" s="748"/>
      <c r="AA21" s="748"/>
      <c r="AB21" s="748"/>
      <c r="AC21" s="748"/>
      <c r="AD21" s="748">
        <f>IF(AD19=0, "-", SUM(AD19)/SUM(AD13,AD14))</f>
        <v>0.85071231996666286</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593</v>
      </c>
      <c r="B22" s="707"/>
      <c r="C22" s="707"/>
      <c r="D22" s="707"/>
      <c r="E22" s="707"/>
      <c r="F22" s="708"/>
      <c r="G22" s="712" t="s">
        <v>229</v>
      </c>
      <c r="H22" s="550"/>
      <c r="I22" s="550"/>
      <c r="J22" s="550"/>
      <c r="K22" s="550"/>
      <c r="L22" s="550"/>
      <c r="M22" s="550"/>
      <c r="N22" s="550"/>
      <c r="O22" s="551"/>
      <c r="P22" s="713" t="s">
        <v>591</v>
      </c>
      <c r="Q22" s="550"/>
      <c r="R22" s="550"/>
      <c r="S22" s="550"/>
      <c r="T22" s="550"/>
      <c r="U22" s="550"/>
      <c r="V22" s="551"/>
      <c r="W22" s="713" t="s">
        <v>592</v>
      </c>
      <c r="X22" s="550"/>
      <c r="Y22" s="550"/>
      <c r="Z22" s="550"/>
      <c r="AA22" s="550"/>
      <c r="AB22" s="550"/>
      <c r="AC22" s="551"/>
      <c r="AD22" s="713" t="s">
        <v>228</v>
      </c>
      <c r="AE22" s="550"/>
      <c r="AF22" s="550"/>
      <c r="AG22" s="550"/>
      <c r="AH22" s="550"/>
      <c r="AI22" s="550"/>
      <c r="AJ22" s="550"/>
      <c r="AK22" s="550"/>
      <c r="AL22" s="550"/>
      <c r="AM22" s="550"/>
      <c r="AN22" s="550"/>
      <c r="AO22" s="550"/>
      <c r="AP22" s="550"/>
      <c r="AQ22" s="550"/>
      <c r="AR22" s="550"/>
      <c r="AS22" s="550"/>
      <c r="AT22" s="550"/>
      <c r="AU22" s="550"/>
      <c r="AV22" s="550"/>
      <c r="AW22" s="550"/>
      <c r="AX22" s="733"/>
    </row>
    <row r="23" spans="1:50" ht="25.5" customHeight="1" x14ac:dyDescent="0.15">
      <c r="A23" s="709"/>
      <c r="B23" s="710"/>
      <c r="C23" s="710"/>
      <c r="D23" s="710"/>
      <c r="E23" s="710"/>
      <c r="F23" s="711"/>
      <c r="G23" s="734" t="s">
        <v>609</v>
      </c>
      <c r="H23" s="735"/>
      <c r="I23" s="735"/>
      <c r="J23" s="735"/>
      <c r="K23" s="735"/>
      <c r="L23" s="735"/>
      <c r="M23" s="735"/>
      <c r="N23" s="735"/>
      <c r="O23" s="736"/>
      <c r="P23" s="737">
        <v>12747</v>
      </c>
      <c r="Q23" s="738"/>
      <c r="R23" s="738"/>
      <c r="S23" s="738"/>
      <c r="T23" s="738"/>
      <c r="U23" s="738"/>
      <c r="V23" s="739"/>
      <c r="W23" s="737">
        <v>127923</v>
      </c>
      <c r="X23" s="738"/>
      <c r="Y23" s="738"/>
      <c r="Z23" s="738"/>
      <c r="AA23" s="738"/>
      <c r="AB23" s="738"/>
      <c r="AC23" s="739"/>
      <c r="AD23" s="740" t="s">
        <v>682</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298" t="s">
        <v>18</v>
      </c>
      <c r="H29" s="720"/>
      <c r="I29" s="720"/>
      <c r="J29" s="720"/>
      <c r="K29" s="720"/>
      <c r="L29" s="720"/>
      <c r="M29" s="720"/>
      <c r="N29" s="720"/>
      <c r="O29" s="721"/>
      <c r="P29" s="722">
        <f>AK13</f>
        <v>124747</v>
      </c>
      <c r="Q29" s="723"/>
      <c r="R29" s="723"/>
      <c r="S29" s="723"/>
      <c r="T29" s="723"/>
      <c r="U29" s="723"/>
      <c r="V29" s="724"/>
      <c r="W29" s="725">
        <f>AR13</f>
        <v>127923</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580</v>
      </c>
      <c r="B30" s="729"/>
      <c r="C30" s="729"/>
      <c r="D30" s="729"/>
      <c r="E30" s="729"/>
      <c r="F30" s="730"/>
      <c r="G30" s="731" t="s">
        <v>661</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48" t="s">
        <v>581</v>
      </c>
      <c r="B31" s="153"/>
      <c r="C31" s="153"/>
      <c r="D31" s="153"/>
      <c r="E31" s="153"/>
      <c r="F31" s="154"/>
      <c r="G31" s="691" t="s">
        <v>573</v>
      </c>
      <c r="H31" s="692"/>
      <c r="I31" s="692"/>
      <c r="J31" s="692"/>
      <c r="K31" s="692"/>
      <c r="L31" s="692"/>
      <c r="M31" s="692"/>
      <c r="N31" s="692"/>
      <c r="O31" s="692"/>
      <c r="P31" s="693" t="s">
        <v>572</v>
      </c>
      <c r="Q31" s="692"/>
      <c r="R31" s="692"/>
      <c r="S31" s="692"/>
      <c r="T31" s="692"/>
      <c r="U31" s="692"/>
      <c r="V31" s="692"/>
      <c r="W31" s="692"/>
      <c r="X31" s="694"/>
      <c r="Y31" s="695"/>
      <c r="Z31" s="696"/>
      <c r="AA31" s="697"/>
      <c r="AB31" s="626" t="s">
        <v>11</v>
      </c>
      <c r="AC31" s="626"/>
      <c r="AD31" s="626"/>
      <c r="AE31" s="116" t="s">
        <v>417</v>
      </c>
      <c r="AF31" s="698"/>
      <c r="AG31" s="698"/>
      <c r="AH31" s="699"/>
      <c r="AI31" s="116" t="s">
        <v>569</v>
      </c>
      <c r="AJ31" s="698"/>
      <c r="AK31" s="698"/>
      <c r="AL31" s="699"/>
      <c r="AM31" s="116" t="s">
        <v>385</v>
      </c>
      <c r="AN31" s="698"/>
      <c r="AO31" s="698"/>
      <c r="AP31" s="699"/>
      <c r="AQ31" s="623" t="s">
        <v>416</v>
      </c>
      <c r="AR31" s="624"/>
      <c r="AS31" s="624"/>
      <c r="AT31" s="625"/>
      <c r="AU31" s="623" t="s">
        <v>594</v>
      </c>
      <c r="AV31" s="624"/>
      <c r="AW31" s="624"/>
      <c r="AX31" s="633"/>
    </row>
    <row r="32" spans="1:50" ht="23.25" customHeight="1" x14ac:dyDescent="0.15">
      <c r="A32" s="648"/>
      <c r="B32" s="153"/>
      <c r="C32" s="153"/>
      <c r="D32" s="153"/>
      <c r="E32" s="153"/>
      <c r="F32" s="154"/>
      <c r="G32" s="732" t="s">
        <v>670</v>
      </c>
      <c r="H32" s="635"/>
      <c r="I32" s="635"/>
      <c r="J32" s="635"/>
      <c r="K32" s="635"/>
      <c r="L32" s="635"/>
      <c r="M32" s="635"/>
      <c r="N32" s="635"/>
      <c r="O32" s="635"/>
      <c r="P32" s="638" t="s">
        <v>623</v>
      </c>
      <c r="Q32" s="639"/>
      <c r="R32" s="639"/>
      <c r="S32" s="639"/>
      <c r="T32" s="639"/>
      <c r="U32" s="639"/>
      <c r="V32" s="639"/>
      <c r="W32" s="639"/>
      <c r="X32" s="640"/>
      <c r="Y32" s="644" t="s">
        <v>51</v>
      </c>
      <c r="Z32" s="645"/>
      <c r="AA32" s="646"/>
      <c r="AB32" s="647" t="s">
        <v>624</v>
      </c>
      <c r="AC32" s="647"/>
      <c r="AD32" s="647"/>
      <c r="AE32" s="616">
        <v>88373</v>
      </c>
      <c r="AF32" s="616"/>
      <c r="AG32" s="616"/>
      <c r="AH32" s="616"/>
      <c r="AI32" s="616">
        <v>91917</v>
      </c>
      <c r="AJ32" s="616"/>
      <c r="AK32" s="616"/>
      <c r="AL32" s="616"/>
      <c r="AM32" s="616">
        <v>97991</v>
      </c>
      <c r="AN32" s="616"/>
      <c r="AO32" s="616"/>
      <c r="AP32" s="616"/>
      <c r="AQ32" s="662" t="s">
        <v>662</v>
      </c>
      <c r="AR32" s="616"/>
      <c r="AS32" s="616"/>
      <c r="AT32" s="616"/>
      <c r="AU32" s="93" t="s">
        <v>671</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624</v>
      </c>
      <c r="AC33" s="647"/>
      <c r="AD33" s="647"/>
      <c r="AE33" s="616">
        <v>108394</v>
      </c>
      <c r="AF33" s="616"/>
      <c r="AG33" s="616"/>
      <c r="AH33" s="616"/>
      <c r="AI33" s="616">
        <v>113682</v>
      </c>
      <c r="AJ33" s="616"/>
      <c r="AK33" s="616"/>
      <c r="AL33" s="616"/>
      <c r="AM33" s="616">
        <v>115187</v>
      </c>
      <c r="AN33" s="616"/>
      <c r="AO33" s="616"/>
      <c r="AP33" s="616"/>
      <c r="AQ33" s="616">
        <v>12747</v>
      </c>
      <c r="AR33" s="616"/>
      <c r="AS33" s="616"/>
      <c r="AT33" s="616"/>
      <c r="AU33" s="616">
        <v>12747</v>
      </c>
      <c r="AV33" s="616"/>
      <c r="AW33" s="616"/>
      <c r="AX33" s="616"/>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625</v>
      </c>
      <c r="H35" s="653"/>
      <c r="I35" s="653"/>
      <c r="J35" s="653"/>
      <c r="K35" s="653"/>
      <c r="L35" s="653"/>
      <c r="M35" s="653"/>
      <c r="N35" s="653"/>
      <c r="O35" s="653"/>
      <c r="P35" s="653"/>
      <c r="Q35" s="653"/>
      <c r="R35" s="653"/>
      <c r="S35" s="653"/>
      <c r="T35" s="653"/>
      <c r="U35" s="653"/>
      <c r="V35" s="653"/>
      <c r="W35" s="653"/>
      <c r="X35" s="653"/>
      <c r="Y35" s="656" t="s">
        <v>582</v>
      </c>
      <c r="Z35" s="657"/>
      <c r="AA35" s="658"/>
      <c r="AB35" s="659" t="s">
        <v>626</v>
      </c>
      <c r="AC35" s="660"/>
      <c r="AD35" s="661"/>
      <c r="AE35" s="662">
        <v>93</v>
      </c>
      <c r="AF35" s="662"/>
      <c r="AG35" s="662"/>
      <c r="AH35" s="662"/>
      <c r="AI35" s="662">
        <v>89</v>
      </c>
      <c r="AJ35" s="662"/>
      <c r="AK35" s="662"/>
      <c r="AL35" s="662"/>
      <c r="AM35" s="662" t="s">
        <v>618</v>
      </c>
      <c r="AN35" s="662"/>
      <c r="AO35" s="662"/>
      <c r="AP35" s="662"/>
      <c r="AQ35" s="93"/>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627</v>
      </c>
      <c r="AC36" s="613"/>
      <c r="AD36" s="614"/>
      <c r="AE36" s="689" t="s">
        <v>628</v>
      </c>
      <c r="AF36" s="615"/>
      <c r="AG36" s="615"/>
      <c r="AH36" s="615"/>
      <c r="AI36" s="690" t="s">
        <v>669</v>
      </c>
      <c r="AJ36" s="662"/>
      <c r="AK36" s="662"/>
      <c r="AL36" s="662"/>
      <c r="AM36" s="662" t="s">
        <v>618</v>
      </c>
      <c r="AN36" s="662"/>
      <c r="AO36" s="662"/>
      <c r="AP36" s="662"/>
      <c r="AQ36" s="615"/>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618</v>
      </c>
      <c r="AR38" s="508"/>
      <c r="AS38" s="127" t="s">
        <v>175</v>
      </c>
      <c r="AT38" s="128"/>
      <c r="AU38" s="126"/>
      <c r="AV38" s="126"/>
      <c r="AW38" s="108" t="s">
        <v>166</v>
      </c>
      <c r="AX38" s="129"/>
    </row>
    <row r="39" spans="1:51" ht="23.25" customHeight="1" x14ac:dyDescent="0.15">
      <c r="A39" s="674"/>
      <c r="B39" s="672"/>
      <c r="C39" s="672"/>
      <c r="D39" s="672"/>
      <c r="E39" s="672"/>
      <c r="F39" s="673"/>
      <c r="G39" s="178" t="s">
        <v>619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v>946110</v>
      </c>
      <c r="AF39" s="87"/>
      <c r="AG39" s="87"/>
      <c r="AH39" s="87"/>
      <c r="AI39" s="93">
        <v>1033770</v>
      </c>
      <c r="AJ39" s="87"/>
      <c r="AK39" s="87"/>
      <c r="AL39" s="87"/>
      <c r="AM39" s="93" t="s">
        <v>285</v>
      </c>
      <c r="AN39" s="87"/>
      <c r="AO39" s="87"/>
      <c r="AP39" s="87"/>
      <c r="AQ39" s="94" t="s">
        <v>618</v>
      </c>
      <c r="AR39" s="95"/>
      <c r="AS39" s="95"/>
      <c r="AT39" s="96"/>
      <c r="AU39" s="87" t="s">
        <v>618</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v>912714</v>
      </c>
      <c r="AF40" s="87"/>
      <c r="AG40" s="87"/>
      <c r="AH40" s="87"/>
      <c r="AI40" s="93">
        <v>946110</v>
      </c>
      <c r="AJ40" s="87"/>
      <c r="AK40" s="87"/>
      <c r="AL40" s="87"/>
      <c r="AM40" s="93">
        <v>1033770</v>
      </c>
      <c r="AN40" s="87"/>
      <c r="AO40" s="87"/>
      <c r="AP40" s="87"/>
      <c r="AQ40" s="94" t="s">
        <v>618</v>
      </c>
      <c r="AR40" s="95"/>
      <c r="AS40" s="95"/>
      <c r="AT40" s="96"/>
      <c r="AU40" s="87">
        <v>1033770</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104</v>
      </c>
      <c r="AF41" s="87"/>
      <c r="AG41" s="87"/>
      <c r="AH41" s="87"/>
      <c r="AI41" s="93">
        <v>101</v>
      </c>
      <c r="AJ41" s="87"/>
      <c r="AK41" s="87"/>
      <c r="AL41" s="87"/>
      <c r="AM41" s="93" t="s">
        <v>636</v>
      </c>
      <c r="AN41" s="87"/>
      <c r="AO41" s="87"/>
      <c r="AP41" s="87"/>
      <c r="AQ41" s="94" t="s">
        <v>618</v>
      </c>
      <c r="AR41" s="95"/>
      <c r="AS41" s="95"/>
      <c r="AT41" s="96"/>
      <c r="AU41" s="87" t="s">
        <v>618</v>
      </c>
      <c r="AV41" s="87"/>
      <c r="AW41" s="87"/>
      <c r="AX41" s="88"/>
    </row>
    <row r="42" spans="1:51" ht="23.25" customHeight="1" x14ac:dyDescent="0.15">
      <c r="A42" s="187" t="s">
        <v>261</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580</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48" t="s">
        <v>581</v>
      </c>
      <c r="B65" s="153"/>
      <c r="C65" s="153"/>
      <c r="D65" s="153"/>
      <c r="E65" s="153"/>
      <c r="F65" s="154"/>
      <c r="G65" s="691" t="s">
        <v>573</v>
      </c>
      <c r="H65" s="692"/>
      <c r="I65" s="692"/>
      <c r="J65" s="692"/>
      <c r="K65" s="692"/>
      <c r="L65" s="692"/>
      <c r="M65" s="692"/>
      <c r="N65" s="692"/>
      <c r="O65" s="692"/>
      <c r="P65" s="693" t="s">
        <v>572</v>
      </c>
      <c r="Q65" s="692"/>
      <c r="R65" s="692"/>
      <c r="S65" s="692"/>
      <c r="T65" s="692"/>
      <c r="U65" s="692"/>
      <c r="V65" s="692"/>
      <c r="W65" s="692"/>
      <c r="X65" s="694"/>
      <c r="Y65" s="695"/>
      <c r="Z65" s="696"/>
      <c r="AA65" s="697"/>
      <c r="AB65" s="626" t="s">
        <v>11</v>
      </c>
      <c r="AC65" s="626"/>
      <c r="AD65" s="626"/>
      <c r="AE65" s="116" t="s">
        <v>417</v>
      </c>
      <c r="AF65" s="698"/>
      <c r="AG65" s="698"/>
      <c r="AH65" s="699"/>
      <c r="AI65" s="116" t="s">
        <v>569</v>
      </c>
      <c r="AJ65" s="698"/>
      <c r="AK65" s="698"/>
      <c r="AL65" s="699"/>
      <c r="AM65" s="116" t="s">
        <v>385</v>
      </c>
      <c r="AN65" s="698"/>
      <c r="AO65" s="698"/>
      <c r="AP65" s="699"/>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629</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580</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48" t="s">
        <v>581</v>
      </c>
      <c r="B99" s="153"/>
      <c r="C99" s="153"/>
      <c r="D99" s="153"/>
      <c r="E99" s="153"/>
      <c r="F99" s="154"/>
      <c r="G99" s="691" t="s">
        <v>573</v>
      </c>
      <c r="H99" s="692"/>
      <c r="I99" s="692"/>
      <c r="J99" s="692"/>
      <c r="K99" s="692"/>
      <c r="L99" s="692"/>
      <c r="M99" s="692"/>
      <c r="N99" s="692"/>
      <c r="O99" s="692"/>
      <c r="P99" s="693" t="s">
        <v>572</v>
      </c>
      <c r="Q99" s="692"/>
      <c r="R99" s="692"/>
      <c r="S99" s="692"/>
      <c r="T99" s="692"/>
      <c r="U99" s="692"/>
      <c r="V99" s="692"/>
      <c r="W99" s="692"/>
      <c r="X99" s="694"/>
      <c r="Y99" s="695"/>
      <c r="Z99" s="696"/>
      <c r="AA99" s="697"/>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580</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48" t="s">
        <v>581</v>
      </c>
      <c r="B133" s="153"/>
      <c r="C133" s="153"/>
      <c r="D133" s="153"/>
      <c r="E133" s="153"/>
      <c r="F133" s="154"/>
      <c r="G133" s="691" t="s">
        <v>573</v>
      </c>
      <c r="H133" s="692"/>
      <c r="I133" s="692"/>
      <c r="J133" s="692"/>
      <c r="K133" s="692"/>
      <c r="L133" s="692"/>
      <c r="M133" s="692"/>
      <c r="N133" s="692"/>
      <c r="O133" s="692"/>
      <c r="P133" s="693" t="s">
        <v>572</v>
      </c>
      <c r="Q133" s="692"/>
      <c r="R133" s="692"/>
      <c r="S133" s="692"/>
      <c r="T133" s="692"/>
      <c r="U133" s="692"/>
      <c r="V133" s="692"/>
      <c r="W133" s="692"/>
      <c r="X133" s="694"/>
      <c r="Y133" s="695"/>
      <c r="Z133" s="696"/>
      <c r="AA133" s="697"/>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580</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48" t="s">
        <v>581</v>
      </c>
      <c r="B167" s="153"/>
      <c r="C167" s="153"/>
      <c r="D167" s="153"/>
      <c r="E167" s="153"/>
      <c r="F167" s="154"/>
      <c r="G167" s="691" t="s">
        <v>573</v>
      </c>
      <c r="H167" s="692"/>
      <c r="I167" s="692"/>
      <c r="J167" s="692"/>
      <c r="K167" s="692"/>
      <c r="L167" s="692"/>
      <c r="M167" s="692"/>
      <c r="N167" s="692"/>
      <c r="O167" s="692"/>
      <c r="P167" s="693" t="s">
        <v>572</v>
      </c>
      <c r="Q167" s="692"/>
      <c r="R167" s="692"/>
      <c r="S167" s="692"/>
      <c r="T167" s="692"/>
      <c r="U167" s="692"/>
      <c r="V167" s="692"/>
      <c r="W167" s="692"/>
      <c r="X167" s="694"/>
      <c r="Y167" s="695"/>
      <c r="Z167" s="696"/>
      <c r="AA167" s="697"/>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638</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thickBo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hidden="1" customHeight="1" x14ac:dyDescent="0.15">
      <c r="A218" s="408"/>
      <c r="B218" s="409"/>
      <c r="C218" s="491" t="s">
        <v>600</v>
      </c>
      <c r="D218" s="492"/>
      <c r="E218" s="149" t="s">
        <v>280</v>
      </c>
      <c r="F218" s="151"/>
      <c r="G218" s="472" t="s">
        <v>181</v>
      </c>
      <c r="H218" s="473"/>
      <c r="I218" s="473"/>
      <c r="J218" s="493" t="s">
        <v>618</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hidden="1"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hidden="1"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1"/>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2"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635</v>
      </c>
      <c r="AE223" s="452"/>
      <c r="AF223" s="452"/>
      <c r="AG223" s="453" t="s">
        <v>639</v>
      </c>
      <c r="AH223" s="454"/>
      <c r="AI223" s="454"/>
      <c r="AJ223" s="454"/>
      <c r="AK223" s="454"/>
      <c r="AL223" s="454"/>
      <c r="AM223" s="454"/>
      <c r="AN223" s="454"/>
      <c r="AO223" s="454"/>
      <c r="AP223" s="454"/>
      <c r="AQ223" s="454"/>
      <c r="AR223" s="454"/>
      <c r="AS223" s="454"/>
      <c r="AT223" s="454"/>
      <c r="AU223" s="454"/>
      <c r="AV223" s="454"/>
      <c r="AW223" s="454"/>
      <c r="AX223" s="455"/>
    </row>
    <row r="224" spans="1:51" ht="39.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635</v>
      </c>
      <c r="AE224" s="365"/>
      <c r="AF224" s="365"/>
      <c r="AG224" s="359" t="s">
        <v>640</v>
      </c>
      <c r="AH224" s="360"/>
      <c r="AI224" s="360"/>
      <c r="AJ224" s="360"/>
      <c r="AK224" s="360"/>
      <c r="AL224" s="360"/>
      <c r="AM224" s="360"/>
      <c r="AN224" s="360"/>
      <c r="AO224" s="360"/>
      <c r="AP224" s="360"/>
      <c r="AQ224" s="360"/>
      <c r="AR224" s="360"/>
      <c r="AS224" s="360"/>
      <c r="AT224" s="360"/>
      <c r="AU224" s="360"/>
      <c r="AV224" s="360"/>
      <c r="AW224" s="360"/>
      <c r="AX224" s="361"/>
    </row>
    <row r="225" spans="1:50" ht="43.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635</v>
      </c>
      <c r="AE225" s="402"/>
      <c r="AF225" s="402"/>
      <c r="AG225" s="387" t="s">
        <v>641</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643</v>
      </c>
      <c r="AE226" s="383"/>
      <c r="AF226" s="383"/>
      <c r="AG226" s="385" t="s">
        <v>285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667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667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t="s">
        <v>642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643</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643</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643</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672</v>
      </c>
      <c r="AE233" s="402"/>
      <c r="AF233" s="402"/>
      <c r="AG233" s="403" t="s">
        <v>676</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643</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643</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643</v>
      </c>
      <c r="AE236" s="349"/>
      <c r="AF236" s="350"/>
      <c r="AG236" s="351" t="s">
        <v>644</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643</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50.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635</v>
      </c>
      <c r="AE238" s="365"/>
      <c r="AF238" s="365"/>
      <c r="AG238" s="359" t="s">
        <v>673</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643</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643</v>
      </c>
      <c r="AE240" s="383"/>
      <c r="AF240" s="384"/>
      <c r="AG240" s="385" t="s">
        <v>668</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0" t="s">
        <v>0</v>
      </c>
      <c r="D241" s="891"/>
      <c r="E241" s="891"/>
      <c r="F241" s="891"/>
      <c r="G241" s="891"/>
      <c r="H241" s="891"/>
      <c r="I241" s="891"/>
      <c r="J241" s="891"/>
      <c r="K241" s="891"/>
      <c r="L241" s="891"/>
      <c r="M241" s="891"/>
      <c r="N241" s="891"/>
      <c r="O241" s="887" t="s">
        <v>606</v>
      </c>
      <c r="P241" s="888"/>
      <c r="Q241" s="888"/>
      <c r="R241" s="888"/>
      <c r="S241" s="888"/>
      <c r="T241" s="888"/>
      <c r="U241" s="888"/>
      <c r="V241" s="888"/>
      <c r="W241" s="888"/>
      <c r="X241" s="888"/>
      <c r="Y241" s="888"/>
      <c r="Z241" s="888"/>
      <c r="AA241" s="888"/>
      <c r="AB241" s="888"/>
      <c r="AC241" s="888"/>
      <c r="AD241" s="888"/>
      <c r="AE241" s="888"/>
      <c r="AF241" s="889"/>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4"/>
      <c r="D242" s="875"/>
      <c r="E242" s="368"/>
      <c r="F242" s="368"/>
      <c r="G242" s="368"/>
      <c r="H242" s="369"/>
      <c r="I242" s="369"/>
      <c r="J242" s="876"/>
      <c r="K242" s="876"/>
      <c r="L242" s="876"/>
      <c r="M242" s="369"/>
      <c r="N242" s="877"/>
      <c r="O242" s="878"/>
      <c r="P242" s="879"/>
      <c r="Q242" s="879"/>
      <c r="R242" s="879"/>
      <c r="S242" s="879"/>
      <c r="T242" s="879"/>
      <c r="U242" s="879"/>
      <c r="V242" s="879"/>
      <c r="W242" s="879"/>
      <c r="X242" s="879"/>
      <c r="Y242" s="879"/>
      <c r="Z242" s="879"/>
      <c r="AA242" s="879"/>
      <c r="AB242" s="879"/>
      <c r="AC242" s="879"/>
      <c r="AD242" s="879"/>
      <c r="AE242" s="879"/>
      <c r="AF242" s="880"/>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1"/>
      <c r="P243" s="882"/>
      <c r="Q243" s="882"/>
      <c r="R243" s="882"/>
      <c r="S243" s="882"/>
      <c r="T243" s="882"/>
      <c r="U243" s="882"/>
      <c r="V243" s="882"/>
      <c r="W243" s="882"/>
      <c r="X243" s="882"/>
      <c r="Y243" s="882"/>
      <c r="Z243" s="882"/>
      <c r="AA243" s="882"/>
      <c r="AB243" s="882"/>
      <c r="AC243" s="882"/>
      <c r="AD243" s="882"/>
      <c r="AE243" s="882"/>
      <c r="AF243" s="883"/>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1"/>
      <c r="P244" s="882"/>
      <c r="Q244" s="882"/>
      <c r="R244" s="882"/>
      <c r="S244" s="882"/>
      <c r="T244" s="882"/>
      <c r="U244" s="882"/>
      <c r="V244" s="882"/>
      <c r="W244" s="882"/>
      <c r="X244" s="882"/>
      <c r="Y244" s="882"/>
      <c r="Z244" s="882"/>
      <c r="AA244" s="882"/>
      <c r="AB244" s="882"/>
      <c r="AC244" s="882"/>
      <c r="AD244" s="882"/>
      <c r="AE244" s="882"/>
      <c r="AF244" s="883"/>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1"/>
      <c r="P245" s="882"/>
      <c r="Q245" s="882"/>
      <c r="R245" s="882"/>
      <c r="S245" s="882"/>
      <c r="T245" s="882"/>
      <c r="U245" s="882"/>
      <c r="V245" s="882"/>
      <c r="W245" s="882"/>
      <c r="X245" s="882"/>
      <c r="Y245" s="882"/>
      <c r="Z245" s="882"/>
      <c r="AA245" s="882"/>
      <c r="AB245" s="882"/>
      <c r="AC245" s="882"/>
      <c r="AD245" s="882"/>
      <c r="AE245" s="882"/>
      <c r="AF245" s="883"/>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2"/>
      <c r="N246" s="873"/>
      <c r="O246" s="884"/>
      <c r="P246" s="885"/>
      <c r="Q246" s="885"/>
      <c r="R246" s="885"/>
      <c r="S246" s="885"/>
      <c r="T246" s="885"/>
      <c r="U246" s="885"/>
      <c r="V246" s="885"/>
      <c r="W246" s="885"/>
      <c r="X246" s="885"/>
      <c r="Y246" s="885"/>
      <c r="Z246" s="885"/>
      <c r="AA246" s="885"/>
      <c r="AB246" s="885"/>
      <c r="AC246" s="885"/>
      <c r="AD246" s="885"/>
      <c r="AE246" s="885"/>
      <c r="AF246" s="886"/>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2"/>
      <c r="C247" s="298" t="s">
        <v>49</v>
      </c>
      <c r="D247" s="720"/>
      <c r="E247" s="720"/>
      <c r="F247" s="721"/>
      <c r="G247" s="905" t="s">
        <v>674</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675</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679</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3" t="s">
        <v>132</v>
      </c>
      <c r="B252" s="324"/>
      <c r="C252" s="324"/>
      <c r="D252" s="324"/>
      <c r="E252" s="325"/>
      <c r="F252" s="901" t="s">
        <v>680</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3" t="s">
        <v>132</v>
      </c>
      <c r="B254" s="324"/>
      <c r="C254" s="324"/>
      <c r="D254" s="324"/>
      <c r="E254" s="325"/>
      <c r="F254" s="326" t="s">
        <v>681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618</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618</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630</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631</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177</v>
      </c>
      <c r="M266" s="101"/>
      <c r="N266" s="77" t="str">
        <f>IF(O266="","","-")</f>
        <v>-</v>
      </c>
      <c r="O266" s="102">
        <v>0</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185</v>
      </c>
      <c r="M267" s="101"/>
      <c r="N267" s="77" t="str">
        <f>IF(O267="","","-")</f>
        <v>-</v>
      </c>
      <c r="O267" s="102">
        <v>0</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645</v>
      </c>
      <c r="H268" s="86"/>
      <c r="I268" s="86"/>
      <c r="J268" s="85">
        <v>20</v>
      </c>
      <c r="K268" s="85"/>
      <c r="L268" s="101">
        <v>230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665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646</v>
      </c>
      <c r="H310" s="285"/>
      <c r="I310" s="285"/>
      <c r="J310" s="285"/>
      <c r="K310" s="286"/>
      <c r="L310" s="287" t="s">
        <v>648</v>
      </c>
      <c r="M310" s="288"/>
      <c r="N310" s="288"/>
      <c r="O310" s="288"/>
      <c r="P310" s="288"/>
      <c r="Q310" s="288"/>
      <c r="R310" s="288"/>
      <c r="S310" s="288"/>
      <c r="T310" s="288"/>
      <c r="U310" s="288"/>
      <c r="V310" s="288"/>
      <c r="W310" s="288"/>
      <c r="X310" s="289"/>
      <c r="Y310" s="290">
        <v>10999.5</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10999.5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649</v>
      </c>
      <c r="D366" s="251"/>
      <c r="E366" s="251"/>
      <c r="F366" s="251"/>
      <c r="G366" s="251"/>
      <c r="H366" s="251"/>
      <c r="I366" s="251"/>
      <c r="J366" s="233">
        <v>8000020130001</v>
      </c>
      <c r="K366" s="234"/>
      <c r="L366" s="234"/>
      <c r="M366" s="234"/>
      <c r="N366" s="234"/>
      <c r="O366" s="234"/>
      <c r="P366" s="235" t="s">
        <v>647</v>
      </c>
      <c r="Q366" s="235"/>
      <c r="R366" s="235"/>
      <c r="S366" s="235"/>
      <c r="T366" s="235"/>
      <c r="U366" s="235"/>
      <c r="V366" s="235"/>
      <c r="W366" s="235"/>
      <c r="X366" s="235"/>
      <c r="Y366" s="236">
        <v>10999.5</v>
      </c>
      <c r="Z366" s="237"/>
      <c r="AA366" s="237"/>
      <c r="AB366" s="238"/>
      <c r="AC366" s="222" t="s">
        <v>660</v>
      </c>
      <c r="AD366" s="223"/>
      <c r="AE366" s="223"/>
      <c r="AF366" s="223"/>
      <c r="AG366" s="223"/>
      <c r="AH366" s="253" t="s">
        <v>678</v>
      </c>
      <c r="AI366" s="254"/>
      <c r="AJ366" s="254"/>
      <c r="AK366" s="254"/>
      <c r="AL366" s="226" t="s">
        <v>678</v>
      </c>
      <c r="AM366" s="227"/>
      <c r="AN366" s="227"/>
      <c r="AO366" s="228"/>
      <c r="AP366" s="229" t="s">
        <v>678</v>
      </c>
      <c r="AQ366" s="229"/>
      <c r="AR366" s="229"/>
      <c r="AS366" s="229"/>
      <c r="AT366" s="229"/>
      <c r="AU366" s="229"/>
      <c r="AV366" s="229"/>
      <c r="AW366" s="229"/>
      <c r="AX366" s="229"/>
    </row>
    <row r="367" spans="1:51" ht="30" customHeight="1" x14ac:dyDescent="0.15">
      <c r="A367" s="230">
        <v>2</v>
      </c>
      <c r="B367" s="230">
        <v>1</v>
      </c>
      <c r="C367" s="252" t="s">
        <v>650</v>
      </c>
      <c r="D367" s="251"/>
      <c r="E367" s="251"/>
      <c r="F367" s="251"/>
      <c r="G367" s="251"/>
      <c r="H367" s="251"/>
      <c r="I367" s="251"/>
      <c r="J367" s="233">
        <v>4000020270008</v>
      </c>
      <c r="K367" s="234"/>
      <c r="L367" s="234"/>
      <c r="M367" s="234"/>
      <c r="N367" s="234"/>
      <c r="O367" s="234"/>
      <c r="P367" s="235" t="s">
        <v>659</v>
      </c>
      <c r="Q367" s="235"/>
      <c r="R367" s="235"/>
      <c r="S367" s="235"/>
      <c r="T367" s="235"/>
      <c r="U367" s="235"/>
      <c r="V367" s="235"/>
      <c r="W367" s="235"/>
      <c r="X367" s="235"/>
      <c r="Y367" s="236">
        <v>5011.7</v>
      </c>
      <c r="Z367" s="237"/>
      <c r="AA367" s="237"/>
      <c r="AB367" s="238"/>
      <c r="AC367" s="222" t="s">
        <v>660</v>
      </c>
      <c r="AD367" s="223"/>
      <c r="AE367" s="223"/>
      <c r="AF367" s="223"/>
      <c r="AG367" s="223"/>
      <c r="AH367" s="253" t="s">
        <v>678</v>
      </c>
      <c r="AI367" s="254"/>
      <c r="AJ367" s="254"/>
      <c r="AK367" s="254"/>
      <c r="AL367" s="226" t="s">
        <v>678</v>
      </c>
      <c r="AM367" s="227"/>
      <c r="AN367" s="227"/>
      <c r="AO367" s="228"/>
      <c r="AP367" s="229" t="s">
        <v>678</v>
      </c>
      <c r="AQ367" s="229"/>
      <c r="AR367" s="229"/>
      <c r="AS367" s="229"/>
      <c r="AT367" s="229"/>
      <c r="AU367" s="229"/>
      <c r="AV367" s="229"/>
      <c r="AW367" s="229"/>
      <c r="AX367" s="229"/>
      <c r="AY367">
        <f>COUNTA($C$367)</f>
        <v>1</v>
      </c>
    </row>
    <row r="368" spans="1:51" ht="30" customHeight="1" x14ac:dyDescent="0.15">
      <c r="A368" s="230">
        <v>3</v>
      </c>
      <c r="B368" s="230">
        <v>1</v>
      </c>
      <c r="C368" s="252" t="s">
        <v>651</v>
      </c>
      <c r="D368" s="251"/>
      <c r="E368" s="251"/>
      <c r="F368" s="251"/>
      <c r="G368" s="251"/>
      <c r="H368" s="251"/>
      <c r="I368" s="251"/>
      <c r="J368" s="233">
        <v>1000020110001</v>
      </c>
      <c r="K368" s="234"/>
      <c r="L368" s="234"/>
      <c r="M368" s="234"/>
      <c r="N368" s="234"/>
      <c r="O368" s="234"/>
      <c r="P368" s="245" t="s">
        <v>659</v>
      </c>
      <c r="Q368" s="235"/>
      <c r="R368" s="235"/>
      <c r="S368" s="235"/>
      <c r="T368" s="235"/>
      <c r="U368" s="235"/>
      <c r="V368" s="235"/>
      <c r="W368" s="235"/>
      <c r="X368" s="235"/>
      <c r="Y368" s="236">
        <v>3752.5</v>
      </c>
      <c r="Z368" s="237"/>
      <c r="AA368" s="237"/>
      <c r="AB368" s="238"/>
      <c r="AC368" s="222" t="s">
        <v>660</v>
      </c>
      <c r="AD368" s="223"/>
      <c r="AE368" s="223"/>
      <c r="AF368" s="223"/>
      <c r="AG368" s="223"/>
      <c r="AH368" s="224" t="s">
        <v>678</v>
      </c>
      <c r="AI368" s="225"/>
      <c r="AJ368" s="225"/>
      <c r="AK368" s="225"/>
      <c r="AL368" s="226" t="s">
        <v>678</v>
      </c>
      <c r="AM368" s="227"/>
      <c r="AN368" s="227"/>
      <c r="AO368" s="228"/>
      <c r="AP368" s="229" t="s">
        <v>678</v>
      </c>
      <c r="AQ368" s="229"/>
      <c r="AR368" s="229"/>
      <c r="AS368" s="229"/>
      <c r="AT368" s="229"/>
      <c r="AU368" s="229"/>
      <c r="AV368" s="229"/>
      <c r="AW368" s="229"/>
      <c r="AX368" s="229"/>
      <c r="AY368">
        <f>COUNTA($C$368)</f>
        <v>1</v>
      </c>
    </row>
    <row r="369" spans="1:51" ht="30" customHeight="1" x14ac:dyDescent="0.15">
      <c r="A369" s="230">
        <v>4</v>
      </c>
      <c r="B369" s="230">
        <v>1</v>
      </c>
      <c r="C369" s="252" t="s">
        <v>652</v>
      </c>
      <c r="D369" s="251"/>
      <c r="E369" s="251"/>
      <c r="F369" s="251"/>
      <c r="G369" s="251"/>
      <c r="H369" s="251"/>
      <c r="I369" s="251"/>
      <c r="J369" s="233">
        <v>4000020120006</v>
      </c>
      <c r="K369" s="234"/>
      <c r="L369" s="234"/>
      <c r="M369" s="234"/>
      <c r="N369" s="234"/>
      <c r="O369" s="234"/>
      <c r="P369" s="245" t="s">
        <v>659</v>
      </c>
      <c r="Q369" s="235"/>
      <c r="R369" s="235"/>
      <c r="S369" s="235"/>
      <c r="T369" s="235"/>
      <c r="U369" s="235"/>
      <c r="V369" s="235"/>
      <c r="W369" s="235"/>
      <c r="X369" s="235"/>
      <c r="Y369" s="236">
        <v>3497.5</v>
      </c>
      <c r="Z369" s="237"/>
      <c r="AA369" s="237"/>
      <c r="AB369" s="238"/>
      <c r="AC369" s="222" t="s">
        <v>660</v>
      </c>
      <c r="AD369" s="223"/>
      <c r="AE369" s="223"/>
      <c r="AF369" s="223"/>
      <c r="AG369" s="223"/>
      <c r="AH369" s="224" t="s">
        <v>678</v>
      </c>
      <c r="AI369" s="225"/>
      <c r="AJ369" s="225"/>
      <c r="AK369" s="225"/>
      <c r="AL369" s="226" t="s">
        <v>678</v>
      </c>
      <c r="AM369" s="227"/>
      <c r="AN369" s="227"/>
      <c r="AO369" s="228"/>
      <c r="AP369" s="229" t="s">
        <v>678</v>
      </c>
      <c r="AQ369" s="229"/>
      <c r="AR369" s="229"/>
      <c r="AS369" s="229"/>
      <c r="AT369" s="229"/>
      <c r="AU369" s="229"/>
      <c r="AV369" s="229"/>
      <c r="AW369" s="229"/>
      <c r="AX369" s="229"/>
      <c r="AY369">
        <f>COUNTA($C$369)</f>
        <v>1</v>
      </c>
    </row>
    <row r="370" spans="1:51" ht="30" customHeight="1" x14ac:dyDescent="0.15">
      <c r="A370" s="230">
        <v>5</v>
      </c>
      <c r="B370" s="230">
        <v>1</v>
      </c>
      <c r="C370" s="252" t="s">
        <v>653</v>
      </c>
      <c r="D370" s="251"/>
      <c r="E370" s="251"/>
      <c r="F370" s="251"/>
      <c r="G370" s="251"/>
      <c r="H370" s="251"/>
      <c r="I370" s="251"/>
      <c r="J370" s="233">
        <v>8000020280003</v>
      </c>
      <c r="K370" s="234"/>
      <c r="L370" s="234"/>
      <c r="M370" s="234"/>
      <c r="N370" s="234"/>
      <c r="O370" s="234"/>
      <c r="P370" s="235" t="s">
        <v>659</v>
      </c>
      <c r="Q370" s="235"/>
      <c r="R370" s="235"/>
      <c r="S370" s="235"/>
      <c r="T370" s="235"/>
      <c r="U370" s="235"/>
      <c r="V370" s="235"/>
      <c r="W370" s="235"/>
      <c r="X370" s="235"/>
      <c r="Y370" s="236">
        <v>3427</v>
      </c>
      <c r="Z370" s="237"/>
      <c r="AA370" s="237"/>
      <c r="AB370" s="238"/>
      <c r="AC370" s="222" t="s">
        <v>660</v>
      </c>
      <c r="AD370" s="223"/>
      <c r="AE370" s="223"/>
      <c r="AF370" s="223"/>
      <c r="AG370" s="223"/>
      <c r="AH370" s="224" t="s">
        <v>678</v>
      </c>
      <c r="AI370" s="225"/>
      <c r="AJ370" s="225"/>
      <c r="AK370" s="225"/>
      <c r="AL370" s="226" t="s">
        <v>678</v>
      </c>
      <c r="AM370" s="227"/>
      <c r="AN370" s="227"/>
      <c r="AO370" s="228"/>
      <c r="AP370" s="229" t="s">
        <v>678</v>
      </c>
      <c r="AQ370" s="229"/>
      <c r="AR370" s="229"/>
      <c r="AS370" s="229"/>
      <c r="AT370" s="229"/>
      <c r="AU370" s="229"/>
      <c r="AV370" s="229"/>
      <c r="AW370" s="229"/>
      <c r="AX370" s="229"/>
      <c r="AY370">
        <f>COUNTA($C$370)</f>
        <v>1</v>
      </c>
    </row>
    <row r="371" spans="1:51" ht="30" customHeight="1" x14ac:dyDescent="0.15">
      <c r="A371" s="230">
        <v>6</v>
      </c>
      <c r="B371" s="230">
        <v>1</v>
      </c>
      <c r="C371" s="252" t="s">
        <v>656</v>
      </c>
      <c r="D371" s="251"/>
      <c r="E371" s="251"/>
      <c r="F371" s="251"/>
      <c r="G371" s="251"/>
      <c r="H371" s="251"/>
      <c r="I371" s="251"/>
      <c r="J371" s="233">
        <v>7000020010006</v>
      </c>
      <c r="K371" s="234"/>
      <c r="L371" s="234"/>
      <c r="M371" s="234"/>
      <c r="N371" s="234"/>
      <c r="O371" s="234"/>
      <c r="P371" s="235" t="s">
        <v>659</v>
      </c>
      <c r="Q371" s="235"/>
      <c r="R371" s="235"/>
      <c r="S371" s="235"/>
      <c r="T371" s="235"/>
      <c r="U371" s="235"/>
      <c r="V371" s="235"/>
      <c r="W371" s="235"/>
      <c r="X371" s="235"/>
      <c r="Y371" s="236">
        <v>3089.2</v>
      </c>
      <c r="Z371" s="237"/>
      <c r="AA371" s="237"/>
      <c r="AB371" s="238"/>
      <c r="AC371" s="222" t="s">
        <v>660</v>
      </c>
      <c r="AD371" s="223"/>
      <c r="AE371" s="223"/>
      <c r="AF371" s="223"/>
      <c r="AG371" s="223"/>
      <c r="AH371" s="224" t="s">
        <v>678</v>
      </c>
      <c r="AI371" s="225"/>
      <c r="AJ371" s="225"/>
      <c r="AK371" s="225"/>
      <c r="AL371" s="226" t="s">
        <v>678</v>
      </c>
      <c r="AM371" s="227"/>
      <c r="AN371" s="227"/>
      <c r="AO371" s="228"/>
      <c r="AP371" s="229" t="s">
        <v>678</v>
      </c>
      <c r="AQ371" s="229"/>
      <c r="AR371" s="229"/>
      <c r="AS371" s="229"/>
      <c r="AT371" s="229"/>
      <c r="AU371" s="229"/>
      <c r="AV371" s="229"/>
      <c r="AW371" s="229"/>
      <c r="AX371" s="229"/>
      <c r="AY371">
        <f>COUNTA($C$371)</f>
        <v>1</v>
      </c>
    </row>
    <row r="372" spans="1:51" ht="30" customHeight="1" x14ac:dyDescent="0.15">
      <c r="A372" s="230">
        <v>7</v>
      </c>
      <c r="B372" s="230">
        <v>1</v>
      </c>
      <c r="C372" s="252" t="s">
        <v>654</v>
      </c>
      <c r="D372" s="251"/>
      <c r="E372" s="251"/>
      <c r="F372" s="251"/>
      <c r="G372" s="251"/>
      <c r="H372" s="251"/>
      <c r="I372" s="251"/>
      <c r="J372" s="233">
        <v>6000020271004</v>
      </c>
      <c r="K372" s="234"/>
      <c r="L372" s="234"/>
      <c r="M372" s="234"/>
      <c r="N372" s="234"/>
      <c r="O372" s="234"/>
      <c r="P372" s="235" t="s">
        <v>659</v>
      </c>
      <c r="Q372" s="235"/>
      <c r="R372" s="235"/>
      <c r="S372" s="235"/>
      <c r="T372" s="235"/>
      <c r="U372" s="235"/>
      <c r="V372" s="235"/>
      <c r="W372" s="235"/>
      <c r="X372" s="235"/>
      <c r="Y372" s="236">
        <v>3025.3</v>
      </c>
      <c r="Z372" s="237"/>
      <c r="AA372" s="237"/>
      <c r="AB372" s="238"/>
      <c r="AC372" s="222" t="s">
        <v>660</v>
      </c>
      <c r="AD372" s="223"/>
      <c r="AE372" s="223"/>
      <c r="AF372" s="223"/>
      <c r="AG372" s="223"/>
      <c r="AH372" s="224" t="s">
        <v>678</v>
      </c>
      <c r="AI372" s="225"/>
      <c r="AJ372" s="225"/>
      <c r="AK372" s="225"/>
      <c r="AL372" s="226" t="s">
        <v>678</v>
      </c>
      <c r="AM372" s="227"/>
      <c r="AN372" s="227"/>
      <c r="AO372" s="228"/>
      <c r="AP372" s="229" t="s">
        <v>678</v>
      </c>
      <c r="AQ372" s="229"/>
      <c r="AR372" s="229"/>
      <c r="AS372" s="229"/>
      <c r="AT372" s="229"/>
      <c r="AU372" s="229"/>
      <c r="AV372" s="229"/>
      <c r="AW372" s="229"/>
      <c r="AX372" s="229"/>
      <c r="AY372">
        <f>COUNTA($C$372)</f>
        <v>1</v>
      </c>
    </row>
    <row r="373" spans="1:51" ht="30" customHeight="1" x14ac:dyDescent="0.15">
      <c r="A373" s="230">
        <v>8</v>
      </c>
      <c r="B373" s="230">
        <v>1</v>
      </c>
      <c r="C373" s="252" t="s">
        <v>655</v>
      </c>
      <c r="D373" s="251"/>
      <c r="E373" s="251"/>
      <c r="F373" s="251"/>
      <c r="G373" s="251"/>
      <c r="H373" s="251"/>
      <c r="I373" s="251"/>
      <c r="J373" s="233">
        <v>9000020011002</v>
      </c>
      <c r="K373" s="234"/>
      <c r="L373" s="234"/>
      <c r="M373" s="234"/>
      <c r="N373" s="234"/>
      <c r="O373" s="234"/>
      <c r="P373" s="235" t="s">
        <v>659</v>
      </c>
      <c r="Q373" s="235"/>
      <c r="R373" s="235"/>
      <c r="S373" s="235"/>
      <c r="T373" s="235"/>
      <c r="U373" s="235"/>
      <c r="V373" s="235"/>
      <c r="W373" s="235"/>
      <c r="X373" s="235"/>
      <c r="Y373" s="236">
        <v>2825.8</v>
      </c>
      <c r="Z373" s="237"/>
      <c r="AA373" s="237"/>
      <c r="AB373" s="238"/>
      <c r="AC373" s="222" t="s">
        <v>660</v>
      </c>
      <c r="AD373" s="223"/>
      <c r="AE373" s="223"/>
      <c r="AF373" s="223"/>
      <c r="AG373" s="223"/>
      <c r="AH373" s="224" t="s">
        <v>678</v>
      </c>
      <c r="AI373" s="225"/>
      <c r="AJ373" s="225"/>
      <c r="AK373" s="225"/>
      <c r="AL373" s="226" t="s">
        <v>678</v>
      </c>
      <c r="AM373" s="227"/>
      <c r="AN373" s="227"/>
      <c r="AO373" s="228"/>
      <c r="AP373" s="229" t="s">
        <v>678</v>
      </c>
      <c r="AQ373" s="229"/>
      <c r="AR373" s="229"/>
      <c r="AS373" s="229"/>
      <c r="AT373" s="229"/>
      <c r="AU373" s="229"/>
      <c r="AV373" s="229"/>
      <c r="AW373" s="229"/>
      <c r="AX373" s="229"/>
      <c r="AY373">
        <f>COUNTA($C$373)</f>
        <v>1</v>
      </c>
    </row>
    <row r="374" spans="1:51" ht="30" customHeight="1" x14ac:dyDescent="0.15">
      <c r="A374" s="230">
        <v>9</v>
      </c>
      <c r="B374" s="230">
        <v>1</v>
      </c>
      <c r="C374" s="252" t="s">
        <v>657</v>
      </c>
      <c r="D374" s="251"/>
      <c r="E374" s="251"/>
      <c r="F374" s="251"/>
      <c r="G374" s="251"/>
      <c r="H374" s="251"/>
      <c r="I374" s="251"/>
      <c r="J374" s="233">
        <v>1000020230006</v>
      </c>
      <c r="K374" s="234"/>
      <c r="L374" s="234"/>
      <c r="M374" s="234"/>
      <c r="N374" s="234"/>
      <c r="O374" s="234"/>
      <c r="P374" s="235" t="s">
        <v>659</v>
      </c>
      <c r="Q374" s="235"/>
      <c r="R374" s="235"/>
      <c r="S374" s="235"/>
      <c r="T374" s="235"/>
      <c r="U374" s="235"/>
      <c r="V374" s="235"/>
      <c r="W374" s="235"/>
      <c r="X374" s="235"/>
      <c r="Y374" s="236">
        <v>2764.1</v>
      </c>
      <c r="Z374" s="237"/>
      <c r="AA374" s="237"/>
      <c r="AB374" s="238"/>
      <c r="AC374" s="222" t="s">
        <v>660</v>
      </c>
      <c r="AD374" s="223"/>
      <c r="AE374" s="223"/>
      <c r="AF374" s="223"/>
      <c r="AG374" s="223"/>
      <c r="AH374" s="224" t="s">
        <v>678</v>
      </c>
      <c r="AI374" s="225"/>
      <c r="AJ374" s="225"/>
      <c r="AK374" s="225"/>
      <c r="AL374" s="226" t="s">
        <v>678</v>
      </c>
      <c r="AM374" s="227"/>
      <c r="AN374" s="227"/>
      <c r="AO374" s="228"/>
      <c r="AP374" s="229" t="s">
        <v>678</v>
      </c>
      <c r="AQ374" s="229"/>
      <c r="AR374" s="229"/>
      <c r="AS374" s="229"/>
      <c r="AT374" s="229"/>
      <c r="AU374" s="229"/>
      <c r="AV374" s="229"/>
      <c r="AW374" s="229"/>
      <c r="AX374" s="229"/>
      <c r="AY374">
        <f>COUNTA($C$374)</f>
        <v>1</v>
      </c>
    </row>
    <row r="375" spans="1:51" ht="30" customHeight="1" x14ac:dyDescent="0.15">
      <c r="A375" s="230">
        <v>10</v>
      </c>
      <c r="B375" s="230">
        <v>1</v>
      </c>
      <c r="C375" s="252" t="s">
        <v>658</v>
      </c>
      <c r="D375" s="251"/>
      <c r="E375" s="251"/>
      <c r="F375" s="251"/>
      <c r="G375" s="251"/>
      <c r="H375" s="251"/>
      <c r="I375" s="251"/>
      <c r="J375" s="233">
        <v>3000020141003</v>
      </c>
      <c r="K375" s="234"/>
      <c r="L375" s="234"/>
      <c r="M375" s="234"/>
      <c r="N375" s="234"/>
      <c r="O375" s="234"/>
      <c r="P375" s="235" t="s">
        <v>659</v>
      </c>
      <c r="Q375" s="235"/>
      <c r="R375" s="235"/>
      <c r="S375" s="235"/>
      <c r="T375" s="235"/>
      <c r="U375" s="235"/>
      <c r="V375" s="235"/>
      <c r="W375" s="235"/>
      <c r="X375" s="235"/>
      <c r="Y375" s="236">
        <v>2493.5</v>
      </c>
      <c r="Z375" s="237"/>
      <c r="AA375" s="237"/>
      <c r="AB375" s="238"/>
      <c r="AC375" s="222" t="s">
        <v>660</v>
      </c>
      <c r="AD375" s="223"/>
      <c r="AE375" s="223"/>
      <c r="AF375" s="223"/>
      <c r="AG375" s="223"/>
      <c r="AH375" s="224" t="s">
        <v>678</v>
      </c>
      <c r="AI375" s="225"/>
      <c r="AJ375" s="225"/>
      <c r="AK375" s="225"/>
      <c r="AL375" s="226" t="s">
        <v>678</v>
      </c>
      <c r="AM375" s="227"/>
      <c r="AN375" s="227"/>
      <c r="AO375" s="228"/>
      <c r="AP375" s="229" t="s">
        <v>678</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677</v>
      </c>
      <c r="F631" s="232"/>
      <c r="G631" s="232"/>
      <c r="H631" s="232"/>
      <c r="I631" s="232"/>
      <c r="J631" s="233" t="s">
        <v>677</v>
      </c>
      <c r="K631" s="234"/>
      <c r="L631" s="234"/>
      <c r="M631" s="234"/>
      <c r="N631" s="234"/>
      <c r="O631" s="234"/>
      <c r="P631" s="245" t="s">
        <v>677</v>
      </c>
      <c r="Q631" s="235"/>
      <c r="R631" s="235"/>
      <c r="S631" s="235"/>
      <c r="T631" s="235"/>
      <c r="U631" s="235"/>
      <c r="V631" s="235"/>
      <c r="W631" s="235"/>
      <c r="X631" s="235"/>
      <c r="Y631" s="236" t="s">
        <v>677</v>
      </c>
      <c r="Z631" s="237"/>
      <c r="AA631" s="237"/>
      <c r="AB631" s="238"/>
      <c r="AC631" s="222"/>
      <c r="AD631" s="223"/>
      <c r="AE631" s="223"/>
      <c r="AF631" s="223"/>
      <c r="AG631" s="223"/>
      <c r="AH631" s="224" t="s">
        <v>677</v>
      </c>
      <c r="AI631" s="225"/>
      <c r="AJ631" s="225"/>
      <c r="AK631" s="225"/>
      <c r="AL631" s="226" t="s">
        <v>677</v>
      </c>
      <c r="AM631" s="227"/>
      <c r="AN631" s="227"/>
      <c r="AO631" s="228"/>
      <c r="AP631" s="229" t="s">
        <v>677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3:AX13 AR15:AX15 P15:AQ17">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AU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68:AO395">
    <cfRule type="expression" dxfId="733" priority="839">
      <formula>IF(AND(AL368&gt;=0, RIGHT(TEXT(AL368,"0.#"),1)&lt;&gt;"."),TRUE,FALSE)</formula>
    </cfRule>
    <cfRule type="expression" dxfId="732" priority="840">
      <formula>IF(AND(AL368&gt;=0, RIGHT(TEXT(AL368,"0.#"),1)="."),TRUE,FALSE)</formula>
    </cfRule>
    <cfRule type="expression" dxfId="731" priority="841">
      <formula>IF(AND(AL368&lt;0, RIGHT(TEXT(AL368,"0.#"),1)&lt;&gt;"."),TRUE,FALSE)</formula>
    </cfRule>
    <cfRule type="expression" dxfId="730" priority="842">
      <formula>IF(AND(AL368&lt;0, RIGHT(TEXT(AL368,"0.#"),1)="."),TRUE,FALSE)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67">
    <cfRule type="expression" dxfId="717" priority="823">
      <formula>IF(AND(AL366&gt;=0, RIGHT(TEXT(AL366,"0.#"),1)&lt;&gt;"."),TRUE,FALSE)</formula>
    </cfRule>
    <cfRule type="expression" dxfId="716" priority="824">
      <formula>IF(AND(AL366&gt;=0, RIGHT(TEXT(AL366,"0.#"),1)="."),TRUE,FALSE)</formula>
    </cfRule>
    <cfRule type="expression" dxfId="715" priority="825">
      <formula>IF(AND(AL366&lt;0, RIGHT(TEXT(AL366,"0.#"),1)&lt;&gt;"."),TRUE,FALSE)</formula>
    </cfRule>
    <cfRule type="expression" dxfId="714" priority="826">
      <formula>IF(AND(AL366&lt;0, RIGHT(TEXT(AL366,"0.#"),1)="."),TRUE,FALSE)</formula>
    </cfRule>
  </conditionalFormatting>
  <conditionalFormatting sqref="Y366:Y367">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3">
    <cfRule type="expression" dxfId="693" priority="819">
      <formula>IF(RIGHT(TEXT(W23,"0.#"),1)=".",FALSE,TRUE)</formula>
    </cfRule>
    <cfRule type="expression" dxfId="692" priority="820">
      <formula>IF(RIGHT(TEXT(W23,"0.#"),1)=".",TRUE,FALSE)</formula>
    </cfRule>
  </conditionalFormatting>
  <conditionalFormatting sqref="W24:W27">
    <cfRule type="expression" dxfId="691" priority="817">
      <formula>IF(RIGHT(TEXT(W24,"0.#"),1)=".",FALSE,TRUE)</formula>
    </cfRule>
    <cfRule type="expression" dxfId="690" priority="818">
      <formula>IF(RIGHT(TEXT(W24,"0.#"),1)=".",TRUE,FALSE)</formula>
    </cfRule>
  </conditionalFormatting>
  <conditionalFormatting sqref="W28">
    <cfRule type="expression" dxfId="689" priority="815">
      <formula>IF(RIGHT(TEXT(W28,"0.#"),1)=".",FALSE,TRUE)</formula>
    </cfRule>
    <cfRule type="expression" dxfId="688" priority="816">
      <formula>IF(RIGHT(TEXT(W28,"0.#"),1)=".",TRUE,FALSE)</formula>
    </cfRule>
  </conditionalFormatting>
  <conditionalFormatting sqref="P23">
    <cfRule type="expression" dxfId="687" priority="813">
      <formula>IF(RIGHT(TEXT(P23,"0.#"),1)=".",FALSE,TRUE)</formula>
    </cfRule>
    <cfRule type="expression" dxfId="686" priority="814">
      <formula>IF(RIGHT(TEXT(P23,"0.#"),1)=".",TRUE,FALSE)</formula>
    </cfRule>
  </conditionalFormatting>
  <conditionalFormatting sqref="P24:P27">
    <cfRule type="expression" dxfId="685" priority="811">
      <formula>IF(RIGHT(TEXT(P24,"0.#"),1)=".",FALSE,TRUE)</formula>
    </cfRule>
    <cfRule type="expression" dxfId="684" priority="812">
      <formula>IF(RIGHT(TEXT(P24,"0.#"),1)=".",TRUE,FALSE)</formula>
    </cfRule>
  </conditionalFormatting>
  <conditionalFormatting sqref="P28">
    <cfRule type="expression" dxfId="683" priority="809">
      <formula>IF(RIGHT(TEXT(P28,"0.#"),1)=".",FALSE,TRUE)</formula>
    </cfRule>
    <cfRule type="expression" dxfId="682" priority="810">
      <formula>IF(RIGHT(TEXT(P28,"0.#"),1)=".",TRUE,FALSE)</formula>
    </cfRule>
  </conditionalFormatting>
  <conditionalFormatting sqref="AE202">
    <cfRule type="expression" dxfId="681" priority="807">
      <formula>IF(RIGHT(TEXT(AE202,"0.#"),1)=".",FALSE,TRUE)</formula>
    </cfRule>
    <cfRule type="expression" dxfId="680" priority="808">
      <formula>IF(RIGHT(TEXT(AE202,"0.#"),1)=".",TRUE,FALSE)</formula>
    </cfRule>
  </conditionalFormatting>
  <conditionalFormatting sqref="AE203">
    <cfRule type="expression" dxfId="679" priority="805">
      <formula>IF(RIGHT(TEXT(AE203,"0.#"),1)=".",FALSE,TRUE)</formula>
    </cfRule>
    <cfRule type="expression" dxfId="678" priority="806">
      <formula>IF(RIGHT(TEXT(AE203,"0.#"),1)=".",TRUE,FALSE)</formula>
    </cfRule>
  </conditionalFormatting>
  <conditionalFormatting sqref="AE204">
    <cfRule type="expression" dxfId="677" priority="803">
      <formula>IF(RIGHT(TEXT(AE204,"0.#"),1)=".",FALSE,TRUE)</formula>
    </cfRule>
    <cfRule type="expression" dxfId="676" priority="804">
      <formula>IF(RIGHT(TEXT(AE204,"0.#"),1)=".",TRUE,FALSE)</formula>
    </cfRule>
  </conditionalFormatting>
  <conditionalFormatting sqref="AI204">
    <cfRule type="expression" dxfId="675" priority="801">
      <formula>IF(RIGHT(TEXT(AI204,"0.#"),1)=".",FALSE,TRUE)</formula>
    </cfRule>
    <cfRule type="expression" dxfId="674" priority="802">
      <formula>IF(RIGHT(TEXT(AI204,"0.#"),1)=".",TRUE,FALSE)</formula>
    </cfRule>
  </conditionalFormatting>
  <conditionalFormatting sqref="AI203">
    <cfRule type="expression" dxfId="673" priority="799">
      <formula>IF(RIGHT(TEXT(AI203,"0.#"),1)=".",FALSE,TRUE)</formula>
    </cfRule>
    <cfRule type="expression" dxfId="672" priority="800">
      <formula>IF(RIGHT(TEXT(AI203,"0.#"),1)=".",TRUE,FALSE)</formula>
    </cfRule>
  </conditionalFormatting>
  <conditionalFormatting sqref="AI202">
    <cfRule type="expression" dxfId="671" priority="797">
      <formula>IF(RIGHT(TEXT(AI202,"0.#"),1)=".",FALSE,TRUE)</formula>
    </cfRule>
    <cfRule type="expression" dxfId="670" priority="798">
      <formula>IF(RIGHT(TEXT(AI202,"0.#"),1)=".",TRUE,FALSE)</formula>
    </cfRule>
  </conditionalFormatting>
  <conditionalFormatting sqref="AM202">
    <cfRule type="expression" dxfId="669" priority="795">
      <formula>IF(RIGHT(TEXT(AM202,"0.#"),1)=".",FALSE,TRUE)</formula>
    </cfRule>
    <cfRule type="expression" dxfId="668" priority="796">
      <formula>IF(RIGHT(TEXT(AM202,"0.#"),1)=".",TRUE,FALSE)</formula>
    </cfRule>
  </conditionalFormatting>
  <conditionalFormatting sqref="AM203">
    <cfRule type="expression" dxfId="667" priority="793">
      <formula>IF(RIGHT(TEXT(AM203,"0.#"),1)=".",FALSE,TRUE)</formula>
    </cfRule>
    <cfRule type="expression" dxfId="666" priority="794">
      <formula>IF(RIGHT(TEXT(AM203,"0.#"),1)=".",TRUE,FALSE)</formula>
    </cfRule>
  </conditionalFormatting>
  <conditionalFormatting sqref="AM204">
    <cfRule type="expression" dxfId="665" priority="791">
      <formula>IF(RIGHT(TEXT(AM204,"0.#"),1)=".",FALSE,TRUE)</formula>
    </cfRule>
    <cfRule type="expression" dxfId="664" priority="792">
      <formula>IF(RIGHT(TEXT(AM204,"0.#"),1)=".",TRUE,FALSE)</formula>
    </cfRule>
  </conditionalFormatting>
  <conditionalFormatting sqref="AQ202:AQ204">
    <cfRule type="expression" dxfId="663" priority="789">
      <formula>IF(RIGHT(TEXT(AQ202,"0.#"),1)=".",FALSE,TRUE)</formula>
    </cfRule>
    <cfRule type="expression" dxfId="662" priority="790">
      <formula>IF(RIGHT(TEXT(AQ202,"0.#"),1)=".",TRUE,FALSE)</formula>
    </cfRule>
  </conditionalFormatting>
  <conditionalFormatting sqref="AU202:AU204">
    <cfRule type="expression" dxfId="661" priority="787">
      <formula>IF(RIGHT(TEXT(AU202,"0.#"),1)=".",FALSE,TRUE)</formula>
    </cfRule>
    <cfRule type="expression" dxfId="660" priority="788">
      <formula>IF(RIGHT(TEXT(AU202,"0.#"),1)=".",TRUE,FALSE)</formula>
    </cfRule>
  </conditionalFormatting>
  <conditionalFormatting sqref="AE205">
    <cfRule type="expression" dxfId="659" priority="785">
      <formula>IF(RIGHT(TEXT(AE205,"0.#"),1)=".",FALSE,TRUE)</formula>
    </cfRule>
    <cfRule type="expression" dxfId="658" priority="786">
      <formula>IF(RIGHT(TEXT(AE205,"0.#"),1)=".",TRUE,FALSE)</formula>
    </cfRule>
  </conditionalFormatting>
  <conditionalFormatting sqref="AE206">
    <cfRule type="expression" dxfId="657" priority="783">
      <formula>IF(RIGHT(TEXT(AE206,"0.#"),1)=".",FALSE,TRUE)</formula>
    </cfRule>
    <cfRule type="expression" dxfId="656" priority="784">
      <formula>IF(RIGHT(TEXT(AE206,"0.#"),1)=".",TRUE,FALSE)</formula>
    </cfRule>
  </conditionalFormatting>
  <conditionalFormatting sqref="AE207">
    <cfRule type="expression" dxfId="655" priority="781">
      <formula>IF(RIGHT(TEXT(AE207,"0.#"),1)=".",FALSE,TRUE)</formula>
    </cfRule>
    <cfRule type="expression" dxfId="654" priority="782">
      <formula>IF(RIGHT(TEXT(AE207,"0.#"),1)=".",TRUE,FALSE)</formula>
    </cfRule>
  </conditionalFormatting>
  <conditionalFormatting sqref="AI207">
    <cfRule type="expression" dxfId="653" priority="779">
      <formula>IF(RIGHT(TEXT(AI207,"0.#"),1)=".",FALSE,TRUE)</formula>
    </cfRule>
    <cfRule type="expression" dxfId="652" priority="780">
      <formula>IF(RIGHT(TEXT(AI207,"0.#"),1)=".",TRUE,FALSE)</formula>
    </cfRule>
  </conditionalFormatting>
  <conditionalFormatting sqref="AI206">
    <cfRule type="expression" dxfId="651" priority="777">
      <formula>IF(RIGHT(TEXT(AI206,"0.#"),1)=".",FALSE,TRUE)</formula>
    </cfRule>
    <cfRule type="expression" dxfId="650" priority="778">
      <formula>IF(RIGHT(TEXT(AI206,"0.#"),1)=".",TRUE,FALSE)</formula>
    </cfRule>
  </conditionalFormatting>
  <conditionalFormatting sqref="AI205">
    <cfRule type="expression" dxfId="649" priority="775">
      <formula>IF(RIGHT(TEXT(AI205,"0.#"),1)=".",FALSE,TRUE)</formula>
    </cfRule>
    <cfRule type="expression" dxfId="648" priority="776">
      <formula>IF(RIGHT(TEXT(AI205,"0.#"),1)=".",TRUE,FALSE)</formula>
    </cfRule>
  </conditionalFormatting>
  <conditionalFormatting sqref="AM205">
    <cfRule type="expression" dxfId="647" priority="773">
      <formula>IF(RIGHT(TEXT(AM205,"0.#"),1)=".",FALSE,TRUE)</formula>
    </cfRule>
    <cfRule type="expression" dxfId="646" priority="774">
      <formula>IF(RIGHT(TEXT(AM205,"0.#"),1)=".",TRUE,FALSE)</formula>
    </cfRule>
  </conditionalFormatting>
  <conditionalFormatting sqref="AM206">
    <cfRule type="expression" dxfId="645" priority="771">
      <formula>IF(RIGHT(TEXT(AM206,"0.#"),1)=".",FALSE,TRUE)</formula>
    </cfRule>
    <cfRule type="expression" dxfId="644" priority="772">
      <formula>IF(RIGHT(TEXT(AM206,"0.#"),1)=".",TRUE,FALSE)</formula>
    </cfRule>
  </conditionalFormatting>
  <conditionalFormatting sqref="AM207">
    <cfRule type="expression" dxfId="643" priority="769">
      <formula>IF(RIGHT(TEXT(AM207,"0.#"),1)=".",FALSE,TRUE)</formula>
    </cfRule>
    <cfRule type="expression" dxfId="642" priority="770">
      <formula>IF(RIGHT(TEXT(AM207,"0.#"),1)=".",TRUE,FALSE)</formula>
    </cfRule>
  </conditionalFormatting>
  <conditionalFormatting sqref="AQ205:AQ207">
    <cfRule type="expression" dxfId="641" priority="767">
      <formula>IF(RIGHT(TEXT(AQ205,"0.#"),1)=".",FALSE,TRUE)</formula>
    </cfRule>
    <cfRule type="expression" dxfId="640" priority="768">
      <formula>IF(RIGHT(TEXT(AQ205,"0.#"),1)=".",TRUE,FALSE)</formula>
    </cfRule>
  </conditionalFormatting>
  <conditionalFormatting sqref="AU205:AU207">
    <cfRule type="expression" dxfId="639" priority="765">
      <formula>IF(RIGHT(TEXT(AU205,"0.#"),1)=".",FALSE,TRUE)</formula>
    </cfRule>
    <cfRule type="expression" dxfId="638" priority="766">
      <formula>IF(RIGHT(TEXT(AU205,"0.#"),1)=".",TRUE,FALSE)</formula>
    </cfRule>
  </conditionalFormatting>
  <conditionalFormatting sqref="AL401:AO428">
    <cfRule type="expression" dxfId="637" priority="761">
      <formula>IF(AND(AL401&gt;=0, RIGHT(TEXT(AL401,"0.#"),1)&lt;&gt;"."),TRUE,FALSE)</formula>
    </cfRule>
    <cfRule type="expression" dxfId="636" priority="762">
      <formula>IF(AND(AL401&gt;=0, RIGHT(TEXT(AL401,"0.#"),1)="."),TRUE,FALSE)</formula>
    </cfRule>
    <cfRule type="expression" dxfId="635" priority="763">
      <formula>IF(AND(AL401&lt;0, RIGHT(TEXT(AL401,"0.#"),1)&lt;&gt;"."),TRUE,FALSE)</formula>
    </cfRule>
    <cfRule type="expression" dxfId="634" priority="764">
      <formula>IF(AND(AL401&lt;0, RIGHT(TEXT(AL401,"0.#"),1)="."),TRUE,FALSE)</formula>
    </cfRule>
  </conditionalFormatting>
  <conditionalFormatting sqref="AL399:AO400">
    <cfRule type="expression" dxfId="633" priority="755">
      <formula>IF(AND(AL399&gt;=0, RIGHT(TEXT(AL399,"0.#"),1)&lt;&gt;"."),TRUE,FALSE)</formula>
    </cfRule>
    <cfRule type="expression" dxfId="632" priority="756">
      <formula>IF(AND(AL399&gt;=0, RIGHT(TEXT(AL399,"0.#"),1)="."),TRUE,FALSE)</formula>
    </cfRule>
    <cfRule type="expression" dxfId="631" priority="757">
      <formula>IF(AND(AL399&lt;0, RIGHT(TEXT(AL399,"0.#"),1)&lt;&gt;"."),TRUE,FALSE)</formula>
    </cfRule>
    <cfRule type="expression" dxfId="630" priority="758">
      <formula>IF(AND(AL399&lt;0, RIGHT(TEXT(AL399,"0.#"),1)="."),TRUE,FALSE)</formula>
    </cfRule>
  </conditionalFormatting>
  <conditionalFormatting sqref="AL434:AO461">
    <cfRule type="expression" dxfId="629" priority="749">
      <formula>IF(AND(AL434&gt;=0, RIGHT(TEXT(AL434,"0.#"),1)&lt;&gt;"."),TRUE,FALSE)</formula>
    </cfRule>
    <cfRule type="expression" dxfId="628" priority="750">
      <formula>IF(AND(AL434&gt;=0, RIGHT(TEXT(AL434,"0.#"),1)="."),TRUE,FALSE)</formula>
    </cfRule>
    <cfRule type="expression" dxfId="627" priority="751">
      <formula>IF(AND(AL434&lt;0, RIGHT(TEXT(AL434,"0.#"),1)&lt;&gt;"."),TRUE,FALSE)</formula>
    </cfRule>
    <cfRule type="expression" dxfId="626" priority="752">
      <formula>IF(AND(AL434&lt;0, RIGHT(TEXT(AL434,"0.#"),1)="."),TRUE,FALSE)</formula>
    </cfRule>
  </conditionalFormatting>
  <conditionalFormatting sqref="AL432:AO433">
    <cfRule type="expression" dxfId="625" priority="743">
      <formula>IF(AND(AL432&gt;=0, RIGHT(TEXT(AL432,"0.#"),1)&lt;&gt;"."),TRUE,FALSE)</formula>
    </cfRule>
    <cfRule type="expression" dxfId="624" priority="744">
      <formula>IF(AND(AL432&gt;=0, RIGHT(TEXT(AL432,"0.#"),1)="."),TRUE,FALSE)</formula>
    </cfRule>
    <cfRule type="expression" dxfId="623" priority="745">
      <formula>IF(AND(AL432&lt;0, RIGHT(TEXT(AL432,"0.#"),1)&lt;&gt;"."),TRUE,FALSE)</formula>
    </cfRule>
    <cfRule type="expression" dxfId="622" priority="746">
      <formula>IF(AND(AL432&lt;0, RIGHT(TEXT(AL432,"0.#"),1)="."),TRUE,FALSE)</formula>
    </cfRule>
  </conditionalFormatting>
  <conditionalFormatting sqref="AL467:AO494">
    <cfRule type="expression" dxfId="621" priority="737">
      <formula>IF(AND(AL467&gt;=0, RIGHT(TEXT(AL467,"0.#"),1)&lt;&gt;"."),TRUE,FALSE)</formula>
    </cfRule>
    <cfRule type="expression" dxfId="620" priority="738">
      <formula>IF(AND(AL467&gt;=0, RIGHT(TEXT(AL467,"0.#"),1)="."),TRUE,FALSE)</formula>
    </cfRule>
    <cfRule type="expression" dxfId="619" priority="739">
      <formula>IF(AND(AL467&lt;0, RIGHT(TEXT(AL467,"0.#"),1)&lt;&gt;"."),TRUE,FALSE)</formula>
    </cfRule>
    <cfRule type="expression" dxfId="618" priority="740">
      <formula>IF(AND(AL467&lt;0, RIGHT(TEXT(AL467,"0.#"),1)="."),TRUE,FALSE)</formula>
    </cfRule>
  </conditionalFormatting>
  <conditionalFormatting sqref="AL465:AO466">
    <cfRule type="expression" dxfId="617" priority="731">
      <formula>IF(AND(AL465&gt;=0, RIGHT(TEXT(AL465,"0.#"),1)&lt;&gt;"."),TRUE,FALSE)</formula>
    </cfRule>
    <cfRule type="expression" dxfId="616" priority="732">
      <formula>IF(AND(AL465&gt;=0, RIGHT(TEXT(AL465,"0.#"),1)="."),TRUE,FALSE)</formula>
    </cfRule>
    <cfRule type="expression" dxfId="615" priority="733">
      <formula>IF(AND(AL465&lt;0, RIGHT(TEXT(AL465,"0.#"),1)&lt;&gt;"."),TRUE,FALSE)</formula>
    </cfRule>
    <cfRule type="expression" dxfId="614" priority="734">
      <formula>IF(AND(AL465&lt;0, RIGHT(TEXT(AL465,"0.#"),1)="."),TRUE,FALSE)</formula>
    </cfRule>
  </conditionalFormatting>
  <conditionalFormatting sqref="AL500:AO527">
    <cfRule type="expression" dxfId="613" priority="725">
      <formula>IF(AND(AL500&gt;=0, RIGHT(TEXT(AL500,"0.#"),1)&lt;&gt;"."),TRUE,FALSE)</formula>
    </cfRule>
    <cfRule type="expression" dxfId="612" priority="726">
      <formula>IF(AND(AL500&gt;=0, RIGHT(TEXT(AL500,"0.#"),1)="."),TRUE,FALSE)</formula>
    </cfRule>
    <cfRule type="expression" dxfId="611" priority="727">
      <formula>IF(AND(AL500&lt;0, RIGHT(TEXT(AL500,"0.#"),1)&lt;&gt;"."),TRUE,FALSE)</formula>
    </cfRule>
    <cfRule type="expression" dxfId="610" priority="728">
      <formula>IF(AND(AL500&lt;0, RIGHT(TEXT(AL500,"0.#"),1)="."),TRUE,FALSE)</formula>
    </cfRule>
  </conditionalFormatting>
  <conditionalFormatting sqref="AL498:AO499">
    <cfRule type="expression" dxfId="609" priority="719">
      <formula>IF(AND(AL498&gt;=0, RIGHT(TEXT(AL498,"0.#"),1)&lt;&gt;"."),TRUE,FALSE)</formula>
    </cfRule>
    <cfRule type="expression" dxfId="608" priority="720">
      <formula>IF(AND(AL498&gt;=0, RIGHT(TEXT(AL498,"0.#"),1)="."),TRUE,FALSE)</formula>
    </cfRule>
    <cfRule type="expression" dxfId="607" priority="721">
      <formula>IF(AND(AL498&lt;0, RIGHT(TEXT(AL498,"0.#"),1)&lt;&gt;"."),TRUE,FALSE)</formula>
    </cfRule>
    <cfRule type="expression" dxfId="606" priority="722">
      <formula>IF(AND(AL498&lt;0, RIGHT(TEXT(AL498,"0.#"),1)="."),TRUE,FALSE)</formula>
    </cfRule>
  </conditionalFormatting>
  <conditionalFormatting sqref="AL533:AO560">
    <cfRule type="expression" dxfId="605" priority="713">
      <formula>IF(AND(AL533&gt;=0, RIGHT(TEXT(AL533,"0.#"),1)&lt;&gt;"."),TRUE,FALSE)</formula>
    </cfRule>
    <cfRule type="expression" dxfId="604" priority="714">
      <formula>IF(AND(AL533&gt;=0, RIGHT(TEXT(AL533,"0.#"),1)="."),TRUE,FALSE)</formula>
    </cfRule>
    <cfRule type="expression" dxfId="603" priority="715">
      <formula>IF(AND(AL533&lt;0, RIGHT(TEXT(AL533,"0.#"),1)&lt;&gt;"."),TRUE,FALSE)</formula>
    </cfRule>
    <cfRule type="expression" dxfId="602" priority="716">
      <formula>IF(AND(AL533&lt;0, RIGHT(TEXT(AL533,"0.#"),1)="."),TRUE,FALSE)</formula>
    </cfRule>
  </conditionalFormatting>
  <conditionalFormatting sqref="AL531:AO532">
    <cfRule type="expression" dxfId="601" priority="707">
      <formula>IF(AND(AL531&gt;=0, RIGHT(TEXT(AL531,"0.#"),1)&lt;&gt;"."),TRUE,FALSE)</formula>
    </cfRule>
    <cfRule type="expression" dxfId="600" priority="708">
      <formula>IF(AND(AL531&gt;=0, RIGHT(TEXT(AL531,"0.#"),1)="."),TRUE,FALSE)</formula>
    </cfRule>
    <cfRule type="expression" dxfId="599" priority="709">
      <formula>IF(AND(AL531&lt;0, RIGHT(TEXT(AL531,"0.#"),1)&lt;&gt;"."),TRUE,FALSE)</formula>
    </cfRule>
    <cfRule type="expression" dxfId="598" priority="710">
      <formula>IF(AND(AL531&lt;0, RIGHT(TEXT(AL531,"0.#"),1)="."),TRUE,FALSE)</formula>
    </cfRule>
  </conditionalFormatting>
  <conditionalFormatting sqref="Y531:Y532">
    <cfRule type="expression" dxfId="597" priority="705">
      <formula>IF(RIGHT(TEXT(Y531,"0.#"),1)=".",FALSE,TRUE)</formula>
    </cfRule>
    <cfRule type="expression" dxfId="596" priority="706">
      <formula>IF(RIGHT(TEXT(Y531,"0.#"),1)=".",TRUE,FALSE)</formula>
    </cfRule>
  </conditionalFormatting>
  <conditionalFormatting sqref="AL566:AO593">
    <cfRule type="expression" dxfId="595" priority="701">
      <formula>IF(AND(AL566&gt;=0, RIGHT(TEXT(AL566,"0.#"),1)&lt;&gt;"."),TRUE,FALSE)</formula>
    </cfRule>
    <cfRule type="expression" dxfId="594" priority="702">
      <formula>IF(AND(AL566&gt;=0, RIGHT(TEXT(AL566,"0.#"),1)="."),TRUE,FALSE)</formula>
    </cfRule>
    <cfRule type="expression" dxfId="593" priority="703">
      <formula>IF(AND(AL566&lt;0, RIGHT(TEXT(AL566,"0.#"),1)&lt;&gt;"."),TRUE,FALSE)</formula>
    </cfRule>
    <cfRule type="expression" dxfId="592" priority="704">
      <formula>IF(AND(AL566&lt;0, RIGHT(TEXT(AL566,"0.#"),1)="."),TRUE,FALSE)</formula>
    </cfRule>
  </conditionalFormatting>
  <conditionalFormatting sqref="Y566:Y593">
    <cfRule type="expression" dxfId="591" priority="699">
      <formula>IF(RIGHT(TEXT(Y566,"0.#"),1)=".",FALSE,TRUE)</formula>
    </cfRule>
    <cfRule type="expression" dxfId="590" priority="700">
      <formula>IF(RIGHT(TEXT(Y566,"0.#"),1)=".",TRUE,FALSE)</formula>
    </cfRule>
  </conditionalFormatting>
  <conditionalFormatting sqref="AL564:AO565">
    <cfRule type="expression" dxfId="589" priority="695">
      <formula>IF(AND(AL564&gt;=0, RIGHT(TEXT(AL564,"0.#"),1)&lt;&gt;"."),TRUE,FALSE)</formula>
    </cfRule>
    <cfRule type="expression" dxfId="588" priority="696">
      <formula>IF(AND(AL564&gt;=0, RIGHT(TEXT(AL564,"0.#"),1)="."),TRUE,FALSE)</formula>
    </cfRule>
    <cfRule type="expression" dxfId="587" priority="697">
      <formula>IF(AND(AL564&lt;0, RIGHT(TEXT(AL564,"0.#"),1)&lt;&gt;"."),TRUE,FALSE)</formula>
    </cfRule>
    <cfRule type="expression" dxfId="586" priority="698">
      <formula>IF(AND(AL564&lt;0, RIGHT(TEXT(AL564,"0.#"),1)="."),TRUE,FALSE)</formula>
    </cfRule>
  </conditionalFormatting>
  <conditionalFormatting sqref="Y564:Y565">
    <cfRule type="expression" dxfId="585" priority="693">
      <formula>IF(RIGHT(TEXT(Y564,"0.#"),1)=".",FALSE,TRUE)</formula>
    </cfRule>
    <cfRule type="expression" dxfId="584" priority="694">
      <formula>IF(RIGHT(TEXT(Y564,"0.#"),1)=".",TRUE,FALSE)</formula>
    </cfRule>
  </conditionalFormatting>
  <conditionalFormatting sqref="AL599:AO626">
    <cfRule type="expression" dxfId="583" priority="689">
      <formula>IF(AND(AL599&gt;=0, RIGHT(TEXT(AL599,"0.#"),1)&lt;&gt;"."),TRUE,FALSE)</formula>
    </cfRule>
    <cfRule type="expression" dxfId="582" priority="690">
      <formula>IF(AND(AL599&gt;=0, RIGHT(TEXT(AL599,"0.#"),1)="."),TRUE,FALSE)</formula>
    </cfRule>
    <cfRule type="expression" dxfId="581" priority="691">
      <formula>IF(AND(AL599&lt;0, RIGHT(TEXT(AL599,"0.#"),1)&lt;&gt;"."),TRUE,FALSE)</formula>
    </cfRule>
    <cfRule type="expression" dxfId="580" priority="692">
      <formula>IF(AND(AL599&lt;0, RIGHT(TEXT(AL599,"0.#"),1)="."),TRUE,FALSE)</formula>
    </cfRule>
  </conditionalFormatting>
  <conditionalFormatting sqref="Y599:Y626">
    <cfRule type="expression" dxfId="579" priority="687">
      <formula>IF(RIGHT(TEXT(Y599,"0.#"),1)=".",FALSE,TRUE)</formula>
    </cfRule>
    <cfRule type="expression" dxfId="578" priority="688">
      <formula>IF(RIGHT(TEXT(Y599,"0.#"),1)=".",TRUE,FALSE)</formula>
    </cfRule>
  </conditionalFormatting>
  <conditionalFormatting sqref="AL597:AO598">
    <cfRule type="expression" dxfId="577" priority="683">
      <formula>IF(AND(AL597&gt;=0, RIGHT(TEXT(AL597,"0.#"),1)&lt;&gt;"."),TRUE,FALSE)</formula>
    </cfRule>
    <cfRule type="expression" dxfId="576" priority="684">
      <formula>IF(AND(AL597&gt;=0, RIGHT(TEXT(AL597,"0.#"),1)="."),TRUE,FALSE)</formula>
    </cfRule>
    <cfRule type="expression" dxfId="575" priority="685">
      <formula>IF(AND(AL597&lt;0, RIGHT(TEXT(AL597,"0.#"),1)&lt;&gt;"."),TRUE,FALSE)</formula>
    </cfRule>
    <cfRule type="expression" dxfId="574" priority="686">
      <formula>IF(AND(AL597&lt;0, RIGHT(TEXT(AL597,"0.#"),1)="."),TRUE,FALSE)</formula>
    </cfRule>
  </conditionalFormatting>
  <conditionalFormatting sqref="Y597:Y598">
    <cfRule type="expression" dxfId="573" priority="681">
      <formula>IF(RIGHT(TEXT(Y597,"0.#"),1)=".",FALSE,TRUE)</formula>
    </cfRule>
    <cfRule type="expression" dxfId="572" priority="682">
      <formula>IF(RIGHT(TEXT(Y597,"0.#"),1)=".",TRUE,FALSE)</formula>
    </cfRule>
  </conditionalFormatting>
  <conditionalFormatting sqref="AU32">
    <cfRule type="expression" dxfId="571" priority="679">
      <formula>IF(RIGHT(TEXT(AU32,"0.#"),1)=".",FALSE,TRUE)</formula>
    </cfRule>
    <cfRule type="expression" dxfId="570" priority="680">
      <formula>IF(RIGHT(TEXT(AU32,"0.#"),1)=".",TRUE,FALSE)</formula>
    </cfRule>
  </conditionalFormatting>
  <conditionalFormatting sqref="P29:AC29">
    <cfRule type="expression" dxfId="569" priority="675">
      <formula>IF(RIGHT(TEXT(P29,"0.#"),1)=".",FALSE,TRUE)</formula>
    </cfRule>
    <cfRule type="expression" dxfId="568" priority="676">
      <formula>IF(RIGHT(TEXT(P29,"0.#"),1)=".",TRUE,FALSE)</formula>
    </cfRule>
  </conditionalFormatting>
  <conditionalFormatting sqref="AM41">
    <cfRule type="expression" dxfId="567" priority="657">
      <formula>IF(RIGHT(TEXT(AM41,"0.#"),1)=".",FALSE,TRUE)</formula>
    </cfRule>
    <cfRule type="expression" dxfId="566" priority="658">
      <formula>IF(RIGHT(TEXT(AM41,"0.#"),1)=".",TRUE,FALSE)</formula>
    </cfRule>
  </conditionalFormatting>
  <conditionalFormatting sqref="AM40">
    <cfRule type="expression" dxfId="565" priority="659">
      <formula>IF(RIGHT(TEXT(AM40,"0.#"),1)=".",FALSE,TRUE)</formula>
    </cfRule>
    <cfRule type="expression" dxfId="564" priority="660">
      <formula>IF(RIGHT(TEXT(AM40,"0.#"),1)=".",TRUE,FALSE)</formula>
    </cfRule>
  </conditionalFormatting>
  <conditionalFormatting sqref="AE39">
    <cfRule type="expression" dxfId="563" priority="673">
      <formula>IF(RIGHT(TEXT(AE39,"0.#"),1)=".",FALSE,TRUE)</formula>
    </cfRule>
    <cfRule type="expression" dxfId="562" priority="674">
      <formula>IF(RIGHT(TEXT(AE39,"0.#"),1)=".",TRUE,FALSE)</formula>
    </cfRule>
  </conditionalFormatting>
  <conditionalFormatting sqref="AQ39:AQ41">
    <cfRule type="expression" dxfId="561" priority="655">
      <formula>IF(RIGHT(TEXT(AQ39,"0.#"),1)=".",FALSE,TRUE)</formula>
    </cfRule>
    <cfRule type="expression" dxfId="560" priority="656">
      <formula>IF(RIGHT(TEXT(AQ39,"0.#"),1)=".",TRUE,FALSE)</formula>
    </cfRule>
  </conditionalFormatting>
  <conditionalFormatting sqref="AU39:AU41">
    <cfRule type="expression" dxfId="559" priority="653">
      <formula>IF(RIGHT(TEXT(AU39,"0.#"),1)=".",FALSE,TRUE)</formula>
    </cfRule>
    <cfRule type="expression" dxfId="558" priority="654">
      <formula>IF(RIGHT(TEXT(AU39,"0.#"),1)=".",TRUE,FALSE)</formula>
    </cfRule>
  </conditionalFormatting>
  <conditionalFormatting sqref="AI41">
    <cfRule type="expression" dxfId="557" priority="667">
      <formula>IF(RIGHT(TEXT(AI41,"0.#"),1)=".",FALSE,TRUE)</formula>
    </cfRule>
    <cfRule type="expression" dxfId="556" priority="668">
      <formula>IF(RIGHT(TEXT(AI41,"0.#"),1)=".",TRUE,FALSE)</formula>
    </cfRule>
  </conditionalFormatting>
  <conditionalFormatting sqref="AE40">
    <cfRule type="expression" dxfId="555" priority="671">
      <formula>IF(RIGHT(TEXT(AE40,"0.#"),1)=".",FALSE,TRUE)</formula>
    </cfRule>
    <cfRule type="expression" dxfId="554" priority="672">
      <formula>IF(RIGHT(TEXT(AE40,"0.#"),1)=".",TRUE,FALSE)</formula>
    </cfRule>
  </conditionalFormatting>
  <conditionalFormatting sqref="AE41">
    <cfRule type="expression" dxfId="553" priority="669">
      <formula>IF(RIGHT(TEXT(AE41,"0.#"),1)=".",FALSE,TRUE)</formula>
    </cfRule>
    <cfRule type="expression" dxfId="552" priority="670">
      <formula>IF(RIGHT(TEXT(AE41,"0.#"),1)=".",TRUE,FALSE)</formula>
    </cfRule>
  </conditionalFormatting>
  <conditionalFormatting sqref="AM39">
    <cfRule type="expression" dxfId="551" priority="661">
      <formula>IF(RIGHT(TEXT(AM39,"0.#"),1)=".",FALSE,TRUE)</formula>
    </cfRule>
    <cfRule type="expression" dxfId="550" priority="662">
      <formula>IF(RIGHT(TEXT(AM39,"0.#"),1)=".",TRUE,FALSE)</formula>
    </cfRule>
  </conditionalFormatting>
  <conditionalFormatting sqref="AI39">
    <cfRule type="expression" dxfId="549" priority="663">
      <formula>IF(RIGHT(TEXT(AI39,"0.#"),1)=".",FALSE,TRUE)</formula>
    </cfRule>
    <cfRule type="expression" dxfId="548" priority="664">
      <formula>IF(RIGHT(TEXT(AI39,"0.#"),1)=".",TRUE,FALSE)</formula>
    </cfRule>
  </conditionalFormatting>
  <conditionalFormatting sqref="AI40">
    <cfRule type="expression" dxfId="547" priority="665">
      <formula>IF(RIGHT(TEXT(AI40,"0.#"),1)=".",FALSE,TRUE)</formula>
    </cfRule>
    <cfRule type="expression" dxfId="546" priority="666">
      <formula>IF(RIGHT(TEXT(AI40,"0.#"),1)=".",TRUE,FALSE)</formula>
    </cfRule>
  </conditionalFormatting>
  <conditionalFormatting sqref="AM69">
    <cfRule type="expression" dxfId="545" priority="625">
      <formula>IF(RIGHT(TEXT(AM69,"0.#"),1)=".",FALSE,TRUE)</formula>
    </cfRule>
    <cfRule type="expression" dxfId="544" priority="626">
      <formula>IF(RIGHT(TEXT(AM69,"0.#"),1)=".",TRUE,FALSE)</formula>
    </cfRule>
  </conditionalFormatting>
  <conditionalFormatting sqref="AE70 AM70">
    <cfRule type="expression" dxfId="543" priority="623">
      <formula>IF(RIGHT(TEXT(AE70,"0.#"),1)=".",FALSE,TRUE)</formula>
    </cfRule>
    <cfRule type="expression" dxfId="542" priority="624">
      <formula>IF(RIGHT(TEXT(AE70,"0.#"),1)=".",TRUE,FALSE)</formula>
    </cfRule>
  </conditionalFormatting>
  <conditionalFormatting sqref="AI70">
    <cfRule type="expression" dxfId="541" priority="621">
      <formula>IF(RIGHT(TEXT(AI70,"0.#"),1)=".",FALSE,TRUE)</formula>
    </cfRule>
    <cfRule type="expression" dxfId="540" priority="622">
      <formula>IF(RIGHT(TEXT(AI70,"0.#"),1)=".",TRUE,FALSE)</formula>
    </cfRule>
  </conditionalFormatting>
  <conditionalFormatting sqref="AQ70">
    <cfRule type="expression" dxfId="539" priority="619">
      <formula>IF(RIGHT(TEXT(AQ70,"0.#"),1)=".",FALSE,TRUE)</formula>
    </cfRule>
    <cfRule type="expression" dxfId="538" priority="620">
      <formula>IF(RIGHT(TEXT(AQ70,"0.#"),1)=".",TRUE,FALSE)</formula>
    </cfRule>
  </conditionalFormatting>
  <conditionalFormatting sqref="AE69 AQ69">
    <cfRule type="expression" dxfId="537" priority="629">
      <formula>IF(RIGHT(TEXT(AE69,"0.#"),1)=".",FALSE,TRUE)</formula>
    </cfRule>
    <cfRule type="expression" dxfId="536" priority="630">
      <formula>IF(RIGHT(TEXT(AE69,"0.#"),1)=".",TRUE,FALSE)</formula>
    </cfRule>
  </conditionalFormatting>
  <conditionalFormatting sqref="AI69">
    <cfRule type="expression" dxfId="535" priority="627">
      <formula>IF(RIGHT(TEXT(AI69,"0.#"),1)=".",FALSE,TRUE)</formula>
    </cfRule>
    <cfRule type="expression" dxfId="534" priority="628">
      <formula>IF(RIGHT(TEXT(AI69,"0.#"),1)=".",TRUE,FALSE)</formula>
    </cfRule>
  </conditionalFormatting>
  <conditionalFormatting sqref="AE66 AQ66">
    <cfRule type="expression" dxfId="533" priority="617">
      <formula>IF(RIGHT(TEXT(AE66,"0.#"),1)=".",FALSE,TRUE)</formula>
    </cfRule>
    <cfRule type="expression" dxfId="532" priority="618">
      <formula>IF(RIGHT(TEXT(AE66,"0.#"),1)=".",TRUE,FALSE)</formula>
    </cfRule>
  </conditionalFormatting>
  <conditionalFormatting sqref="AI66">
    <cfRule type="expression" dxfId="531" priority="615">
      <formula>IF(RIGHT(TEXT(AI66,"0.#"),1)=".",FALSE,TRUE)</formula>
    </cfRule>
    <cfRule type="expression" dxfId="530" priority="616">
      <formula>IF(RIGHT(TEXT(AI66,"0.#"),1)=".",TRUE,FALSE)</formula>
    </cfRule>
  </conditionalFormatting>
  <conditionalFormatting sqref="AM66">
    <cfRule type="expression" dxfId="529" priority="613">
      <formula>IF(RIGHT(TEXT(AM66,"0.#"),1)=".",FALSE,TRUE)</formula>
    </cfRule>
    <cfRule type="expression" dxfId="528" priority="614">
      <formula>IF(RIGHT(TEXT(AM66,"0.#"),1)=".",TRUE,FALSE)</formula>
    </cfRule>
  </conditionalFormatting>
  <conditionalFormatting sqref="AE67">
    <cfRule type="expression" dxfId="527" priority="611">
      <formula>IF(RIGHT(TEXT(AE67,"0.#"),1)=".",FALSE,TRUE)</formula>
    </cfRule>
    <cfRule type="expression" dxfId="526" priority="612">
      <formula>IF(RIGHT(TEXT(AE67,"0.#"),1)=".",TRUE,FALSE)</formula>
    </cfRule>
  </conditionalFormatting>
  <conditionalFormatting sqref="AI67">
    <cfRule type="expression" dxfId="525" priority="609">
      <formula>IF(RIGHT(TEXT(AI67,"0.#"),1)=".",FALSE,TRUE)</formula>
    </cfRule>
    <cfRule type="expression" dxfId="524" priority="610">
      <formula>IF(RIGHT(TEXT(AI67,"0.#"),1)=".",TRUE,FALSE)</formula>
    </cfRule>
  </conditionalFormatting>
  <conditionalFormatting sqref="AM67">
    <cfRule type="expression" dxfId="523" priority="607">
      <formula>IF(RIGHT(TEXT(AM67,"0.#"),1)=".",FALSE,TRUE)</formula>
    </cfRule>
    <cfRule type="expression" dxfId="522" priority="608">
      <formula>IF(RIGHT(TEXT(AM67,"0.#"),1)=".",TRUE,FALSE)</formula>
    </cfRule>
  </conditionalFormatting>
  <conditionalFormatting sqref="AQ67">
    <cfRule type="expression" dxfId="521" priority="605">
      <formula>IF(RIGHT(TEXT(AQ67,"0.#"),1)=".",FALSE,TRUE)</formula>
    </cfRule>
    <cfRule type="expression" dxfId="520" priority="606">
      <formula>IF(RIGHT(TEXT(AQ67,"0.#"),1)=".",TRUE,FALSE)</formula>
    </cfRule>
  </conditionalFormatting>
  <conditionalFormatting sqref="AU66">
    <cfRule type="expression" dxfId="519" priority="603">
      <formula>IF(RIGHT(TEXT(AU66,"0.#"),1)=".",FALSE,TRUE)</formula>
    </cfRule>
    <cfRule type="expression" dxfId="518" priority="604">
      <formula>IF(RIGHT(TEXT(AU66,"0.#"),1)=".",TRUE,FALSE)</formula>
    </cfRule>
  </conditionalFormatting>
  <conditionalFormatting sqref="AU67">
    <cfRule type="expression" dxfId="517" priority="601">
      <formula>IF(RIGHT(TEXT(AU67,"0.#"),1)=".",FALSE,TRUE)</formula>
    </cfRule>
    <cfRule type="expression" dxfId="516" priority="602">
      <formula>IF(RIGHT(TEXT(AU67,"0.#"),1)=".",TRUE,FALSE)</formula>
    </cfRule>
  </conditionalFormatting>
  <conditionalFormatting sqref="AE100 AQ100">
    <cfRule type="expression" dxfId="515" priority="563">
      <formula>IF(RIGHT(TEXT(AE100,"0.#"),1)=".",FALSE,TRUE)</formula>
    </cfRule>
    <cfRule type="expression" dxfId="514" priority="564">
      <formula>IF(RIGHT(TEXT(AE100,"0.#"),1)=".",TRUE,FALSE)</formula>
    </cfRule>
  </conditionalFormatting>
  <conditionalFormatting sqref="AI100">
    <cfRule type="expression" dxfId="513" priority="561">
      <formula>IF(RIGHT(TEXT(AI100,"0.#"),1)=".",FALSE,TRUE)</formula>
    </cfRule>
    <cfRule type="expression" dxfId="512" priority="562">
      <formula>IF(RIGHT(TEXT(AI100,"0.#"),1)=".",TRUE,FALSE)</formula>
    </cfRule>
  </conditionalFormatting>
  <conditionalFormatting sqref="AM100">
    <cfRule type="expression" dxfId="511" priority="559">
      <formula>IF(RIGHT(TEXT(AM100,"0.#"),1)=".",FALSE,TRUE)</formula>
    </cfRule>
    <cfRule type="expression" dxfId="510" priority="560">
      <formula>IF(RIGHT(TEXT(AM100,"0.#"),1)=".",TRUE,FALSE)</formula>
    </cfRule>
  </conditionalFormatting>
  <conditionalFormatting sqref="AE101">
    <cfRule type="expression" dxfId="509" priority="557">
      <formula>IF(RIGHT(TEXT(AE101,"0.#"),1)=".",FALSE,TRUE)</formula>
    </cfRule>
    <cfRule type="expression" dxfId="508" priority="558">
      <formula>IF(RIGHT(TEXT(AE101,"0.#"),1)=".",TRUE,FALSE)</formula>
    </cfRule>
  </conditionalFormatting>
  <conditionalFormatting sqref="AI101">
    <cfRule type="expression" dxfId="507" priority="555">
      <formula>IF(RIGHT(TEXT(AI101,"0.#"),1)=".",FALSE,TRUE)</formula>
    </cfRule>
    <cfRule type="expression" dxfId="506" priority="556">
      <formula>IF(RIGHT(TEXT(AI101,"0.#"),1)=".",TRUE,FALSE)</formula>
    </cfRule>
  </conditionalFormatting>
  <conditionalFormatting sqref="AM101">
    <cfRule type="expression" dxfId="505" priority="553">
      <formula>IF(RIGHT(TEXT(AM101,"0.#"),1)=".",FALSE,TRUE)</formula>
    </cfRule>
    <cfRule type="expression" dxfId="504" priority="554">
      <formula>IF(RIGHT(TEXT(AM101,"0.#"),1)=".",TRUE,FALSE)</formula>
    </cfRule>
  </conditionalFormatting>
  <conditionalFormatting sqref="AQ101">
    <cfRule type="expression" dxfId="503" priority="551">
      <formula>IF(RIGHT(TEXT(AQ101,"0.#"),1)=".",FALSE,TRUE)</formula>
    </cfRule>
    <cfRule type="expression" dxfId="502" priority="552">
      <formula>IF(RIGHT(TEXT(AQ101,"0.#"),1)=".",TRUE,FALSE)</formula>
    </cfRule>
  </conditionalFormatting>
  <conditionalFormatting sqref="AU100">
    <cfRule type="expression" dxfId="501" priority="549">
      <formula>IF(RIGHT(TEXT(AU100,"0.#"),1)=".",FALSE,TRUE)</formula>
    </cfRule>
    <cfRule type="expression" dxfId="500" priority="550">
      <formula>IF(RIGHT(TEXT(AU100,"0.#"),1)=".",TRUE,FALSE)</formula>
    </cfRule>
  </conditionalFormatting>
  <conditionalFormatting sqref="AU101">
    <cfRule type="expression" dxfId="499" priority="547">
      <formula>IF(RIGHT(TEXT(AU101,"0.#"),1)=".",FALSE,TRUE)</formula>
    </cfRule>
    <cfRule type="expression" dxfId="498" priority="548">
      <formula>IF(RIGHT(TEXT(AU101,"0.#"),1)=".",TRUE,FALSE)</formula>
    </cfRule>
  </conditionalFormatting>
  <conditionalFormatting sqref="AE36">
    <cfRule type="expression" dxfId="497" priority="539">
      <formula>IF(RIGHT(TEXT(AE36,"0.#"),1)=".",FALSE,TRUE)</formula>
    </cfRule>
    <cfRule type="expression" dxfId="496" priority="540">
      <formula>IF(RIGHT(TEXT(AE36,"0.#"),1)=".",TRUE,FALSE)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AI36 AM35:AM36">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54"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t="s">
        <v>635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635</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2022-06-02T10:46:19Z</cp:lastPrinted>
  <dcterms:created xsi:type="dcterms:W3CDTF">2012-03-13T00:50:25Z</dcterms:created>
  <dcterms:modified xsi:type="dcterms:W3CDTF">2022-08-18T11:07:40Z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