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7870" windowHeight="1242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37" i="11"/>
  <c r="AY332" i="11"/>
  <c r="AY328" i="11"/>
  <c r="AY324" i="11"/>
  <c r="AY321" i="11"/>
  <c r="AY331" i="11" s="1"/>
  <c r="AY399" i="11" l="1"/>
  <c r="AY397" i="11"/>
  <c r="AY322" i="11"/>
  <c r="AY326" i="11"/>
  <c r="AY330" i="11"/>
  <c r="AY336" i="11"/>
  <c r="AY341" i="11"/>
  <c r="AY69" i="11"/>
  <c r="AY325" i="11"/>
  <c r="AY329" i="11"/>
  <c r="AY333" i="11"/>
  <c r="AY323" i="11"/>
  <c r="AY327"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54" i="11" l="1"/>
  <c r="AY163" i="11"/>
  <c r="AY140" i="11"/>
  <c r="AY144" i="11"/>
  <c r="AY134" i="11"/>
  <c r="AY176" i="11"/>
  <c r="AY198" i="11"/>
  <c r="AY203" i="11"/>
  <c r="AY207" i="11"/>
  <c r="AY211" i="11"/>
  <c r="AY126" i="11"/>
  <c r="AY123" i="11"/>
  <c r="AY131" i="11"/>
  <c r="AY143" i="11"/>
  <c r="AY116" i="11"/>
  <c r="AY120" i="11"/>
  <c r="AY124" i="11"/>
  <c r="AY128"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7" i="11" l="1"/>
  <c r="AY92" i="11"/>
  <c r="AY89"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<sst xmlns="http://schemas.openxmlformats.org/spreadsheetml/2006/main" count="1360" uniqueCount="710">
  <si>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</si>
  <si>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</si>
  <si>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</si>
  <si>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</si>
  <si>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</si>
  <si>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</si>
  <si>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</si>
  <si>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</si>
  <si>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</si>
  <si>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</si>
  <si>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</si>
  <si>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</si>
  <si>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</si>
  <si>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</si>
  <si>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</si>
  <si>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</si>
  <si>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</si>
  <si>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</si>
  <si>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</si>
  <si>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</si>
  <si>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</si>
  <si>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</si>
  <si>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</si>
  <si>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</si>
  <si>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</si>
  <si>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</si>
  <si>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</si>
  <si>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</si>
  <si>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</si>
  <si>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</si>
  <si>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</si>
  <si>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</si>
  <si>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</si>
  <si>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</si>
  <si>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</si>
  <si>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</si>
  <si>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</si>
  <si>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</si>
  <si>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</si>
  <si>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</si>
  <si>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</si>
  <si>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</si>
  <si>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</si>
  <si>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</si>
  <si>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</si>
  <si>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</si>
  <si>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</si>
  <si>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</si>
  <si>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</si>
  <si>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</si>
  <si>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</si>
  <si>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</si>
  <si>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</si>
  <si>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</si>
  <si>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</si>
  <si>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</si>
  <si>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</si>
  <si>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</si>
  <si>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</si>
  <si>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</si>
  <si>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</si>
  <si>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</si>
  <si>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</si>
  <si>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</si>
  <si>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</si>
  <si>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</si>
  <si>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</si>
  <si>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</si>
  <si>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</si>
  <si>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</si>
  <si>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</si>
  <si>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</si>
  <si>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</si>
  <si>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</si>
  <si>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</si>
  <si>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</si>
  <si>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</si>
  <si>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</si>
  <si>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</si>
  <si>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</si>
  <si>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</si>
  <si>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</si>
  <si>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</si>
  <si>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</si>
  <si>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</si>
  <si>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</si>
  <si>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</si>
  <si>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</si>
  <si>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</si>
  <si>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</si>
  <si>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</si>
  <si>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</si>
  <si>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</si>
  <si>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</si>
  <si>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</si>
  <si>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</si>
  <si>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</si>
  <si>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</si>
  <si>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</si>
  <si>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</si>
  <si>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</si>
  <si>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</si>
  <si>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</si>
  <si>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</si>
  <si>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</si>
  <si>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</si>
  <si>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</si>
  <si>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</si>
  <si>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</si>
  <si>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</si>
  <si>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</si>
  <si>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</si>
  <si>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</si>
  <si>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</si>
  <si>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</si>
  <si>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</si>
  <si>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</si>
  <si>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</si>
  <si>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</si>
  <si>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</si>
  <si>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</si>
  <si>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</si>
  <si>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</si>
  <si>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</si>
  <si>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</si>
  <si>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</si>
  <si>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</si>
  <si>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</si>
  <si>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</si>
  <si>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</si>
  <si>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</si>
  <si>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</si>
  <si>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</si>
  <si>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</si>
  <si>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</si>
  <si>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</si>
  <si>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</si>
  <si>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</si>
  <si>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</si>
  <si>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</si>
  <si>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</si>
  <si>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</si>
  <si>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</si>
  <si>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</si>
  <si>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</si>
  <si>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</si>
  <si>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</si>
  <si>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</si>
  <si>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</si>
  <si>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</si>
  <si>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</si>
  <si>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</si>
  <si>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</si>
  <si>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</si>
  <si>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</si>
  <si>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</si>
  <si>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</si>
  <si>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</si>
  <si>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</si>
  <si>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</si>
  <si>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</si>
  <si>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</si>
  <si>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</si>
  <si>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</si>
  <si>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</si>
  <si>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</si>
  <si>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</si>
  <si>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</si>
  <si>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</si>
  <si>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</si>
  <si>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</si>
  <si>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</si>
  <si>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</si>
  <si>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</si>
  <si>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</si>
  <si>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</si>
  <si>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</si>
  <si>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</si>
  <si>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</si>
  <si>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</si>
  <si>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</si>
  <si>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</si>
  <si>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</si>
  <si>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</si>
  <si>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</si>
  <si>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</si>
  <si>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</si>
  <si>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</si>
  <si>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</si>
  <si>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</si>
  <si>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</si>
  <si>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</si>
  <si>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</si>
  <si>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</si>
  <si>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</si>
  <si>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</si>
  <si>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</si>
  <si>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</si>
  <si>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</si>
  <si>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</si>
  <si>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</si>
  <si>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</si>
  <si>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</si>
  <si>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</si>
  <si>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</si>
  <si>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</si>
  <si>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</si>
  <si>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</si>
  <si>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</si>
  <si>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</si>
  <si>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</si>
  <si>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</si>
  <si>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</si>
  <si>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</si>
  <si>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</si>
  <si>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</si>
  <si>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</si>
  <si>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</si>
  <si>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</si>
  <si>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</si>
  <si>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</si>
  <si>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</si>
  <si>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</si>
  <si>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</si>
  <si>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</si>
  <si>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</si>
  <si>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</si>
  <si>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</si>
  <si>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</si>
  <si>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</si>
  <si>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</si>
  <si>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</si>
  <si>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</si>
  <si>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</si>
  <si>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</si>
  <si>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</si>
  <si>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</si>
  <si>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</si>
  <si>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</si>
  <si>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</si>
  <si>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</si>
  <si>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</si>
  <si>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</si>
  <si>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</si>
  <si>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</si>
  <si>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</si>
  <si>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</si>
  <si>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</si>
  <si>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</si>
  <si>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</si>
  <si>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</si>
  <si>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</si>
  <si>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</si>
  <si>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</si>
  <si>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</si>
  <si>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</si>
  <si>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</si>
  <si>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</si>
  <si>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</si>
  <si>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</si>
  <si>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</si>
  <si>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</si>
  <si>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</si>
  <si>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</si>
  <si>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</si>
  <si>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</si>
  <si>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</si>
  <si>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</si>
  <si>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</si>
  <si>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</si>
  <si>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</si>
  <si>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</si>
  <si>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</si>
  <si>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</si>
  <si>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</si>
  <si>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</si>
  <si>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</si>
  <si>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</si>
  <si>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</si>
  <si>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</si>
  <si>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</si>
  <si>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</si>
  <si>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</si>
  <si>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</si>
  <si>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</si>
  <si>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</si>
  <si>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</si>
  <si>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</si>
  <si>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</si>
  <si>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</si>
  <si>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</si>
  <si>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</si>
  <si>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</si>
  <si>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</si>
  <si>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</si>
  <si>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</si>
  <si>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</si>
  <si>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</si>
  <si>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</si>
  <si>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</si>
  <si>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</si>
  <si>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</si>
  <si>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</si>
  <si>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</si>
  <si>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</si>
  <si>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</si>
  <si>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</si>
  <si>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</si>
  <si>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</si>
  <si>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</si>
  <si>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</si>
  <si>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</si>
  <si>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</si>
  <si>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</si>
  <si>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</si>
  <si>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</si>
  <si>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</si>
  <si>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</si>
  <si>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</si>
  <si>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</si>
  <si>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</si>
  <si>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</si>
  <si>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</si>
  <si>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</si>
  <si>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</si>
  <si>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</si>
  <si>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</si>
  <si>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</si>
  <si>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</si>
  <si>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</si>
  <si>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</si>
  <si>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</si>
  <si>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</si>
  <si>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</si>
  <si>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</si>
  <si>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</si>
  <si>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</si>
  <si>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</si>
  <si>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</si>
  <si>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</si>
  <si>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</si>
  <si>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</si>
  <si>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</si>
  <si>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</si>
  <si>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</si>
  <si>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</si>
  <si>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</si>
  <si>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</si>
  <si>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</si>
  <si>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</si>
  <si>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</si>
  <si>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</si>
  <si>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</si>
  <si>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</si>
  <si>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</si>
  <si>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</si>
  <si>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</si>
  <si>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</si>
  <si>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</si>
  <si>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</si>
  <si>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</si>
  <si>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</si>
  <si>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</si>
  <si>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</si>
  <si>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</si>
  <si>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</si>
  <si>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</si>
  <si>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</si>
  <si>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</si>
  <si>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</si>
  <si>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</si>
  <si>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</si>
  <si>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</si>
  <si>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</si>
  <si>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</si>
  <si>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</si>
  <si>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</si>
  <si>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</si>
  <si>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</si>
  <si>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</si>
  <si>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</si>
  <si>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</si>
  <si>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</si>
  <si>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</si>
  <si>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</si>
  <si>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</si>
  <si>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</si>
  <si>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</si>
  <si>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</si>
  <si>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</si>
  <si>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</si>
  <si>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</si>
  <si>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</si>
  <si>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</si>
  <si>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</si>
  <si>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</si>
  <si>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</si>
  <si>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</si>
  <si>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</si>
  <si>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</si>
  <si>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</si>
  <si>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</si>
  <si>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</si>
  <si>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</si>
  <si>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</si>
  <si>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</si>
  <si>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</si>
  <si>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</si>
  <si>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</si>
  <si>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</si>
  <si>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</si>
  <si>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</si>
  <si>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</si>
  <si>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</si>
  <si>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</si>
  <si>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</si>
  <si>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</si>
  <si>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</si>
  <si>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</si>
  <si>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</si>
  <si>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</si>
  <si>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</si>
  <si>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</si>
  <si>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</si>
  <si>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</si>
  <si>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</si>
  <si>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</si>
  <si>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</si>
  <si>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</si>
  <si>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</si>
  <si>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</si>
  <si>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</si>
  <si>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</si>
  <si>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</si>
  <si>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</si>
  <si>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</si>
  <si>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</si>
  <si>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</si>
  <si>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</si>
  <si>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</si>
  <si>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</si>
  <si>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</si>
  <si>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</si>
  <si>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</si>
  <si>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</si>
  <si>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</si>
  <si>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</si>
  <si>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</si>
  <si>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</si>
  <si>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</si>
  <si>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</si>
  <si>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</si>
  <si>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</si>
  <si>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</si>
  <si>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</si>
  <si>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</si>
  <si>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</si>
  <si>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</si>
  <si>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</si>
  <si>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</si>
  <si>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</si>
  <si>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</si>
  <si>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</si>
  <si>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</si>
  <si>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</si>
  <si>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</si>
  <si>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</si>
  <si>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</si>
  <si>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</si>
  <si>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</si>
  <si>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</si>
  <si>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</si>
  <si>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</si>
  <si>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</si>
  <si>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</si>
  <si>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</si>
  <si>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</si>
  <si>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</si>
  <si>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</si>
  <si>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</si>
  <si>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</si>
  <si>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</si>
  <si>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</si>
  <si>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</si>
  <si>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</si>
  <si>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</si>
  <si>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</si>
  <si>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</si>
  <si>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</si>
  <si>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</si>
  <si>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</si>
  <si>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</si>
  <si>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</si>
  <si>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</si>
  <si>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</si>
  <si>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</si>
  <si>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</si>
  <si>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</si>
  <si>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</si>
  <si>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</si>
  <si>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</si>
  <si>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</si>
  <si>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</si>
  <si>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</si>
  <si>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</si>
  <si>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</si>
  <si>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</si>
  <si>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</si>
  <si>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</si>
  <si>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</si>
  <si>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</si>
  <si>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</si>
  <si>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</si>
  <si>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</si>
  <si>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</si>
  <si>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</si>
  <si>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</si>
  <si>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</si>
  <si>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</si>
  <si>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</si>
  <si>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</si>
  <si>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</si>
  <si>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</si>
  <si>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</si>
  <si>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</si>
  <si>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</si>
  <si>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</si>
  <si>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</si>
  <si>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</si>
  <si>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</si>
  <si>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</si>
  <si>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</si>
  <si>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</si>
  <si>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</si>
  <si>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</si>
  <si>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</si>
  <si>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</si>
  <si>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</si>
  <si>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</si>
  <si>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</si>
  <si>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</si>
  <si>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</si>
  <si>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</si>
  <si>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</si>
  <si>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</si>
  <si>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</si>
  <si>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</si>
  <si>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</si>
  <si>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</si>
  <si>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</si>
  <si>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</si>
  <si>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</si>
  <si>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</si>
  <si>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</si>
  <si>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</si>
  <si>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</si>
  <si>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</si>
  <si>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</si>
  <si>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</si>
  <si>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</si>
  <si>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</si>
  <si>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</si>
  <si>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</si>
  <si>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</si>
  <si>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</si>
  <si>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</si>
  <si>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</si>
  <si>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</si>
  <si>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</si>
  <si>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</si>
  <si>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</si>
  <si>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</si>
  <si>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</si>
  <si>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</si>
  <si>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</si>
  <si>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</si>
  <si>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</si>
  <si>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</si>
  <si>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</si>
  <si>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</si>
  <si>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</si>
  <si>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</si>
  <si>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</si>
  <si>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</si>
  <si>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</si>
  <si>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</si>
  <si>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</si>
  <si>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</si>
  <si>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</si>
  <si>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</si>
  <si>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</si>
  <si>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</si>
  <si>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</si>
  <si>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</si>
  <si>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</si>
  <si>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</si>
  <si>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</si>
  <si>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</si>
  <si>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</si>
  <si>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</si>
  <si>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</si>
  <si>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</si>
  <si>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</si>
  <si>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</si>
  <si>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</si>
  <si>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</si>
  <si>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</si>
  <si>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</si>
  <si>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からだの痛み相談支援事業</t>
  </si>
  <si>
    <t>健康局</t>
  </si>
  <si>
    <t>平成24年度</t>
  </si>
  <si>
    <t>終了予定なし</t>
  </si>
  <si>
    <t>難病対策課</t>
  </si>
  <si>
    <t>-</t>
  </si>
  <si>
    <t>疼痛患者・患者家族が症状や窮状を訴えても医療機関や行政機関から的確な診断や助言が得られず、複数の機関にたらい回しにされている現状を改善する。</t>
  </si>
  <si>
    <t>難病等情報提供事業費補助金</t>
  </si>
  <si>
    <t>前年度実績以上</t>
  </si>
  <si>
    <t>ホームページアクセス件数</t>
  </si>
  <si>
    <t>件</t>
  </si>
  <si>
    <t>からだの痛み相談支援事業実績報告書</t>
  </si>
  <si>
    <t>人</t>
  </si>
  <si>
    <t>電話相談実績数</t>
  </si>
  <si>
    <t>一般向けの公開講座開催数</t>
  </si>
  <si>
    <t>回</t>
  </si>
  <si>
    <t>円/件</t>
  </si>
  <si>
    <t>X／Y</t>
    <phoneticPr fontId="5"/>
  </si>
  <si>
    <t>新24-0009</t>
  </si>
  <si>
    <t>143</t>
  </si>
  <si>
    <t>154</t>
  </si>
  <si>
    <t>161</t>
  </si>
  <si>
    <t>157</t>
  </si>
  <si>
    <t>160</t>
  </si>
  <si>
    <t>169</t>
  </si>
  <si>
    <t>○</t>
  </si>
  <si>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</si>
  <si>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</si>
  <si>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</si>
  <si>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t>
    <phoneticPr fontId="5"/>
  </si>
  <si>
    <t>厚労</t>
  </si>
  <si>
    <t>-</t>
    <phoneticPr fontId="5"/>
  </si>
  <si>
    <t>14,466,000
/1,010</t>
    <phoneticPr fontId="5"/>
  </si>
  <si>
    <t>12,135,000/1,010</t>
    <phoneticPr fontId="5"/>
  </si>
  <si>
    <t>課長：簑原 哲弘</t>
    <rPh sb="0" eb="2">
      <t>カチョウ</t>
    </rPh>
    <rPh sb="3" eb="5">
      <t>ミノハラ</t>
    </rPh>
    <rPh sb="6" eb="8">
      <t>テツヒロ</t>
    </rPh>
    <phoneticPr fontId="5"/>
  </si>
  <si>
    <t>単位当たりコスト ＝ Ｘ ／ Ｙ
Ｘ：「執行額」 
Ｙ：「相談件数」　　　</t>
    <phoneticPr fontId="5"/>
  </si>
  <si>
    <t>単位当たりコスト ＝ Ｘ ／ Ｙ
Ｘ：「執行額」 
Ｙ：「公開講座及び研修会の開催回数」　　　　　　　</t>
    <phoneticPr fontId="5"/>
  </si>
  <si>
    <t>国民の多くが痛みを抱えているという報告もあり、広く国民のニーズがあり、慢性の痛みを抱える患者又はその家族からの相談及びその支援を行うために、国費を投入しなければ事業目的が達成できない。</t>
    <phoneticPr fontId="5"/>
  </si>
  <si>
    <t>痛みに関する医療は、痛みの客観的な指標が確立されていないことから、十分に整備されていないため、国が主体となって実施する必要がある。</t>
    <phoneticPr fontId="5"/>
  </si>
  <si>
    <t>患者の痛みを軽減し生活の質を向上させるという政策目的達成に向けて、優先度の高い事業である。</t>
    <phoneticPr fontId="5"/>
  </si>
  <si>
    <t>無</t>
  </si>
  <si>
    <t>‐</t>
  </si>
  <si>
    <t>交付要綱により負担割合を定めており、妥当である。</t>
  </si>
  <si>
    <t>効率的な運営になっている。</t>
  </si>
  <si>
    <t>実施主体の事務経費等、必要なもののみに支出している。</t>
  </si>
  <si>
    <t>事業に必要な経費のみを補助の対象としており、真に必要なものに限定されている。</t>
  </si>
  <si>
    <t>見込みに見合ったものとなっている。</t>
    <phoneticPr fontId="5"/>
  </si>
  <si>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</si>
  <si>
    <t>A.一般社団法人日本いたみ財団</t>
    <rPh sb="2" eb="4">
      <t>イッパン</t>
    </rPh>
    <rPh sb="4" eb="6">
      <t>シャダン</t>
    </rPh>
    <rPh sb="6" eb="8">
      <t>ホウジン</t>
    </rPh>
    <rPh sb="8" eb="10">
      <t>ニホン</t>
    </rPh>
    <rPh sb="13" eb="15">
      <t>ザイダン</t>
    </rPh>
    <phoneticPr fontId="5"/>
  </si>
  <si>
    <t>賃金</t>
    <rPh sb="0" eb="2">
      <t>チンギン</t>
    </rPh>
    <phoneticPr fontId="5"/>
  </si>
  <si>
    <t>職員基本給</t>
    <rPh sb="0" eb="2">
      <t>ショクイン</t>
    </rPh>
    <rPh sb="2" eb="5">
      <t>キホンキュウ</t>
    </rPh>
    <phoneticPr fontId="5"/>
  </si>
  <si>
    <t>役務費</t>
    <rPh sb="0" eb="2">
      <t>エキム</t>
    </rPh>
    <rPh sb="2" eb="3">
      <t>ヒ</t>
    </rPh>
    <phoneticPr fontId="5"/>
  </si>
  <si>
    <t>諸謝金</t>
    <rPh sb="0" eb="1">
      <t>ショ</t>
    </rPh>
    <rPh sb="1" eb="3">
      <t>シャキン</t>
    </rPh>
    <phoneticPr fontId="5"/>
  </si>
  <si>
    <t>委託費</t>
    <rPh sb="0" eb="3">
      <t>イタクヒ</t>
    </rPh>
    <phoneticPr fontId="5"/>
  </si>
  <si>
    <t>職員諸手当</t>
    <rPh sb="0" eb="2">
      <t>ショクイン</t>
    </rPh>
    <rPh sb="2" eb="5">
      <t>ショテアテ</t>
    </rPh>
    <phoneticPr fontId="5"/>
  </si>
  <si>
    <t>法定福利費</t>
    <rPh sb="0" eb="2">
      <t>ホウテイ</t>
    </rPh>
    <rPh sb="2" eb="5">
      <t>フクリヒ</t>
    </rPh>
    <phoneticPr fontId="5"/>
  </si>
  <si>
    <t>消耗品費</t>
    <rPh sb="0" eb="3">
      <t>ショウモウヒン</t>
    </rPh>
    <rPh sb="3" eb="4">
      <t>ヒ</t>
    </rPh>
    <phoneticPr fontId="5"/>
  </si>
  <si>
    <t>通信運搬費</t>
    <rPh sb="0" eb="2">
      <t>ツウシン</t>
    </rPh>
    <rPh sb="2" eb="5">
      <t>ウンパンヒ</t>
    </rPh>
    <phoneticPr fontId="5"/>
  </si>
  <si>
    <t>相談員賃金等</t>
    <rPh sb="0" eb="3">
      <t>ソウダンイン</t>
    </rPh>
    <rPh sb="3" eb="5">
      <t>チンギン</t>
    </rPh>
    <rPh sb="5" eb="6">
      <t>トウ</t>
    </rPh>
    <phoneticPr fontId="5"/>
  </si>
  <si>
    <t>職員俸給</t>
    <rPh sb="0" eb="2">
      <t>ショクイン</t>
    </rPh>
    <rPh sb="2" eb="4">
      <t>ホウキュウ</t>
    </rPh>
    <phoneticPr fontId="5"/>
  </si>
  <si>
    <t>公告、宣伝費</t>
    <rPh sb="0" eb="2">
      <t>コウコク</t>
    </rPh>
    <rPh sb="3" eb="6">
      <t>センデンヒ</t>
    </rPh>
    <phoneticPr fontId="5"/>
  </si>
  <si>
    <t>講師謝金等</t>
    <rPh sb="0" eb="2">
      <t>コウシ</t>
    </rPh>
    <rPh sb="2" eb="4">
      <t>シャキン</t>
    </rPh>
    <rPh sb="4" eb="5">
      <t>トウ</t>
    </rPh>
    <phoneticPr fontId="5"/>
  </si>
  <si>
    <t>LINEアプリ再構築費</t>
    <rPh sb="7" eb="10">
      <t>サイコウチク</t>
    </rPh>
    <rPh sb="10" eb="11">
      <t>ヒ</t>
    </rPh>
    <phoneticPr fontId="5"/>
  </si>
  <si>
    <t>職員手当</t>
    <rPh sb="0" eb="2">
      <t>ショクイン</t>
    </rPh>
    <rPh sb="2" eb="4">
      <t>テアテ</t>
    </rPh>
    <phoneticPr fontId="5"/>
  </si>
  <si>
    <t>事務職員、相談員</t>
    <rPh sb="0" eb="2">
      <t>ジム</t>
    </rPh>
    <rPh sb="2" eb="4">
      <t>ショクイン</t>
    </rPh>
    <rPh sb="5" eb="8">
      <t>ソウダンイン</t>
    </rPh>
    <phoneticPr fontId="5"/>
  </si>
  <si>
    <t>事務用品等</t>
    <rPh sb="0" eb="2">
      <t>ジム</t>
    </rPh>
    <rPh sb="2" eb="4">
      <t>ヨウヒン</t>
    </rPh>
    <rPh sb="4" eb="5">
      <t>トウ</t>
    </rPh>
    <phoneticPr fontId="5"/>
  </si>
  <si>
    <t>インターネット、電話回線</t>
    <rPh sb="8" eb="10">
      <t>デンワ</t>
    </rPh>
    <rPh sb="10" eb="12">
      <t>カイセン</t>
    </rPh>
    <phoneticPr fontId="5"/>
  </si>
  <si>
    <t>一般財団法人日本いたみ財団</t>
    <rPh sb="0" eb="2">
      <t>イッパン</t>
    </rPh>
    <rPh sb="2" eb="4">
      <t>ザイダン</t>
    </rPh>
    <rPh sb="4" eb="6">
      <t>ホウジン</t>
    </rPh>
    <rPh sb="6" eb="8">
      <t>ニホン</t>
    </rPh>
    <rPh sb="11" eb="13">
      <t>ザイダン</t>
    </rPh>
    <phoneticPr fontId="5"/>
  </si>
  <si>
    <t>からだの痛み相談支援事業の実施（相談事業、普及啓発事業、ホームページ管理事業者の選定）</t>
  </si>
  <si>
    <t>補助金等交付</t>
  </si>
  <si>
    <t>円/回</t>
    <rPh sb="0" eb="1">
      <t>エン</t>
    </rPh>
    <rPh sb="2" eb="3">
      <t>カイ</t>
    </rPh>
    <phoneticPr fontId="5"/>
  </si>
  <si>
    <t>14,448,000
/5</t>
    <phoneticPr fontId="5"/>
  </si>
  <si>
    <t>14,466,000/
9</t>
    <phoneticPr fontId="5"/>
  </si>
  <si>
    <t>14,466,000/
8</t>
    <phoneticPr fontId="5"/>
  </si>
  <si>
    <t>　　X/Y</t>
    <phoneticPr fontId="5"/>
  </si>
  <si>
    <t>12,135,000/8</t>
    <phoneticPr fontId="5"/>
  </si>
  <si>
    <t>役務費</t>
    <rPh sb="0" eb="2">
      <t>エキム</t>
    </rPh>
    <rPh sb="2" eb="3">
      <t>ヒ</t>
    </rPh>
    <phoneticPr fontId="5"/>
  </si>
  <si>
    <t>ＬＩＮＥアプリ改編</t>
    <rPh sb="7" eb="9">
      <t>カイヘン</t>
    </rPh>
    <phoneticPr fontId="5"/>
  </si>
  <si>
    <t>株式会社ヒック</t>
    <rPh sb="0" eb="2">
      <t>カブシキ</t>
    </rPh>
    <rPh sb="2" eb="4">
      <t>カイシャ</t>
    </rPh>
    <phoneticPr fontId="5"/>
  </si>
  <si>
    <t>ＬＩＮＥアプリの改編</t>
    <rPh sb="8" eb="10">
      <t>カイヘン</t>
    </rPh>
    <phoneticPr fontId="5"/>
  </si>
  <si>
    <t>-</t>
    <phoneticPr fontId="5"/>
  </si>
  <si>
    <t>有</t>
  </si>
  <si>
    <t>事業実施者が行う相談事業に対する支援を行う。</t>
    <phoneticPr fontId="5"/>
  </si>
  <si>
    <t>事業実施者が行う普及啓発事業、「痛み」に関する理解促進事業に対する支援を行う。</t>
    <rPh sb="0" eb="2">
      <t>ジギョウ</t>
    </rPh>
    <rPh sb="2" eb="5">
      <t>ジッシシャ</t>
    </rPh>
    <rPh sb="6" eb="7">
      <t>オコナ</t>
    </rPh>
    <rPh sb="8" eb="10">
      <t>フキュウ</t>
    </rPh>
    <rPh sb="10" eb="12">
      <t>ケイハツ</t>
    </rPh>
    <rPh sb="12" eb="14">
      <t>ジギョウ</t>
    </rPh>
    <rPh sb="16" eb="17">
      <t>イタ</t>
    </rPh>
    <rPh sb="20" eb="21">
      <t>カン</t>
    </rPh>
    <rPh sb="23" eb="25">
      <t>リカイ</t>
    </rPh>
    <rPh sb="25" eb="27">
      <t>ソクシン</t>
    </rPh>
    <rPh sb="27" eb="29">
      <t>ジギョウ</t>
    </rPh>
    <rPh sb="30" eb="31">
      <t>タイ</t>
    </rPh>
    <rPh sb="33" eb="35">
      <t>シエン</t>
    </rPh>
    <rPh sb="36" eb="37">
      <t>オコナ</t>
    </rPh>
    <phoneticPr fontId="5"/>
  </si>
  <si>
    <t>前年度実績以上</t>
    <rPh sb="0" eb="3">
      <t>ゼンネンド</t>
    </rPh>
    <rPh sb="3" eb="5">
      <t>ジッセキ</t>
    </rPh>
    <rPh sb="5" eb="7">
      <t>イジョウ</t>
    </rPh>
    <phoneticPr fontId="5"/>
  </si>
  <si>
    <t>委託先は、補助事業者において委託内容・費用等を踏まえ選定されており、委託内容は適切に履行されている。</t>
    <phoneticPr fontId="5"/>
  </si>
  <si>
    <t>患者の症状や境遇に合わせた的確な診断や助言ができる信頼性の高い相談窓口等患者の受け皿的機関を設け、次の事業を行う。
①痛みに関する電話相談②普及啓発事業③「痛み」に関する理解促進事業
（補助先：公募　補助率：定額）</t>
    <rPh sb="74" eb="76">
      <t>ジギョウ</t>
    </rPh>
    <phoneticPr fontId="5"/>
  </si>
  <si>
    <t>市民公開講座、電話相談チラシ印刷代等</t>
    <rPh sb="0" eb="2">
      <t>シミン</t>
    </rPh>
    <rPh sb="2" eb="4">
      <t>コウカイ</t>
    </rPh>
    <rPh sb="4" eb="6">
      <t>コウザ</t>
    </rPh>
    <rPh sb="7" eb="9">
      <t>デンワ</t>
    </rPh>
    <rPh sb="9" eb="11">
      <t>ソウダン</t>
    </rPh>
    <rPh sb="14" eb="16">
      <t>インサツ</t>
    </rPh>
    <rPh sb="16" eb="17">
      <t>ダイ</t>
    </rPh>
    <rPh sb="17" eb="18">
      <t>トウ</t>
    </rPh>
    <phoneticPr fontId="5"/>
  </si>
  <si>
    <t>-</t>
    <phoneticPr fontId="5"/>
  </si>
  <si>
    <t>P2</t>
    <phoneticPr fontId="5"/>
  </si>
  <si>
    <t>B.株式会社ヒック</t>
    <phoneticPr fontId="5"/>
  </si>
  <si>
    <t>14,448,000
/667</t>
    <phoneticPr fontId="5"/>
  </si>
  <si>
    <t>14,466,000/
766</t>
    <phoneticPr fontId="5"/>
  </si>
  <si>
    <t>△</t>
  </si>
  <si>
    <t>一般市民向けの公開講座の参加人数</t>
    <phoneticPr fontId="5"/>
  </si>
  <si>
    <t>新型コロナウイルス感染症の影響により、対面での一般市民向けの公開講座は開催できなかったものの、コンテンツを作成して、オンデマンド配信を実施した。</t>
    <rPh sb="0" eb="2">
      <t>シンガタ</t>
    </rPh>
    <rPh sb="9" eb="12">
      <t>カンセンショウ</t>
    </rPh>
    <rPh sb="13" eb="15">
      <t>エイキョウ</t>
    </rPh>
    <rPh sb="19" eb="21">
      <t>タイメン</t>
    </rPh>
    <rPh sb="35" eb="37">
      <t>カイサイ</t>
    </rPh>
    <rPh sb="67" eb="69">
      <t>ジッシ</t>
    </rPh>
    <phoneticPr fontId="5"/>
  </si>
  <si>
    <t>新型コロナウイルス感染症の影響により、対面での一般市民向けの公開講座は開催できなかったものの、コンテンツを作成して、オンデマンド配信を実施する等、必要な情報の周知が図られている。</t>
    <rPh sb="67" eb="69">
      <t>ジッシ</t>
    </rPh>
    <rPh sb="71" eb="72">
      <t>トウ</t>
    </rPh>
    <phoneticPr fontId="5"/>
  </si>
  <si>
    <t>疼痛患者・患者家族の現状を改善するために必要な事業であり、引き続き、必要な予算額を確保し、適正な執行に努めること。</t>
    <phoneticPr fontId="5"/>
  </si>
  <si>
    <t>点検対象外</t>
    <rPh sb="0" eb="2">
      <t>テンケン</t>
    </rPh>
    <rPh sb="2" eb="5">
      <t>タイショウガイ</t>
    </rPh>
    <phoneticPr fontId="5"/>
  </si>
  <si>
    <t>人件費単価の見直しによる増。</t>
    <rPh sb="0" eb="3">
      <t>ジンケンヒ</t>
    </rPh>
    <rPh sb="3" eb="5">
      <t>タンカ</t>
    </rPh>
    <rPh sb="6" eb="8">
      <t>ミナオ</t>
    </rPh>
    <rPh sb="12" eb="13">
      <t>ゾウ</t>
    </rPh>
    <phoneticPr fontId="5"/>
  </si>
  <si>
    <t>-</t>
    <phoneticPr fontId="5"/>
  </si>
  <si>
    <t>引き続き、必要な予算額を確保し、適正な執行に努めてまいりたい。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</si>
</sst>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44823</xdr:colOff>
      <xdr:row>36</xdr:row>
      <xdr:rowOff>224118</xdr:rowOff>
    </xdr:from>
    <xdr:to>
      <xdr:col>48</xdr:col>
      <xdr:colOff>168089</xdr:colOff>
      <xdr:row>38</xdr:row>
      <xdr:rowOff>179295</xdr:rowOff>
    </xdr:to>
    <xdr:sp macro="" textlink="">
      <xdr:nvSpPr>
        <xdr:cNvPr id="2" name="テキスト ボックス 1"/>
        <xdr:cNvSpPr txBox="1"/>
      </xdr:nvSpPr>
      <xdr:spPr>
        <a:xfrm>
          <a:off x="9323294" y="12427324"/>
          <a:ext cx="526677"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21</xdr:col>
      <xdr:colOff>0</xdr:colOff>
      <xdr:row>269</xdr:row>
      <xdr:rowOff>89647</xdr:rowOff>
    </xdr:from>
    <xdr:to>
      <xdr:col>31</xdr:col>
      <xdr:colOff>195917</xdr:colOff>
      <xdr:row>270</xdr:row>
      <xdr:rowOff>335989</xdr:rowOff>
    </xdr:to>
    <xdr:sp macro="" textlink="">
      <xdr:nvSpPr>
        <xdr:cNvPr id="3" name="テキスト ボックス 2"/>
        <xdr:cNvSpPr txBox="1"/>
      </xdr:nvSpPr>
      <xdr:spPr bwMode="auto">
        <a:xfrm>
          <a:off x="4235824" y="40744588"/>
          <a:ext cx="2212975" cy="593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sz="1200">
            <a:effectLst/>
          </a:endParaRPr>
        </a:p>
        <a:p>
          <a:pPr algn="ct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15</xdr:col>
      <xdr:colOff>89648</xdr:colOff>
      <xdr:row>271</xdr:row>
      <xdr:rowOff>112058</xdr:rowOff>
    </xdr:from>
    <xdr:to>
      <xdr:col>39</xdr:col>
      <xdr:colOff>36607</xdr:colOff>
      <xdr:row>272</xdr:row>
      <xdr:rowOff>282201</xdr:rowOff>
    </xdr:to>
    <xdr:sp macro="" textlink="">
      <xdr:nvSpPr>
        <xdr:cNvPr id="4" name="大かっこ 3"/>
        <xdr:cNvSpPr/>
      </xdr:nvSpPr>
      <xdr:spPr bwMode="auto">
        <a:xfrm>
          <a:off x="3115236" y="41461764"/>
          <a:ext cx="4787900" cy="5175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からだの痛み相談支援事業を実施する補助事業者に資金を補助</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22412</xdr:colOff>
      <xdr:row>272</xdr:row>
      <xdr:rowOff>324972</xdr:rowOff>
    </xdr:from>
    <xdr:to>
      <xdr:col>26</xdr:col>
      <xdr:colOff>22412</xdr:colOff>
      <xdr:row>274</xdr:row>
      <xdr:rowOff>0</xdr:rowOff>
    </xdr:to>
    <xdr:cxnSp macro="">
      <xdr:nvCxnSpPr>
        <xdr:cNvPr id="9" name="直線矢印コネクタ 8"/>
        <xdr:cNvCxnSpPr/>
      </xdr:nvCxnSpPr>
      <xdr:spPr>
        <a:xfrm>
          <a:off x="5266765" y="42022060"/>
          <a:ext cx="0" cy="369793"/>
        </a:xfrm>
        <a:prstGeom prst="straightConnector1">
          <a:avLst/>
        </a:prstGeom>
        <a:ln w="25400" cmpd="sng">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179293</xdr:colOff>
      <xdr:row>274</xdr:row>
      <xdr:rowOff>44824</xdr:rowOff>
    </xdr:from>
    <xdr:to>
      <xdr:col>30</xdr:col>
      <xdr:colOff>47829</xdr:colOff>
      <xdr:row>274</xdr:row>
      <xdr:rowOff>311524</xdr:rowOff>
    </xdr:to>
    <xdr:sp macro="" textlink="">
      <xdr:nvSpPr>
        <xdr:cNvPr id="12" name="テキスト ボックス 11"/>
        <xdr:cNvSpPr txBox="1"/>
      </xdr:nvSpPr>
      <xdr:spPr bwMode="auto">
        <a:xfrm>
          <a:off x="4415117" y="42436677"/>
          <a:ext cx="1683888"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168087</xdr:colOff>
      <xdr:row>275</xdr:row>
      <xdr:rowOff>89647</xdr:rowOff>
    </xdr:from>
    <xdr:to>
      <xdr:col>32</xdr:col>
      <xdr:colOff>100852</xdr:colOff>
      <xdr:row>277</xdr:row>
      <xdr:rowOff>115607</xdr:rowOff>
    </xdr:to>
    <xdr:sp macro="" textlink="">
      <xdr:nvSpPr>
        <xdr:cNvPr id="13" name="テキスト ボックス 12"/>
        <xdr:cNvSpPr txBox="1"/>
      </xdr:nvSpPr>
      <xdr:spPr bwMode="auto">
        <a:xfrm>
          <a:off x="4000499" y="42828882"/>
          <a:ext cx="2554941" cy="720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一般財団法人</a:t>
          </a:r>
          <a:r>
            <a:rPr lang="ja-JP" altLang="en-US">
              <a:effectLst/>
            </a:rPr>
            <a:t>日本いたみ財団</a:t>
          </a:r>
          <a:endParaRPr lang="ja-JP" altLang="ja-JP">
            <a:effectLst/>
          </a:endParaRPr>
        </a:p>
        <a:p>
          <a:pPr algn="ct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11</xdr:col>
      <xdr:colOff>112059</xdr:colOff>
      <xdr:row>277</xdr:row>
      <xdr:rowOff>224117</xdr:rowOff>
    </xdr:from>
    <xdr:to>
      <xdr:col>45</xdr:col>
      <xdr:colOff>0</xdr:colOff>
      <xdr:row>279</xdr:row>
      <xdr:rowOff>294527</xdr:rowOff>
    </xdr:to>
    <xdr:sp macro="" textlink="">
      <xdr:nvSpPr>
        <xdr:cNvPr id="14" name="大かっこ 13"/>
        <xdr:cNvSpPr/>
      </xdr:nvSpPr>
      <xdr:spPr bwMode="auto">
        <a:xfrm>
          <a:off x="2330824" y="42033264"/>
          <a:ext cx="6745941" cy="765175"/>
        </a:xfrm>
        <a:prstGeom prst="bracketPair">
          <a:avLst>
            <a:gd name="adj" fmla="val 196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・相談事業　</a:t>
          </a:r>
          <a:r>
            <a:rPr kumimoji="1" lang="ja-JP" altLang="en-US" sz="1100">
              <a:solidFill>
                <a:schemeClr val="tx1"/>
              </a:solidFill>
              <a:effectLst/>
              <a:latin typeface="+mn-lt"/>
              <a:ea typeface="+mn-ea"/>
              <a:cs typeface="+mn-cs"/>
            </a:rPr>
            <a:t>　</a:t>
          </a:r>
          <a:r>
            <a:rPr kumimoji="1" lang="ja-JP" altLang="en-US" sz="1100">
              <a:solidFill>
                <a:schemeClr val="tx1"/>
              </a:solidFill>
              <a:latin typeface="+mn-lt"/>
              <a:ea typeface="+mn-ea"/>
              <a:cs typeface="+mn-cs"/>
            </a:rPr>
            <a:t>・普及啓発事業　・「痛み」に関する理解促進事業</a:t>
          </a:r>
          <a:r>
            <a:rPr lang="ja-JP" altLang="en-US"/>
            <a:t>　・実施結果の報告・管理業務</a:t>
          </a:r>
          <a:endParaRPr lang="ja-JP" altLang="ja-JP"/>
        </a:p>
      </xdr:txBody>
    </xdr:sp>
    <xdr:clientData/>
  </xdr:twoCellAnchor>
  <xdr:twoCellAnchor>
    <xdr:from>
      <xdr:col>26</xdr:col>
      <xdr:colOff>11205</xdr:colOff>
      <xdr:row>280</xdr:row>
      <xdr:rowOff>22411</xdr:rowOff>
    </xdr:from>
    <xdr:to>
      <xdr:col>26</xdr:col>
      <xdr:colOff>11205</xdr:colOff>
      <xdr:row>281</xdr:row>
      <xdr:rowOff>44822</xdr:rowOff>
    </xdr:to>
    <xdr:cxnSp macro="">
      <xdr:nvCxnSpPr>
        <xdr:cNvPr id="15" name="直線矢印コネクタ 14"/>
        <xdr:cNvCxnSpPr/>
      </xdr:nvCxnSpPr>
      <xdr:spPr>
        <a:xfrm>
          <a:off x="5255558" y="44498558"/>
          <a:ext cx="0" cy="369793"/>
        </a:xfrm>
        <a:prstGeom prst="straightConnector1">
          <a:avLst/>
        </a:prstGeom>
        <a:ln w="25400" cmpd="sng">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112058</xdr:colOff>
      <xdr:row>281</xdr:row>
      <xdr:rowOff>44824</xdr:rowOff>
    </xdr:from>
    <xdr:to>
      <xdr:col>31</xdr:col>
      <xdr:colOff>159888</xdr:colOff>
      <xdr:row>281</xdr:row>
      <xdr:rowOff>333936</xdr:rowOff>
    </xdr:to>
    <xdr:sp macro="" textlink="">
      <xdr:nvSpPr>
        <xdr:cNvPr id="16" name="テキスト ボックス 15"/>
        <xdr:cNvSpPr txBox="1"/>
      </xdr:nvSpPr>
      <xdr:spPr bwMode="auto">
        <a:xfrm>
          <a:off x="4146176" y="43243500"/>
          <a:ext cx="2266594" cy="289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21</xdr:col>
      <xdr:colOff>44823</xdr:colOff>
      <xdr:row>282</xdr:row>
      <xdr:rowOff>112059</xdr:rowOff>
    </xdr:from>
    <xdr:to>
      <xdr:col>31</xdr:col>
      <xdr:colOff>2271</xdr:colOff>
      <xdr:row>284</xdr:row>
      <xdr:rowOff>33618</xdr:rowOff>
    </xdr:to>
    <xdr:sp macro="" textlink="">
      <xdr:nvSpPr>
        <xdr:cNvPr id="17" name="テキスト ボックス 16"/>
        <xdr:cNvSpPr txBox="1"/>
      </xdr:nvSpPr>
      <xdr:spPr bwMode="auto">
        <a:xfrm>
          <a:off x="4280647" y="45282971"/>
          <a:ext cx="1974506" cy="61632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solidFill>
                <a:schemeClr val="dk1"/>
              </a:solidFill>
              <a:effectLst/>
              <a:latin typeface="+mn-ea"/>
              <a:ea typeface="+mn-ea"/>
              <a:cs typeface="+mn-cs"/>
            </a:rPr>
            <a:t>Ｂ</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株式会社ヒック</a:t>
          </a:r>
          <a:endParaRPr kumimoji="1" lang="en-US" altLang="ja-JP" sz="1100">
            <a:solidFill>
              <a:schemeClr val="dk1"/>
            </a:solidFill>
            <a:effectLst/>
            <a:latin typeface="+mn-ea"/>
            <a:ea typeface="+mn-ea"/>
            <a:cs typeface="+mn-cs"/>
          </a:endParaRPr>
        </a:p>
        <a:p>
          <a:pPr algn="ctr">
            <a:lnSpc>
              <a:spcPts val="1500"/>
            </a:lnSpc>
          </a:pPr>
          <a:r>
            <a:rPr kumimoji="1" lang="en-US" altLang="ja-JP" sz="1100">
              <a:solidFill>
                <a:schemeClr val="dk1"/>
              </a:solidFill>
              <a:effectLst/>
              <a:latin typeface="+mn-lt"/>
              <a:ea typeface="+mn-ea"/>
              <a:cs typeface="+mn-cs"/>
            </a:rPr>
            <a:t>1.2</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33619</xdr:colOff>
      <xdr:row>284</xdr:row>
      <xdr:rowOff>212912</xdr:rowOff>
    </xdr:from>
    <xdr:to>
      <xdr:col>30</xdr:col>
      <xdr:colOff>89648</xdr:colOff>
      <xdr:row>285</xdr:row>
      <xdr:rowOff>516147</xdr:rowOff>
    </xdr:to>
    <xdr:sp macro="" textlink="">
      <xdr:nvSpPr>
        <xdr:cNvPr id="18" name="大かっこ 17"/>
        <xdr:cNvSpPr/>
      </xdr:nvSpPr>
      <xdr:spPr bwMode="auto">
        <a:xfrm>
          <a:off x="4471148" y="46078588"/>
          <a:ext cx="1669676" cy="650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・ＬＩＮＥアプリの改編</a:t>
          </a:r>
          <a:endParaRPr kumimoji="1" lang="en-US" altLang="ja-JP" sz="1100">
            <a:solidFill>
              <a:schemeClr val="tx1"/>
            </a:solidFill>
            <a:latin typeface="+mn-lt"/>
            <a:ea typeface="+mn-ea"/>
            <a:cs typeface="+mn-cs"/>
          </a:endParaRPr>
        </a:p>
      </xdr:txBody>
    </xdr:sp>
    <xdr:clientData/>
  </xdr:twoCellAnchor>
  <xdr:twoCellAnchor>
    <xdr:from>
      <xdr:col>46</xdr:col>
      <xdr:colOff>56029</xdr:colOff>
      <xdr:row>70</xdr:row>
      <xdr:rowOff>224118</xdr:rowOff>
    </xdr:from>
    <xdr:to>
      <xdr:col>48</xdr:col>
      <xdr:colOff>179295</xdr:colOff>
      <xdr:row>72</xdr:row>
      <xdr:rowOff>179295</xdr:rowOff>
    </xdr:to>
    <xdr:sp macro="" textlink="">
      <xdr:nvSpPr>
        <xdr:cNvPr id="19" name="テキスト ボックス 18"/>
        <xdr:cNvSpPr txBox="1"/>
      </xdr:nvSpPr>
      <xdr:spPr>
        <a:xfrm>
          <a:off x="9334500" y="17122589"/>
          <a:ext cx="526677"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75" zoomScaleNormal="75" zoomScaleSheetLayoutView="75" zoomScalePageLayoutView="85" workbookViewId="0">
      <selection activeCell="BK252" sqref="BK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284</v>
      </c>
      <c r="AJ2" s="837" t="s">
        <v>638</v>
      </c>
      <c r="AK2" s="837"/>
      <c r="AL2" s="837"/>
      <c r="AM2" s="837"/>
      <c r="AN2" s="75" t="s">
        <v>284</v>
      </c>
      <c r="AO2" s="837">
        <v>21</v>
      </c>
      <c r="AP2" s="837"/>
      <c r="AQ2" s="837"/>
      <c r="AR2" s="76" t="s">
        <v>284</v>
      </c>
      <c r="AS2" s="838">
        <v>235</v>
      </c>
      <c r="AT2" s="838"/>
      <c r="AU2" s="838"/>
      <c r="AV2" s="75" t="str">
        <f>IF(AW2="","","-")</f>
        <v/>
      </c>
      <c r="AW2" s="839"/>
      <c r="AX2" s="839"/>
    </row>
    <row r="3" spans="1:50" ht="21" customHeight="1" thickBot="1" x14ac:dyDescent="0.2">
      <c r="A3" s="840" t="s">
        <v>597</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607</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608</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609</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610</v>
      </c>
      <c r="H5" s="828"/>
      <c r="I5" s="828"/>
      <c r="J5" s="828"/>
      <c r="K5" s="828"/>
      <c r="L5" s="828"/>
      <c r="M5" s="829" t="s">
        <v>61</v>
      </c>
      <c r="N5" s="830"/>
      <c r="O5" s="830"/>
      <c r="P5" s="830"/>
      <c r="Q5" s="830"/>
      <c r="R5" s="831"/>
      <c r="S5" s="832" t="s">
        <v>611</v>
      </c>
      <c r="T5" s="828"/>
      <c r="U5" s="828"/>
      <c r="V5" s="828"/>
      <c r="W5" s="828"/>
      <c r="X5" s="833"/>
      <c r="Y5" s="834" t="s">
        <v>3</v>
      </c>
      <c r="Z5" s="835"/>
      <c r="AA5" s="835"/>
      <c r="AB5" s="835"/>
      <c r="AC5" s="835"/>
      <c r="AD5" s="836"/>
      <c r="AE5" s="857" t="s">
        <v>612</v>
      </c>
      <c r="AF5" s="857"/>
      <c r="AG5" s="857"/>
      <c r="AH5" s="857"/>
      <c r="AI5" s="857"/>
      <c r="AJ5" s="857"/>
      <c r="AK5" s="857"/>
      <c r="AL5" s="857"/>
      <c r="AM5" s="857"/>
      <c r="AN5" s="857"/>
      <c r="AO5" s="857"/>
      <c r="AP5" s="858"/>
      <c r="AQ5" s="859" t="s">
        <v>642</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613</v>
      </c>
      <c r="H7" s="868"/>
      <c r="I7" s="868"/>
      <c r="J7" s="868"/>
      <c r="K7" s="868"/>
      <c r="L7" s="868"/>
      <c r="M7" s="868"/>
      <c r="N7" s="868"/>
      <c r="O7" s="868"/>
      <c r="P7" s="868"/>
      <c r="Q7" s="868"/>
      <c r="R7" s="868"/>
      <c r="S7" s="868"/>
      <c r="T7" s="868"/>
      <c r="U7" s="868"/>
      <c r="V7" s="868"/>
      <c r="W7" s="868"/>
      <c r="X7" s="869"/>
      <c r="Y7" s="870" t="s">
        <v>269</v>
      </c>
      <c r="Z7" s="689"/>
      <c r="AA7" s="689"/>
      <c r="AB7" s="689"/>
      <c r="AC7" s="689"/>
      <c r="AD7" s="871"/>
      <c r="AE7" s="799" t="s">
        <v>613</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614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694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5"/>
    </row>
    <row r="13" spans="1:50" ht="21" customHeight="1" x14ac:dyDescent="0.15">
      <c r="A13" s="308"/>
      <c r="B13" s="309"/>
      <c r="C13" s="309"/>
      <c r="D13" s="309"/>
      <c r="E13" s="309"/>
      <c r="F13" s="310"/>
      <c r="G13" s="789" t="s">
        <v>6</v>
      </c>
      <c r="H13" s="790"/>
      <c r="I13" s="806" t="s">
        <v>7</v>
      </c>
      <c r="J13" s="807"/>
      <c r="K13" s="807"/>
      <c r="L13" s="807"/>
      <c r="M13" s="807"/>
      <c r="N13" s="807"/>
      <c r="O13" s="808"/>
      <c r="P13" s="701">
        <v>14</v>
      </c>
      <c r="Q13" s="702"/>
      <c r="R13" s="702"/>
      <c r="S13" s="702"/>
      <c r="T13" s="702"/>
      <c r="U13" s="702"/>
      <c r="V13" s="703"/>
      <c r="W13" s="701">
        <v>14</v>
      </c>
      <c r="X13" s="702"/>
      <c r="Y13" s="702"/>
      <c r="Z13" s="702"/>
      <c r="AA13" s="702"/>
      <c r="AB13" s="702"/>
      <c r="AC13" s="703"/>
      <c r="AD13" s="701">
        <v>14</v>
      </c>
      <c r="AE13" s="702"/>
      <c r="AF13" s="702"/>
      <c r="AG13" s="702"/>
      <c r="AH13" s="702"/>
      <c r="AI13" s="702"/>
      <c r="AJ13" s="703"/>
      <c r="AK13" s="701">
        <v>12</v>
      </c>
      <c r="AL13" s="702"/>
      <c r="AM13" s="702"/>
      <c r="AN13" s="702"/>
      <c r="AO13" s="702"/>
      <c r="AP13" s="702"/>
      <c r="AQ13" s="703"/>
      <c r="AR13" s="737">
        <v>13</v>
      </c>
      <c r="AS13" s="738"/>
      <c r="AT13" s="738"/>
      <c r="AU13" s="738"/>
      <c r="AV13" s="738"/>
      <c r="AW13" s="738"/>
      <c r="AX13" s="809"/>
    </row>
    <row r="14" spans="1:50" ht="21" customHeight="1" x14ac:dyDescent="0.15">
      <c r="A14" s="308"/>
      <c r="B14" s="309"/>
      <c r="C14" s="309"/>
      <c r="D14" s="309"/>
      <c r="E14" s="309"/>
      <c r="F14" s="310"/>
      <c r="G14" s="791"/>
      <c r="H14" s="792"/>
      <c r="I14" s="784" t="s">
        <v>8</v>
      </c>
      <c r="J14" s="785"/>
      <c r="K14" s="785"/>
      <c r="L14" s="785"/>
      <c r="M14" s="785"/>
      <c r="N14" s="785"/>
      <c r="O14" s="786"/>
      <c r="P14" s="701" t="s">
        <v>613</v>
      </c>
      <c r="Q14" s="702"/>
      <c r="R14" s="702"/>
      <c r="S14" s="702"/>
      <c r="T14" s="702"/>
      <c r="U14" s="702"/>
      <c r="V14" s="703"/>
      <c r="W14" s="701" t="s">
        <v>613</v>
      </c>
      <c r="X14" s="702"/>
      <c r="Y14" s="702"/>
      <c r="Z14" s="702"/>
      <c r="AA14" s="702"/>
      <c r="AB14" s="702"/>
      <c r="AC14" s="703"/>
      <c r="AD14" s="701" t="s">
        <v>613</v>
      </c>
      <c r="AE14" s="702"/>
      <c r="AF14" s="702"/>
      <c r="AG14" s="702"/>
      <c r="AH14" s="702"/>
      <c r="AI14" s="702"/>
      <c r="AJ14" s="703"/>
      <c r="AK14" s="701" t="s">
        <v>639</v>
      </c>
      <c r="AL14" s="702"/>
      <c r="AM14" s="702"/>
      <c r="AN14" s="702"/>
      <c r="AO14" s="702"/>
      <c r="AP14" s="702"/>
      <c r="AQ14" s="703"/>
      <c r="AR14" s="795"/>
      <c r="AS14" s="795"/>
      <c r="AT14" s="795"/>
      <c r="AU14" s="795"/>
      <c r="AV14" s="795"/>
      <c r="AW14" s="795"/>
      <c r="AX14" s="796"/>
    </row>
    <row r="15" spans="1:50" ht="21" customHeight="1" x14ac:dyDescent="0.15">
      <c r="A15" s="308"/>
      <c r="B15" s="309"/>
      <c r="C15" s="309"/>
      <c r="D15" s="309"/>
      <c r="E15" s="309"/>
      <c r="F15" s="310"/>
      <c r="G15" s="791"/>
      <c r="H15" s="792"/>
      <c r="I15" s="784" t="s">
        <v>47</v>
      </c>
      <c r="J15" s="797"/>
      <c r="K15" s="797"/>
      <c r="L15" s="797"/>
      <c r="M15" s="797"/>
      <c r="N15" s="797"/>
      <c r="O15" s="798"/>
      <c r="P15" s="701" t="s">
        <v>613</v>
      </c>
      <c r="Q15" s="702"/>
      <c r="R15" s="702"/>
      <c r="S15" s="702"/>
      <c r="T15" s="702"/>
      <c r="U15" s="702"/>
      <c r="V15" s="703"/>
      <c r="W15" s="701" t="s">
        <v>613</v>
      </c>
      <c r="X15" s="702"/>
      <c r="Y15" s="702"/>
      <c r="Z15" s="702"/>
      <c r="AA15" s="702"/>
      <c r="AB15" s="702"/>
      <c r="AC15" s="703"/>
      <c r="AD15" s="701" t="s">
        <v>613</v>
      </c>
      <c r="AE15" s="702"/>
      <c r="AF15" s="702"/>
      <c r="AG15" s="702"/>
      <c r="AH15" s="702"/>
      <c r="AI15" s="702"/>
      <c r="AJ15" s="703"/>
      <c r="AK15" s="701" t="s">
        <v>639</v>
      </c>
      <c r="AL15" s="702"/>
      <c r="AM15" s="702"/>
      <c r="AN15" s="702"/>
      <c r="AO15" s="702"/>
      <c r="AP15" s="702"/>
      <c r="AQ15" s="703"/>
      <c r="AR15" s="701" t="s">
        <v>613</v>
      </c>
      <c r="AS15" s="702"/>
      <c r="AT15" s="702"/>
      <c r="AU15" s="702"/>
      <c r="AV15" s="702"/>
      <c r="AW15" s="702"/>
      <c r="AX15" s="810"/>
    </row>
    <row r="16" spans="1:50" ht="21" customHeight="1" x14ac:dyDescent="0.15">
      <c r="A16" s="308"/>
      <c r="B16" s="309"/>
      <c r="C16" s="309"/>
      <c r="D16" s="309"/>
      <c r="E16" s="309"/>
      <c r="F16" s="310"/>
      <c r="G16" s="791"/>
      <c r="H16" s="792"/>
      <c r="I16" s="784" t="s">
        <v>48</v>
      </c>
      <c r="J16" s="797"/>
      <c r="K16" s="797"/>
      <c r="L16" s="797"/>
      <c r="M16" s="797"/>
      <c r="N16" s="797"/>
      <c r="O16" s="798"/>
      <c r="P16" s="701" t="s">
        <v>613</v>
      </c>
      <c r="Q16" s="702"/>
      <c r="R16" s="702"/>
      <c r="S16" s="702"/>
      <c r="T16" s="702"/>
      <c r="U16" s="702"/>
      <c r="V16" s="703"/>
      <c r="W16" s="701" t="s">
        <v>613</v>
      </c>
      <c r="X16" s="702"/>
      <c r="Y16" s="702"/>
      <c r="Z16" s="702"/>
      <c r="AA16" s="702"/>
      <c r="AB16" s="702"/>
      <c r="AC16" s="703"/>
      <c r="AD16" s="701" t="s">
        <v>613</v>
      </c>
      <c r="AE16" s="702"/>
      <c r="AF16" s="702"/>
      <c r="AG16" s="702"/>
      <c r="AH16" s="702"/>
      <c r="AI16" s="702"/>
      <c r="AJ16" s="703"/>
      <c r="AK16" s="701" t="s">
        <v>639</v>
      </c>
      <c r="AL16" s="702"/>
      <c r="AM16" s="702"/>
      <c r="AN16" s="702"/>
      <c r="AO16" s="702"/>
      <c r="AP16" s="702"/>
      <c r="AQ16" s="703"/>
      <c r="AR16" s="802"/>
      <c r="AS16" s="803"/>
      <c r="AT16" s="803"/>
      <c r="AU16" s="803"/>
      <c r="AV16" s="803"/>
      <c r="AW16" s="803"/>
      <c r="AX16" s="804"/>
    </row>
    <row r="17" spans="1:50" ht="24.75" customHeight="1" x14ac:dyDescent="0.15">
      <c r="A17" s="308"/>
      <c r="B17" s="309"/>
      <c r="C17" s="309"/>
      <c r="D17" s="309"/>
      <c r="E17" s="309"/>
      <c r="F17" s="310"/>
      <c r="G17" s="791"/>
      <c r="H17" s="792"/>
      <c r="I17" s="784" t="s">
        <v>46</v>
      </c>
      <c r="J17" s="785"/>
      <c r="K17" s="785"/>
      <c r="L17" s="785"/>
      <c r="M17" s="785"/>
      <c r="N17" s="785"/>
      <c r="O17" s="786"/>
      <c r="P17" s="701" t="s">
        <v>613</v>
      </c>
      <c r="Q17" s="702"/>
      <c r="R17" s="702"/>
      <c r="S17" s="702"/>
      <c r="T17" s="702"/>
      <c r="U17" s="702"/>
      <c r="V17" s="703"/>
      <c r="W17" s="701" t="s">
        <v>613</v>
      </c>
      <c r="X17" s="702"/>
      <c r="Y17" s="702"/>
      <c r="Z17" s="702"/>
      <c r="AA17" s="702"/>
      <c r="AB17" s="702"/>
      <c r="AC17" s="703"/>
      <c r="AD17" s="701" t="s">
        <v>613</v>
      </c>
      <c r="AE17" s="702"/>
      <c r="AF17" s="702"/>
      <c r="AG17" s="702"/>
      <c r="AH17" s="702"/>
      <c r="AI17" s="702"/>
      <c r="AJ17" s="703"/>
      <c r="AK17" s="701" t="s">
        <v>639</v>
      </c>
      <c r="AL17" s="702"/>
      <c r="AM17" s="702"/>
      <c r="AN17" s="702"/>
      <c r="AO17" s="702"/>
      <c r="AP17" s="702"/>
      <c r="AQ17" s="703"/>
      <c r="AR17" s="787"/>
      <c r="AS17" s="787"/>
      <c r="AT17" s="787"/>
      <c r="AU17" s="787"/>
      <c r="AV17" s="787"/>
      <c r="AW17" s="787"/>
      <c r="AX17" s="788"/>
    </row>
    <row r="18" spans="1:50" ht="24.75" customHeight="1" x14ac:dyDescent="0.15">
      <c r="A18" s="308"/>
      <c r="B18" s="309"/>
      <c r="C18" s="309"/>
      <c r="D18" s="309"/>
      <c r="E18" s="309"/>
      <c r="F18" s="310"/>
      <c r="G18" s="793"/>
      <c r="H18" s="794"/>
      <c r="I18" s="777" t="s">
        <v>18</v>
      </c>
      <c r="J18" s="778"/>
      <c r="K18" s="778"/>
      <c r="L18" s="778"/>
      <c r="M18" s="778"/>
      <c r="N18" s="778"/>
      <c r="O18" s="779"/>
      <c r="P18" s="780">
        <f>SUM(P13:V17)</f>
        <v>14</v>
      </c>
      <c r="Q18" s="781"/>
      <c r="R18" s="781"/>
      <c r="S18" s="781"/>
      <c r="T18" s="781"/>
      <c r="U18" s="781"/>
      <c r="V18" s="782"/>
      <c r="W18" s="780">
        <f>SUM(W13:AC17)</f>
        <v>14</v>
      </c>
      <c r="X18" s="781"/>
      <c r="Y18" s="781"/>
      <c r="Z18" s="781"/>
      <c r="AA18" s="781"/>
      <c r="AB18" s="781"/>
      <c r="AC18" s="782"/>
      <c r="AD18" s="780">
        <f>SUM(AD13:AJ17)</f>
        <v>14</v>
      </c>
      <c r="AE18" s="781"/>
      <c r="AF18" s="781"/>
      <c r="AG18" s="781"/>
      <c r="AH18" s="781"/>
      <c r="AI18" s="781"/>
      <c r="AJ18" s="782"/>
      <c r="AK18" s="780">
        <f>SUM(AK13:AQ17)</f>
        <v>12</v>
      </c>
      <c r="AL18" s="781"/>
      <c r="AM18" s="781"/>
      <c r="AN18" s="781"/>
      <c r="AO18" s="781"/>
      <c r="AP18" s="781"/>
      <c r="AQ18" s="782"/>
      <c r="AR18" s="780">
        <f>SUM(AR13:AX17)</f>
        <v>13</v>
      </c>
      <c r="AS18" s="781"/>
      <c r="AT18" s="781"/>
      <c r="AU18" s="781"/>
      <c r="AV18" s="781"/>
      <c r="AW18" s="781"/>
      <c r="AX18" s="783"/>
    </row>
    <row r="19" spans="1:50" ht="24.75" customHeight="1" x14ac:dyDescent="0.15">
      <c r="A19" s="308"/>
      <c r="B19" s="309"/>
      <c r="C19" s="309"/>
      <c r="D19" s="309"/>
      <c r="E19" s="309"/>
      <c r="F19" s="310"/>
      <c r="G19" s="752" t="s">
        <v>9</v>
      </c>
      <c r="H19" s="753"/>
      <c r="I19" s="753"/>
      <c r="J19" s="753"/>
      <c r="K19" s="753"/>
      <c r="L19" s="753"/>
      <c r="M19" s="753"/>
      <c r="N19" s="753"/>
      <c r="O19" s="753"/>
      <c r="P19" s="701">
        <v>14</v>
      </c>
      <c r="Q19" s="702"/>
      <c r="R19" s="702"/>
      <c r="S19" s="702"/>
      <c r="T19" s="702"/>
      <c r="U19" s="702"/>
      <c r="V19" s="703"/>
      <c r="W19" s="701">
        <v>14</v>
      </c>
      <c r="X19" s="702"/>
      <c r="Y19" s="702"/>
      <c r="Z19" s="702"/>
      <c r="AA19" s="702"/>
      <c r="AB19" s="702"/>
      <c r="AC19" s="703"/>
      <c r="AD19" s="701">
        <v>14</v>
      </c>
      <c r="AE19" s="702"/>
      <c r="AF19" s="702"/>
      <c r="AG19" s="702"/>
      <c r="AH19" s="702"/>
      <c r="AI19" s="702"/>
      <c r="AJ19" s="703"/>
      <c r="AK19" s="749"/>
      <c r="AL19" s="749"/>
      <c r="AM19" s="749"/>
      <c r="AN19" s="749"/>
      <c r="AO19" s="749"/>
      <c r="AP19" s="749"/>
      <c r="AQ19" s="749"/>
      <c r="AR19" s="749"/>
      <c r="AS19" s="749"/>
      <c r="AT19" s="749"/>
      <c r="AU19" s="749"/>
      <c r="AV19" s="749"/>
      <c r="AW19" s="749"/>
      <c r="AX19" s="751"/>
    </row>
    <row r="20" spans="1:50" ht="24.75" customHeight="1" x14ac:dyDescent="0.15">
      <c r="A20" s="308"/>
      <c r="B20" s="309"/>
      <c r="C20" s="309"/>
      <c r="D20" s="309"/>
      <c r="E20" s="309"/>
      <c r="F20" s="310"/>
      <c r="G20" s="752" t="s">
        <v>10</v>
      </c>
      <c r="H20" s="753"/>
      <c r="I20" s="753"/>
      <c r="J20" s="753"/>
      <c r="K20" s="753"/>
      <c r="L20" s="753"/>
      <c r="M20" s="753"/>
      <c r="N20" s="753"/>
      <c r="O20" s="753"/>
      <c r="P20" s="748">
        <f>IF(P18=0, "-", SUM(P19)/P18)</f>
        <v>1</v>
      </c>
      <c r="Q20" s="748"/>
      <c r="R20" s="748"/>
      <c r="S20" s="748"/>
      <c r="T20" s="748"/>
      <c r="U20" s="748"/>
      <c r="V20" s="748"/>
      <c r="W20" s="748">
        <f>IF(W18=0, "-", SUM(W19)/W18)</f>
        <v>1</v>
      </c>
      <c r="X20" s="748"/>
      <c r="Y20" s="748"/>
      <c r="Z20" s="748"/>
      <c r="AA20" s="748"/>
      <c r="AB20" s="748"/>
      <c r="AC20" s="748"/>
      <c r="AD20" s="748">
        <f>IF(AD18=0, "-", SUM(AD19)/AD18)</f>
        <v>1</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1</v>
      </c>
      <c r="Q21" s="748"/>
      <c r="R21" s="748"/>
      <c r="S21" s="748"/>
      <c r="T21" s="748"/>
      <c r="U21" s="748"/>
      <c r="V21" s="748"/>
      <c r="W21" s="748">
        <f>IF(W19=0, "-", SUM(W19)/SUM(W13,W14))</f>
        <v>1</v>
      </c>
      <c r="X21" s="748"/>
      <c r="Y21" s="748"/>
      <c r="Z21" s="748"/>
      <c r="AA21" s="748"/>
      <c r="AB21" s="748"/>
      <c r="AC21" s="748"/>
      <c r="AD21" s="748">
        <f>IF(AD19=0, "-", SUM(AD19)/SUM(AD13,AD14))</f>
        <v>1</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7" t="s">
        <v>592</v>
      </c>
      <c r="B22" s="708"/>
      <c r="C22" s="708"/>
      <c r="D22" s="708"/>
      <c r="E22" s="708"/>
      <c r="F22" s="709"/>
      <c r="G22" s="713" t="s">
        <v>229</v>
      </c>
      <c r="H22" s="551"/>
      <c r="I22" s="551"/>
      <c r="J22" s="551"/>
      <c r="K22" s="551"/>
      <c r="L22" s="551"/>
      <c r="M22" s="551"/>
      <c r="N22" s="551"/>
      <c r="O22" s="552"/>
      <c r="P22" s="714" t="s">
        <v>590</v>
      </c>
      <c r="Q22" s="551"/>
      <c r="R22" s="551"/>
      <c r="S22" s="551"/>
      <c r="T22" s="551"/>
      <c r="U22" s="551"/>
      <c r="V22" s="552"/>
      <c r="W22" s="714" t="s">
        <v>591</v>
      </c>
      <c r="X22" s="551"/>
      <c r="Y22" s="551"/>
      <c r="Z22" s="551"/>
      <c r="AA22" s="551"/>
      <c r="AB22" s="551"/>
      <c r="AC22" s="552"/>
      <c r="AD22" s="714" t="s">
        <v>228</v>
      </c>
      <c r="AE22" s="551"/>
      <c r="AF22" s="551"/>
      <c r="AG22" s="551"/>
      <c r="AH22" s="551"/>
      <c r="AI22" s="551"/>
      <c r="AJ22" s="551"/>
      <c r="AK22" s="551"/>
      <c r="AL22" s="551"/>
      <c r="AM22" s="551"/>
      <c r="AN22" s="551"/>
      <c r="AO22" s="551"/>
      <c r="AP22" s="551"/>
      <c r="AQ22" s="551"/>
      <c r="AR22" s="551"/>
      <c r="AS22" s="551"/>
      <c r="AT22" s="551"/>
      <c r="AU22" s="551"/>
      <c r="AV22" s="551"/>
      <c r="AW22" s="551"/>
      <c r="AX22" s="733"/>
    </row>
    <row r="23" spans="1:50" ht="25.5" customHeight="1" x14ac:dyDescent="0.15">
      <c r="A23" s="710"/>
      <c r="B23" s="711"/>
      <c r="C23" s="711"/>
      <c r="D23" s="711"/>
      <c r="E23" s="711"/>
      <c r="F23" s="712"/>
      <c r="G23" s="734" t="s">
        <v>615</v>
      </c>
      <c r="H23" s="735"/>
      <c r="I23" s="735"/>
      <c r="J23" s="735"/>
      <c r="K23" s="735"/>
      <c r="L23" s="735"/>
      <c r="M23" s="735"/>
      <c r="N23" s="735"/>
      <c r="O23" s="736"/>
      <c r="P23" s="737">
        <v>12</v>
      </c>
      <c r="Q23" s="738"/>
      <c r="R23" s="738"/>
      <c r="S23" s="738"/>
      <c r="T23" s="738"/>
      <c r="U23" s="738"/>
      <c r="V23" s="739"/>
      <c r="W23" s="737">
        <v>13</v>
      </c>
      <c r="X23" s="738"/>
      <c r="Y23" s="738"/>
      <c r="Z23" s="738"/>
      <c r="AA23" s="738"/>
      <c r="AB23" s="738"/>
      <c r="AC23" s="739"/>
      <c r="AD23" s="740" t="s">
        <v>707</v>
      </c>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hidden="1" customHeight="1" x14ac:dyDescent="0.15">
      <c r="A24" s="710"/>
      <c r="B24" s="711"/>
      <c r="C24" s="711"/>
      <c r="D24" s="711"/>
      <c r="E24" s="711"/>
      <c r="F24" s="712"/>
      <c r="G24" s="704"/>
      <c r="H24" s="705"/>
      <c r="I24" s="705"/>
      <c r="J24" s="705"/>
      <c r="K24" s="705"/>
      <c r="L24" s="705"/>
      <c r="M24" s="705"/>
      <c r="N24" s="705"/>
      <c r="O24" s="706"/>
      <c r="P24" s="701"/>
      <c r="Q24" s="702"/>
      <c r="R24" s="702"/>
      <c r="S24" s="702"/>
      <c r="T24" s="702"/>
      <c r="U24" s="702"/>
      <c r="V24" s="703"/>
      <c r="W24" s="701"/>
      <c r="X24" s="702"/>
      <c r="Y24" s="702"/>
      <c r="Z24" s="702"/>
      <c r="AA24" s="702"/>
      <c r="AB24" s="702"/>
      <c r="AC24" s="703"/>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10"/>
      <c r="B28" s="711"/>
      <c r="C28" s="711"/>
      <c r="D28" s="711"/>
      <c r="E28" s="711"/>
      <c r="F28" s="712"/>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10"/>
      <c r="B29" s="711"/>
      <c r="C29" s="711"/>
      <c r="D29" s="711"/>
      <c r="E29" s="711"/>
      <c r="F29" s="712"/>
      <c r="G29" s="299" t="s">
        <v>18</v>
      </c>
      <c r="H29" s="721"/>
      <c r="I29" s="721"/>
      <c r="J29" s="721"/>
      <c r="K29" s="721"/>
      <c r="L29" s="721"/>
      <c r="M29" s="721"/>
      <c r="N29" s="721"/>
      <c r="O29" s="722"/>
      <c r="P29" s="723">
        <f>AK13</f>
        <v>12</v>
      </c>
      <c r="Q29" s="724"/>
      <c r="R29" s="724"/>
      <c r="S29" s="724"/>
      <c r="T29" s="724"/>
      <c r="U29" s="724"/>
      <c r="V29" s="725"/>
      <c r="W29" s="726">
        <f>AR13</f>
        <v>13</v>
      </c>
      <c r="X29" s="727"/>
      <c r="Y29" s="727"/>
      <c r="Z29" s="727"/>
      <c r="AA29" s="727"/>
      <c r="AB29" s="727"/>
      <c r="AC29" s="728"/>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9" t="s">
        <v>579</v>
      </c>
      <c r="B30" s="730"/>
      <c r="C30" s="730"/>
      <c r="D30" s="730"/>
      <c r="E30" s="730"/>
      <c r="F30" s="731"/>
      <c r="G30" s="732" t="s">
        <v>690</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49" t="s">
        <v>580</v>
      </c>
      <c r="B31" s="153"/>
      <c r="C31" s="153"/>
      <c r="D31" s="153"/>
      <c r="E31" s="153"/>
      <c r="F31" s="154"/>
      <c r="G31" s="691" t="s">
        <v>572</v>
      </c>
      <c r="H31" s="692"/>
      <c r="I31" s="692"/>
      <c r="J31" s="692"/>
      <c r="K31" s="692"/>
      <c r="L31" s="692"/>
      <c r="M31" s="692"/>
      <c r="N31" s="692"/>
      <c r="O31" s="692"/>
      <c r="P31" s="693" t="s">
        <v>571</v>
      </c>
      <c r="Q31" s="692"/>
      <c r="R31" s="692"/>
      <c r="S31" s="692"/>
      <c r="T31" s="692"/>
      <c r="U31" s="692"/>
      <c r="V31" s="692"/>
      <c r="W31" s="692"/>
      <c r="X31" s="694"/>
      <c r="Y31" s="695"/>
      <c r="Z31" s="696"/>
      <c r="AA31" s="697"/>
      <c r="AB31" s="627" t="s">
        <v>11</v>
      </c>
      <c r="AC31" s="627"/>
      <c r="AD31" s="627"/>
      <c r="AE31" s="116" t="s">
        <v>416</v>
      </c>
      <c r="AF31" s="698"/>
      <c r="AG31" s="698"/>
      <c r="AH31" s="699"/>
      <c r="AI31" s="116" t="s">
        <v>568</v>
      </c>
      <c r="AJ31" s="698"/>
      <c r="AK31" s="698"/>
      <c r="AL31" s="699"/>
      <c r="AM31" s="116" t="s">
        <v>384</v>
      </c>
      <c r="AN31" s="698"/>
      <c r="AO31" s="698"/>
      <c r="AP31" s="699"/>
      <c r="AQ31" s="624" t="s">
        <v>415</v>
      </c>
      <c r="AR31" s="625"/>
      <c r="AS31" s="625"/>
      <c r="AT31" s="626"/>
      <c r="AU31" s="624" t="s">
        <v>593</v>
      </c>
      <c r="AV31" s="625"/>
      <c r="AW31" s="625"/>
      <c r="AX31" s="634"/>
    </row>
    <row r="32" spans="1:50" ht="23.25" customHeight="1" x14ac:dyDescent="0.15">
      <c r="A32" s="649"/>
      <c r="B32" s="153"/>
      <c r="C32" s="153"/>
      <c r="D32" s="153"/>
      <c r="E32" s="153"/>
      <c r="F32" s="154"/>
      <c r="G32" s="700" t="s">
        <v>692</v>
      </c>
      <c r="H32" s="636"/>
      <c r="I32" s="636"/>
      <c r="J32" s="636"/>
      <c r="K32" s="636"/>
      <c r="L32" s="636"/>
      <c r="M32" s="636"/>
      <c r="N32" s="636"/>
      <c r="O32" s="636"/>
      <c r="P32" s="639" t="s">
        <v>621</v>
      </c>
      <c r="Q32" s="640"/>
      <c r="R32" s="640"/>
      <c r="S32" s="640"/>
      <c r="T32" s="640"/>
      <c r="U32" s="640"/>
      <c r="V32" s="640"/>
      <c r="W32" s="640"/>
      <c r="X32" s="641"/>
      <c r="Y32" s="645" t="s">
        <v>51</v>
      </c>
      <c r="Z32" s="646"/>
      <c r="AA32" s="647"/>
      <c r="AB32" s="648" t="s">
        <v>618</v>
      </c>
      <c r="AC32" s="648"/>
      <c r="AD32" s="648"/>
      <c r="AE32" s="617">
        <v>667</v>
      </c>
      <c r="AF32" s="617"/>
      <c r="AG32" s="617"/>
      <c r="AH32" s="617"/>
      <c r="AI32" s="617">
        <v>766</v>
      </c>
      <c r="AJ32" s="617"/>
      <c r="AK32" s="617"/>
      <c r="AL32" s="617"/>
      <c r="AM32" s="617">
        <v>1010</v>
      </c>
      <c r="AN32" s="617"/>
      <c r="AO32" s="617"/>
      <c r="AP32" s="617"/>
      <c r="AQ32" s="664" t="s">
        <v>696</v>
      </c>
      <c r="AR32" s="617"/>
      <c r="AS32" s="617"/>
      <c r="AT32" s="617"/>
      <c r="AU32" s="93" t="s">
        <v>708</v>
      </c>
      <c r="AV32" s="619"/>
      <c r="AW32" s="619"/>
      <c r="AX32" s="620"/>
    </row>
    <row r="33" spans="1:51" ht="23.25" customHeight="1" x14ac:dyDescent="0.15">
      <c r="A33" s="188"/>
      <c r="B33" s="158"/>
      <c r="C33" s="158"/>
      <c r="D33" s="158"/>
      <c r="E33" s="158"/>
      <c r="F33" s="159"/>
      <c r="G33" s="637"/>
      <c r="H33" s="638"/>
      <c r="I33" s="638"/>
      <c r="J33" s="638"/>
      <c r="K33" s="638"/>
      <c r="L33" s="638"/>
      <c r="M33" s="638"/>
      <c r="N33" s="638"/>
      <c r="O33" s="638"/>
      <c r="P33" s="642"/>
      <c r="Q33" s="643"/>
      <c r="R33" s="643"/>
      <c r="S33" s="643"/>
      <c r="T33" s="643"/>
      <c r="U33" s="643"/>
      <c r="V33" s="643"/>
      <c r="W33" s="643"/>
      <c r="X33" s="644"/>
      <c r="Y33" s="621" t="s">
        <v>52</v>
      </c>
      <c r="Z33" s="622"/>
      <c r="AA33" s="623"/>
      <c r="AB33" s="648" t="s">
        <v>618</v>
      </c>
      <c r="AC33" s="648"/>
      <c r="AD33" s="648"/>
      <c r="AE33" s="617">
        <v>797</v>
      </c>
      <c r="AF33" s="617"/>
      <c r="AG33" s="617"/>
      <c r="AH33" s="617"/>
      <c r="AI33" s="617">
        <v>667</v>
      </c>
      <c r="AJ33" s="617"/>
      <c r="AK33" s="617"/>
      <c r="AL33" s="617"/>
      <c r="AM33" s="617">
        <v>766</v>
      </c>
      <c r="AN33" s="617"/>
      <c r="AO33" s="617"/>
      <c r="AP33" s="617"/>
      <c r="AQ33" s="617">
        <v>1010</v>
      </c>
      <c r="AR33" s="617"/>
      <c r="AS33" s="617"/>
      <c r="AT33" s="617"/>
      <c r="AU33" s="618">
        <v>1010</v>
      </c>
      <c r="AV33" s="619"/>
      <c r="AW33" s="619"/>
      <c r="AX33" s="620"/>
    </row>
    <row r="34" spans="1:51" ht="23.25" customHeight="1" x14ac:dyDescent="0.15">
      <c r="A34" s="682" t="s">
        <v>581</v>
      </c>
      <c r="B34" s="683"/>
      <c r="C34" s="683"/>
      <c r="D34" s="683"/>
      <c r="E34" s="683"/>
      <c r="F34" s="684"/>
      <c r="G34" s="176" t="s">
        <v>582</v>
      </c>
      <c r="H34" s="176"/>
      <c r="I34" s="176"/>
      <c r="J34" s="176"/>
      <c r="K34" s="176"/>
      <c r="L34" s="176"/>
      <c r="M34" s="176"/>
      <c r="N34" s="176"/>
      <c r="O34" s="176"/>
      <c r="P34" s="176"/>
      <c r="Q34" s="176"/>
      <c r="R34" s="176"/>
      <c r="S34" s="176"/>
      <c r="T34" s="176"/>
      <c r="U34" s="176"/>
      <c r="V34" s="176"/>
      <c r="W34" s="176"/>
      <c r="X34" s="177"/>
      <c r="Y34" s="631"/>
      <c r="Z34" s="632"/>
      <c r="AA34" s="633"/>
      <c r="AB34" s="175" t="s">
        <v>11</v>
      </c>
      <c r="AC34" s="176"/>
      <c r="AD34" s="177"/>
      <c r="AE34" s="175" t="s">
        <v>416</v>
      </c>
      <c r="AF34" s="176"/>
      <c r="AG34" s="176"/>
      <c r="AH34" s="177"/>
      <c r="AI34" s="175" t="s">
        <v>568</v>
      </c>
      <c r="AJ34" s="176"/>
      <c r="AK34" s="176"/>
      <c r="AL34" s="177"/>
      <c r="AM34" s="175" t="s">
        <v>384</v>
      </c>
      <c r="AN34" s="176"/>
      <c r="AO34" s="176"/>
      <c r="AP34" s="177"/>
      <c r="AQ34" s="628" t="s">
        <v>594</v>
      </c>
      <c r="AR34" s="629"/>
      <c r="AS34" s="629"/>
      <c r="AT34" s="629"/>
      <c r="AU34" s="629"/>
      <c r="AV34" s="629"/>
      <c r="AW34" s="629"/>
      <c r="AX34" s="630"/>
    </row>
    <row r="35" spans="1:51" ht="23.25" customHeight="1" x14ac:dyDescent="0.15">
      <c r="A35" s="685"/>
      <c r="B35" s="686"/>
      <c r="C35" s="686"/>
      <c r="D35" s="686"/>
      <c r="E35" s="686"/>
      <c r="F35" s="687"/>
      <c r="G35" s="654" t="s">
        <v>643</v>
      </c>
      <c r="H35" s="655"/>
      <c r="I35" s="655"/>
      <c r="J35" s="655"/>
      <c r="K35" s="655"/>
      <c r="L35" s="655"/>
      <c r="M35" s="655"/>
      <c r="N35" s="655"/>
      <c r="O35" s="655"/>
      <c r="P35" s="655"/>
      <c r="Q35" s="655"/>
      <c r="R35" s="655"/>
      <c r="S35" s="655"/>
      <c r="T35" s="655"/>
      <c r="U35" s="655"/>
      <c r="V35" s="655"/>
      <c r="W35" s="655"/>
      <c r="X35" s="655"/>
      <c r="Y35" s="658" t="s">
        <v>581</v>
      </c>
      <c r="Z35" s="659"/>
      <c r="AA35" s="660"/>
      <c r="AB35" s="661" t="s">
        <v>624</v>
      </c>
      <c r="AC35" s="662"/>
      <c r="AD35" s="663"/>
      <c r="AE35" s="664">
        <v>21661</v>
      </c>
      <c r="AF35" s="664"/>
      <c r="AG35" s="664"/>
      <c r="AH35" s="664"/>
      <c r="AI35" s="664">
        <v>18885</v>
      </c>
      <c r="AJ35" s="664"/>
      <c r="AK35" s="664"/>
      <c r="AL35" s="664"/>
      <c r="AM35" s="664">
        <v>14322</v>
      </c>
      <c r="AN35" s="664"/>
      <c r="AO35" s="664"/>
      <c r="AP35" s="664"/>
      <c r="AQ35" s="93">
        <v>12014</v>
      </c>
      <c r="AR35" s="87"/>
      <c r="AS35" s="87"/>
      <c r="AT35" s="87"/>
      <c r="AU35" s="87"/>
      <c r="AV35" s="87"/>
      <c r="AW35" s="87"/>
      <c r="AX35" s="88"/>
    </row>
    <row r="36" spans="1:51" ht="46.5" customHeight="1" x14ac:dyDescent="0.15">
      <c r="A36" s="688"/>
      <c r="B36" s="689"/>
      <c r="C36" s="689"/>
      <c r="D36" s="689"/>
      <c r="E36" s="689"/>
      <c r="F36" s="690"/>
      <c r="G36" s="656"/>
      <c r="H36" s="657"/>
      <c r="I36" s="657"/>
      <c r="J36" s="657"/>
      <c r="K36" s="657"/>
      <c r="L36" s="657"/>
      <c r="M36" s="657"/>
      <c r="N36" s="657"/>
      <c r="O36" s="657"/>
      <c r="P36" s="657"/>
      <c r="Q36" s="657"/>
      <c r="R36" s="657"/>
      <c r="S36" s="657"/>
      <c r="T36" s="657"/>
      <c r="U36" s="657"/>
      <c r="V36" s="657"/>
      <c r="W36" s="657"/>
      <c r="X36" s="657"/>
      <c r="Y36" s="219" t="s">
        <v>584</v>
      </c>
      <c r="Z36" s="650"/>
      <c r="AA36" s="651"/>
      <c r="AB36" s="613" t="s">
        <v>625</v>
      </c>
      <c r="AC36" s="614"/>
      <c r="AD36" s="615"/>
      <c r="AE36" s="652" t="s">
        <v>699</v>
      </c>
      <c r="AF36" s="616"/>
      <c r="AG36" s="616"/>
      <c r="AH36" s="616"/>
      <c r="AI36" s="652" t="s">
        <v>700</v>
      </c>
      <c r="AJ36" s="616"/>
      <c r="AK36" s="616"/>
      <c r="AL36" s="616"/>
      <c r="AM36" s="652" t="s">
        <v>640</v>
      </c>
      <c r="AN36" s="616"/>
      <c r="AO36" s="616"/>
      <c r="AP36" s="616"/>
      <c r="AQ36" s="616" t="s">
        <v>641</v>
      </c>
      <c r="AR36" s="616"/>
      <c r="AS36" s="616"/>
      <c r="AT36" s="616"/>
      <c r="AU36" s="616"/>
      <c r="AV36" s="616"/>
      <c r="AW36" s="616"/>
      <c r="AX36" s="653"/>
    </row>
    <row r="37" spans="1:51" ht="18.75" customHeight="1" x14ac:dyDescent="0.15">
      <c r="A37" s="670" t="s">
        <v>236</v>
      </c>
      <c r="B37" s="671"/>
      <c r="C37" s="671"/>
      <c r="D37" s="671"/>
      <c r="E37" s="671"/>
      <c r="F37" s="672"/>
      <c r="G37" s="603" t="s">
        <v>139</v>
      </c>
      <c r="H37" s="197"/>
      <c r="I37" s="197"/>
      <c r="J37" s="197"/>
      <c r="K37" s="197"/>
      <c r="L37" s="197"/>
      <c r="M37" s="197"/>
      <c r="N37" s="197"/>
      <c r="O37" s="198"/>
      <c r="P37" s="199" t="s">
        <v>55</v>
      </c>
      <c r="Q37" s="197"/>
      <c r="R37" s="197"/>
      <c r="S37" s="197"/>
      <c r="T37" s="197"/>
      <c r="U37" s="197"/>
      <c r="V37" s="197"/>
      <c r="W37" s="197"/>
      <c r="X37" s="198"/>
      <c r="Y37" s="604"/>
      <c r="Z37" s="605"/>
      <c r="AA37" s="606"/>
      <c r="AB37" s="610" t="s">
        <v>11</v>
      </c>
      <c r="AC37" s="611"/>
      <c r="AD37" s="612"/>
      <c r="AE37" s="610" t="s">
        <v>416</v>
      </c>
      <c r="AF37" s="611"/>
      <c r="AG37" s="611"/>
      <c r="AH37" s="612"/>
      <c r="AI37" s="680" t="s">
        <v>568</v>
      </c>
      <c r="AJ37" s="680"/>
      <c r="AK37" s="680"/>
      <c r="AL37" s="610"/>
      <c r="AM37" s="680" t="s">
        <v>384</v>
      </c>
      <c r="AN37" s="680"/>
      <c r="AO37" s="680"/>
      <c r="AP37" s="610"/>
      <c r="AQ37" s="216" t="s">
        <v>174</v>
      </c>
      <c r="AR37" s="217"/>
      <c r="AS37" s="217"/>
      <c r="AT37" s="218"/>
      <c r="AU37" s="197" t="s">
        <v>128</v>
      </c>
      <c r="AV37" s="197"/>
      <c r="AW37" s="197"/>
      <c r="AX37" s="200"/>
    </row>
    <row r="38" spans="1:51" ht="18.75" customHeight="1" x14ac:dyDescent="0.15">
      <c r="A38" s="673"/>
      <c r="B38" s="674"/>
      <c r="C38" s="674"/>
      <c r="D38" s="674"/>
      <c r="E38" s="674"/>
      <c r="F38" s="675"/>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1"/>
      <c r="AJ38" s="681"/>
      <c r="AK38" s="681"/>
      <c r="AL38" s="116"/>
      <c r="AM38" s="681"/>
      <c r="AN38" s="681"/>
      <c r="AO38" s="681"/>
      <c r="AP38" s="116"/>
      <c r="AQ38" s="508" t="s">
        <v>613</v>
      </c>
      <c r="AR38" s="509"/>
      <c r="AS38" s="127" t="s">
        <v>175</v>
      </c>
      <c r="AT38" s="128"/>
      <c r="AU38" s="126"/>
      <c r="AV38" s="126"/>
      <c r="AW38" s="108" t="s">
        <v>166</v>
      </c>
      <c r="AX38" s="129"/>
    </row>
    <row r="39" spans="1:51" ht="23.25" customHeight="1" x14ac:dyDescent="0.15">
      <c r="A39" s="676"/>
      <c r="B39" s="674"/>
      <c r="C39" s="674"/>
      <c r="D39" s="674"/>
      <c r="E39" s="674"/>
      <c r="F39" s="675"/>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306537</v>
      </c>
      <c r="AF39" s="87"/>
      <c r="AG39" s="87"/>
      <c r="AH39" s="87"/>
      <c r="AI39" s="93">
        <v>22853</v>
      </c>
      <c r="AJ39" s="87"/>
      <c r="AK39" s="87"/>
      <c r="AL39" s="87"/>
      <c r="AM39" s="93">
        <v>62190</v>
      </c>
      <c r="AN39" s="87"/>
      <c r="AO39" s="87"/>
      <c r="AP39" s="87"/>
      <c r="AQ39" s="94" t="s">
        <v>613</v>
      </c>
      <c r="AR39" s="95"/>
      <c r="AS39" s="95"/>
      <c r="AT39" s="96"/>
      <c r="AU39" s="87" t="s">
        <v>613</v>
      </c>
      <c r="AV39" s="87"/>
      <c r="AW39" s="87"/>
      <c r="AX39" s="88"/>
    </row>
    <row r="40" spans="1:51" ht="23.25" customHeight="1" x14ac:dyDescent="0.15">
      <c r="A40" s="677"/>
      <c r="B40" s="678"/>
      <c r="C40" s="678"/>
      <c r="D40" s="678"/>
      <c r="E40" s="678"/>
      <c r="F40" s="67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324558</v>
      </c>
      <c r="AF40" s="87"/>
      <c r="AG40" s="87"/>
      <c r="AH40" s="87"/>
      <c r="AI40" s="93">
        <v>306537</v>
      </c>
      <c r="AJ40" s="87"/>
      <c r="AK40" s="87"/>
      <c r="AL40" s="87"/>
      <c r="AM40" s="93">
        <v>22853</v>
      </c>
      <c r="AN40" s="87"/>
      <c r="AO40" s="87"/>
      <c r="AP40" s="87"/>
      <c r="AQ40" s="94" t="s">
        <v>613</v>
      </c>
      <c r="AR40" s="95"/>
      <c r="AS40" s="95"/>
      <c r="AT40" s="96"/>
      <c r="AU40" s="87">
        <v>62190</v>
      </c>
      <c r="AV40" s="87"/>
      <c r="AW40" s="87"/>
      <c r="AX40" s="88"/>
    </row>
    <row r="41" spans="1:51" ht="23.25" customHeight="1" x14ac:dyDescent="0.15">
      <c r="A41" s="676"/>
      <c r="B41" s="674"/>
      <c r="C41" s="674"/>
      <c r="D41" s="674"/>
      <c r="E41" s="674"/>
      <c r="F41" s="675"/>
      <c r="G41" s="184"/>
      <c r="H41" s="185"/>
      <c r="I41" s="185"/>
      <c r="J41" s="185"/>
      <c r="K41" s="185"/>
      <c r="L41" s="185"/>
      <c r="M41" s="185"/>
      <c r="N41" s="185"/>
      <c r="O41" s="186"/>
      <c r="P41" s="137"/>
      <c r="Q41" s="137"/>
      <c r="R41" s="137"/>
      <c r="S41" s="137"/>
      <c r="T41" s="137"/>
      <c r="U41" s="137"/>
      <c r="V41" s="137"/>
      <c r="W41" s="137"/>
      <c r="X41" s="138"/>
      <c r="Y41" s="175" t="s">
        <v>13</v>
      </c>
      <c r="Z41" s="176"/>
      <c r="AA41" s="177"/>
      <c r="AB41" s="593" t="s">
        <v>14</v>
      </c>
      <c r="AC41" s="593"/>
      <c r="AD41" s="593"/>
      <c r="AE41" s="93">
        <v>94</v>
      </c>
      <c r="AF41" s="87"/>
      <c r="AG41" s="87"/>
      <c r="AH41" s="87"/>
      <c r="AI41" s="93">
        <v>7</v>
      </c>
      <c r="AJ41" s="87"/>
      <c r="AK41" s="87"/>
      <c r="AL41" s="87"/>
      <c r="AM41" s="93">
        <v>272</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9" t="s">
        <v>579</v>
      </c>
      <c r="B64" s="730"/>
      <c r="C64" s="730"/>
      <c r="D64" s="730"/>
      <c r="E64" s="730"/>
      <c r="F64" s="731"/>
      <c r="G64" s="732" t="s">
        <v>691</v>
      </c>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1</v>
      </c>
    </row>
    <row r="65" spans="1:51" ht="31.5" customHeight="1" x14ac:dyDescent="0.15">
      <c r="A65" s="649" t="s">
        <v>580</v>
      </c>
      <c r="B65" s="153"/>
      <c r="C65" s="153"/>
      <c r="D65" s="153"/>
      <c r="E65" s="153"/>
      <c r="F65" s="154"/>
      <c r="G65" s="691" t="s">
        <v>572</v>
      </c>
      <c r="H65" s="692"/>
      <c r="I65" s="692"/>
      <c r="J65" s="692"/>
      <c r="K65" s="692"/>
      <c r="L65" s="692"/>
      <c r="M65" s="692"/>
      <c r="N65" s="692"/>
      <c r="O65" s="692"/>
      <c r="P65" s="693" t="s">
        <v>571</v>
      </c>
      <c r="Q65" s="692"/>
      <c r="R65" s="692"/>
      <c r="S65" s="692"/>
      <c r="T65" s="692"/>
      <c r="U65" s="692"/>
      <c r="V65" s="692"/>
      <c r="W65" s="692"/>
      <c r="X65" s="694"/>
      <c r="Y65" s="695"/>
      <c r="Z65" s="696"/>
      <c r="AA65" s="697"/>
      <c r="AB65" s="627" t="s">
        <v>11</v>
      </c>
      <c r="AC65" s="627"/>
      <c r="AD65" s="627"/>
      <c r="AE65" s="116" t="s">
        <v>416</v>
      </c>
      <c r="AF65" s="698"/>
      <c r="AG65" s="698"/>
      <c r="AH65" s="699"/>
      <c r="AI65" s="116" t="s">
        <v>568</v>
      </c>
      <c r="AJ65" s="698"/>
      <c r="AK65" s="698"/>
      <c r="AL65" s="699"/>
      <c r="AM65" s="116" t="s">
        <v>384</v>
      </c>
      <c r="AN65" s="698"/>
      <c r="AO65" s="698"/>
      <c r="AP65" s="699"/>
      <c r="AQ65" s="624" t="s">
        <v>415</v>
      </c>
      <c r="AR65" s="625"/>
      <c r="AS65" s="625"/>
      <c r="AT65" s="626"/>
      <c r="AU65" s="624" t="s">
        <v>593</v>
      </c>
      <c r="AV65" s="625"/>
      <c r="AW65" s="625"/>
      <c r="AX65" s="634"/>
      <c r="AY65">
        <f>COUNTA($G$66)</f>
        <v>1</v>
      </c>
    </row>
    <row r="66" spans="1:51" ht="23.25" customHeight="1" x14ac:dyDescent="0.15">
      <c r="A66" s="649"/>
      <c r="B66" s="153"/>
      <c r="C66" s="153"/>
      <c r="D66" s="153"/>
      <c r="E66" s="153"/>
      <c r="F66" s="154"/>
      <c r="G66" s="700" t="s">
        <v>692</v>
      </c>
      <c r="H66" s="636"/>
      <c r="I66" s="636"/>
      <c r="J66" s="636"/>
      <c r="K66" s="636"/>
      <c r="L66" s="636"/>
      <c r="M66" s="636"/>
      <c r="N66" s="636"/>
      <c r="O66" s="636"/>
      <c r="P66" s="639" t="s">
        <v>622</v>
      </c>
      <c r="Q66" s="640"/>
      <c r="R66" s="640"/>
      <c r="S66" s="640"/>
      <c r="T66" s="640"/>
      <c r="U66" s="640"/>
      <c r="V66" s="640"/>
      <c r="W66" s="640"/>
      <c r="X66" s="641"/>
      <c r="Y66" s="645" t="s">
        <v>51</v>
      </c>
      <c r="Z66" s="646"/>
      <c r="AA66" s="647"/>
      <c r="AB66" s="648" t="s">
        <v>623</v>
      </c>
      <c r="AC66" s="648"/>
      <c r="AD66" s="648"/>
      <c r="AE66" s="617">
        <v>5</v>
      </c>
      <c r="AF66" s="617"/>
      <c r="AG66" s="617"/>
      <c r="AH66" s="617"/>
      <c r="AI66" s="617">
        <v>9</v>
      </c>
      <c r="AJ66" s="617"/>
      <c r="AK66" s="617"/>
      <c r="AL66" s="617"/>
      <c r="AM66" s="617">
        <v>8</v>
      </c>
      <c r="AN66" s="617"/>
      <c r="AO66" s="617"/>
      <c r="AP66" s="617"/>
      <c r="AQ66" s="664" t="s">
        <v>696</v>
      </c>
      <c r="AR66" s="617"/>
      <c r="AS66" s="617"/>
      <c r="AT66" s="617"/>
      <c r="AU66" s="93" t="s">
        <v>708</v>
      </c>
      <c r="AV66" s="619"/>
      <c r="AW66" s="619"/>
      <c r="AX66" s="620"/>
      <c r="AY66">
        <f>$AY$65</f>
        <v>1</v>
      </c>
    </row>
    <row r="67" spans="1:51" ht="23.25" customHeight="1" x14ac:dyDescent="0.15">
      <c r="A67" s="188"/>
      <c r="B67" s="158"/>
      <c r="C67" s="158"/>
      <c r="D67" s="158"/>
      <c r="E67" s="158"/>
      <c r="F67" s="159"/>
      <c r="G67" s="637"/>
      <c r="H67" s="638"/>
      <c r="I67" s="638"/>
      <c r="J67" s="638"/>
      <c r="K67" s="638"/>
      <c r="L67" s="638"/>
      <c r="M67" s="638"/>
      <c r="N67" s="638"/>
      <c r="O67" s="638"/>
      <c r="P67" s="642"/>
      <c r="Q67" s="643"/>
      <c r="R67" s="643"/>
      <c r="S67" s="643"/>
      <c r="T67" s="643"/>
      <c r="U67" s="643"/>
      <c r="V67" s="643"/>
      <c r="W67" s="643"/>
      <c r="X67" s="644"/>
      <c r="Y67" s="621" t="s">
        <v>52</v>
      </c>
      <c r="Z67" s="622"/>
      <c r="AA67" s="623"/>
      <c r="AB67" s="648" t="s">
        <v>623</v>
      </c>
      <c r="AC67" s="648"/>
      <c r="AD67" s="648"/>
      <c r="AE67" s="617">
        <v>6</v>
      </c>
      <c r="AF67" s="617"/>
      <c r="AG67" s="617"/>
      <c r="AH67" s="617"/>
      <c r="AI67" s="617">
        <v>5</v>
      </c>
      <c r="AJ67" s="617"/>
      <c r="AK67" s="617"/>
      <c r="AL67" s="617"/>
      <c r="AM67" s="617">
        <v>9</v>
      </c>
      <c r="AN67" s="617"/>
      <c r="AO67" s="617"/>
      <c r="AP67" s="617"/>
      <c r="AQ67" s="617">
        <v>8</v>
      </c>
      <c r="AR67" s="617"/>
      <c r="AS67" s="617"/>
      <c r="AT67" s="617"/>
      <c r="AU67" s="618">
        <v>8</v>
      </c>
      <c r="AV67" s="619"/>
      <c r="AW67" s="619"/>
      <c r="AX67" s="620"/>
      <c r="AY67">
        <f>$AY$65</f>
        <v>1</v>
      </c>
    </row>
    <row r="68" spans="1:51" ht="23.25" customHeight="1" x14ac:dyDescent="0.15">
      <c r="A68" s="682" t="s">
        <v>581</v>
      </c>
      <c r="B68" s="683"/>
      <c r="C68" s="683"/>
      <c r="D68" s="683"/>
      <c r="E68" s="683"/>
      <c r="F68" s="684"/>
      <c r="G68" s="176" t="s">
        <v>582</v>
      </c>
      <c r="H68" s="176"/>
      <c r="I68" s="176"/>
      <c r="J68" s="176"/>
      <c r="K68" s="176"/>
      <c r="L68" s="176"/>
      <c r="M68" s="176"/>
      <c r="N68" s="176"/>
      <c r="O68" s="176"/>
      <c r="P68" s="176"/>
      <c r="Q68" s="176"/>
      <c r="R68" s="176"/>
      <c r="S68" s="176"/>
      <c r="T68" s="176"/>
      <c r="U68" s="176"/>
      <c r="V68" s="176"/>
      <c r="W68" s="176"/>
      <c r="X68" s="177"/>
      <c r="Y68" s="631"/>
      <c r="Z68" s="632"/>
      <c r="AA68" s="633"/>
      <c r="AB68" s="175" t="s">
        <v>11</v>
      </c>
      <c r="AC68" s="176"/>
      <c r="AD68" s="177"/>
      <c r="AE68" s="119" t="s">
        <v>416</v>
      </c>
      <c r="AF68" s="119"/>
      <c r="AG68" s="119"/>
      <c r="AH68" s="119"/>
      <c r="AI68" s="119" t="s">
        <v>568</v>
      </c>
      <c r="AJ68" s="119"/>
      <c r="AK68" s="119"/>
      <c r="AL68" s="119"/>
      <c r="AM68" s="119" t="s">
        <v>384</v>
      </c>
      <c r="AN68" s="119"/>
      <c r="AO68" s="119"/>
      <c r="AP68" s="119"/>
      <c r="AQ68" s="628" t="s">
        <v>594</v>
      </c>
      <c r="AR68" s="629"/>
      <c r="AS68" s="629"/>
      <c r="AT68" s="629"/>
      <c r="AU68" s="629"/>
      <c r="AV68" s="629"/>
      <c r="AW68" s="629"/>
      <c r="AX68" s="630"/>
      <c r="AY68">
        <f>IF(SUBSTITUTE(SUBSTITUTE($G$69,"／",""),"　","")="",0,1)</f>
        <v>1</v>
      </c>
    </row>
    <row r="69" spans="1:51" ht="23.25" customHeight="1" x14ac:dyDescent="0.15">
      <c r="A69" s="685"/>
      <c r="B69" s="686"/>
      <c r="C69" s="686"/>
      <c r="D69" s="686"/>
      <c r="E69" s="686"/>
      <c r="F69" s="687"/>
      <c r="G69" s="654" t="s">
        <v>644</v>
      </c>
      <c r="H69" s="655"/>
      <c r="I69" s="655"/>
      <c r="J69" s="655"/>
      <c r="K69" s="655"/>
      <c r="L69" s="655"/>
      <c r="M69" s="655"/>
      <c r="N69" s="655"/>
      <c r="O69" s="655"/>
      <c r="P69" s="655"/>
      <c r="Q69" s="655"/>
      <c r="R69" s="655"/>
      <c r="S69" s="655"/>
      <c r="T69" s="655"/>
      <c r="U69" s="655"/>
      <c r="V69" s="655"/>
      <c r="W69" s="655"/>
      <c r="X69" s="655"/>
      <c r="Y69" s="658" t="s">
        <v>581</v>
      </c>
      <c r="Z69" s="659"/>
      <c r="AA69" s="660"/>
      <c r="AB69" s="661" t="s">
        <v>678</v>
      </c>
      <c r="AC69" s="662"/>
      <c r="AD69" s="663"/>
      <c r="AE69" s="664">
        <v>2889600</v>
      </c>
      <c r="AF69" s="664"/>
      <c r="AG69" s="664"/>
      <c r="AH69" s="664"/>
      <c r="AI69" s="664">
        <v>1607333</v>
      </c>
      <c r="AJ69" s="664"/>
      <c r="AK69" s="664"/>
      <c r="AL69" s="664"/>
      <c r="AM69" s="664">
        <v>1808250</v>
      </c>
      <c r="AN69" s="664"/>
      <c r="AO69" s="664"/>
      <c r="AP69" s="664"/>
      <c r="AQ69" s="93">
        <v>1516875</v>
      </c>
      <c r="AR69" s="87"/>
      <c r="AS69" s="87"/>
      <c r="AT69" s="87"/>
      <c r="AU69" s="87"/>
      <c r="AV69" s="87"/>
      <c r="AW69" s="87"/>
      <c r="AX69" s="88"/>
      <c r="AY69">
        <f>$AY$68</f>
        <v>1</v>
      </c>
    </row>
    <row r="70" spans="1:51" ht="46.5" customHeight="1" x14ac:dyDescent="0.15">
      <c r="A70" s="688"/>
      <c r="B70" s="689"/>
      <c r="C70" s="689"/>
      <c r="D70" s="689"/>
      <c r="E70" s="689"/>
      <c r="F70" s="690"/>
      <c r="G70" s="656"/>
      <c r="H70" s="657"/>
      <c r="I70" s="657"/>
      <c r="J70" s="657"/>
      <c r="K70" s="657"/>
      <c r="L70" s="657"/>
      <c r="M70" s="657"/>
      <c r="N70" s="657"/>
      <c r="O70" s="657"/>
      <c r="P70" s="657"/>
      <c r="Q70" s="657"/>
      <c r="R70" s="657"/>
      <c r="S70" s="657"/>
      <c r="T70" s="657"/>
      <c r="U70" s="657"/>
      <c r="V70" s="657"/>
      <c r="W70" s="657"/>
      <c r="X70" s="657"/>
      <c r="Y70" s="219" t="s">
        <v>584</v>
      </c>
      <c r="Z70" s="650"/>
      <c r="AA70" s="651"/>
      <c r="AB70" s="613" t="s">
        <v>682</v>
      </c>
      <c r="AC70" s="614"/>
      <c r="AD70" s="615"/>
      <c r="AE70" s="652" t="s">
        <v>679</v>
      </c>
      <c r="AF70" s="616"/>
      <c r="AG70" s="616"/>
      <c r="AH70" s="616"/>
      <c r="AI70" s="652" t="s">
        <v>680</v>
      </c>
      <c r="AJ70" s="616"/>
      <c r="AK70" s="616"/>
      <c r="AL70" s="616"/>
      <c r="AM70" s="652" t="s">
        <v>681</v>
      </c>
      <c r="AN70" s="616"/>
      <c r="AO70" s="616"/>
      <c r="AP70" s="616"/>
      <c r="AQ70" s="616" t="s">
        <v>683</v>
      </c>
      <c r="AR70" s="616"/>
      <c r="AS70" s="616"/>
      <c r="AT70" s="616"/>
      <c r="AU70" s="616"/>
      <c r="AV70" s="616"/>
      <c r="AW70" s="616"/>
      <c r="AX70" s="653"/>
      <c r="AY70">
        <f>$AY$68</f>
        <v>1</v>
      </c>
    </row>
    <row r="71" spans="1:51" ht="18.75" customHeight="1" x14ac:dyDescent="0.15">
      <c r="A71" s="418" t="s">
        <v>236</v>
      </c>
      <c r="B71" s="594"/>
      <c r="C71" s="594"/>
      <c r="D71" s="594"/>
      <c r="E71" s="594"/>
      <c r="F71" s="595"/>
      <c r="G71" s="603" t="s">
        <v>139</v>
      </c>
      <c r="H71" s="197"/>
      <c r="I71" s="197"/>
      <c r="J71" s="197"/>
      <c r="K71" s="197"/>
      <c r="L71" s="197"/>
      <c r="M71" s="197"/>
      <c r="N71" s="197"/>
      <c r="O71" s="198"/>
      <c r="P71" s="199" t="s">
        <v>55</v>
      </c>
      <c r="Q71" s="197"/>
      <c r="R71" s="197"/>
      <c r="S71" s="197"/>
      <c r="T71" s="197"/>
      <c r="U71" s="197"/>
      <c r="V71" s="197"/>
      <c r="W71" s="197"/>
      <c r="X71" s="198"/>
      <c r="Y71" s="604"/>
      <c r="Z71" s="605"/>
      <c r="AA71" s="606"/>
      <c r="AB71" s="610" t="s">
        <v>11</v>
      </c>
      <c r="AC71" s="611"/>
      <c r="AD71" s="612"/>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t="s">
        <v>613</v>
      </c>
      <c r="AR72" s="509"/>
      <c r="AS72" s="127" t="s">
        <v>175</v>
      </c>
      <c r="AT72" s="128"/>
      <c r="AU72" s="126"/>
      <c r="AV72" s="126"/>
      <c r="AW72" s="108" t="s">
        <v>166</v>
      </c>
      <c r="AX72" s="129"/>
      <c r="AY72">
        <f t="shared" ref="AY72:AY77" si="1">$AY$71</f>
        <v>1</v>
      </c>
    </row>
    <row r="73" spans="1:51" ht="23.25" customHeight="1" x14ac:dyDescent="0.15">
      <c r="A73" s="599"/>
      <c r="B73" s="597"/>
      <c r="C73" s="597"/>
      <c r="D73" s="597"/>
      <c r="E73" s="597"/>
      <c r="F73" s="598"/>
      <c r="G73" s="178" t="s">
        <v>616</v>
      </c>
      <c r="H73" s="179"/>
      <c r="I73" s="179"/>
      <c r="J73" s="179"/>
      <c r="K73" s="179"/>
      <c r="L73" s="179"/>
      <c r="M73" s="179"/>
      <c r="N73" s="179"/>
      <c r="O73" s="180"/>
      <c r="P73" s="131" t="s">
        <v>702</v>
      </c>
      <c r="Q73" s="131"/>
      <c r="R73" s="131"/>
      <c r="S73" s="131"/>
      <c r="T73" s="131"/>
      <c r="U73" s="131"/>
      <c r="V73" s="131"/>
      <c r="W73" s="131"/>
      <c r="X73" s="132"/>
      <c r="Y73" s="219" t="s">
        <v>12</v>
      </c>
      <c r="Z73" s="220"/>
      <c r="AA73" s="221"/>
      <c r="AB73" s="148" t="s">
        <v>620</v>
      </c>
      <c r="AC73" s="148"/>
      <c r="AD73" s="148"/>
      <c r="AE73" s="93">
        <v>502</v>
      </c>
      <c r="AF73" s="87"/>
      <c r="AG73" s="87"/>
      <c r="AH73" s="87"/>
      <c r="AI73" s="93" t="s">
        <v>613</v>
      </c>
      <c r="AJ73" s="87"/>
      <c r="AK73" s="87"/>
      <c r="AL73" s="87"/>
      <c r="AM73" s="93" t="s">
        <v>688</v>
      </c>
      <c r="AN73" s="87"/>
      <c r="AO73" s="87"/>
      <c r="AP73" s="87"/>
      <c r="AQ73" s="94" t="s">
        <v>613</v>
      </c>
      <c r="AR73" s="95"/>
      <c r="AS73" s="95"/>
      <c r="AT73" s="96"/>
      <c r="AU73" s="87" t="s">
        <v>613</v>
      </c>
      <c r="AV73" s="87"/>
      <c r="AW73" s="87"/>
      <c r="AX73" s="88"/>
      <c r="AY73">
        <f t="shared" si="1"/>
        <v>1</v>
      </c>
    </row>
    <row r="74" spans="1:51" ht="23.25" customHeight="1" x14ac:dyDescent="0.15">
      <c r="A74" s="600"/>
      <c r="B74" s="601"/>
      <c r="C74" s="601"/>
      <c r="D74" s="601"/>
      <c r="E74" s="601"/>
      <c r="F74" s="602"/>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620</v>
      </c>
      <c r="AC74" s="92"/>
      <c r="AD74" s="92"/>
      <c r="AE74" s="93">
        <v>409</v>
      </c>
      <c r="AF74" s="87"/>
      <c r="AG74" s="87"/>
      <c r="AH74" s="87"/>
      <c r="AI74" s="93">
        <v>502</v>
      </c>
      <c r="AJ74" s="87"/>
      <c r="AK74" s="87"/>
      <c r="AL74" s="87"/>
      <c r="AM74" s="93">
        <v>502</v>
      </c>
      <c r="AN74" s="87"/>
      <c r="AO74" s="87"/>
      <c r="AP74" s="87"/>
      <c r="AQ74" s="94" t="s">
        <v>613</v>
      </c>
      <c r="AR74" s="95"/>
      <c r="AS74" s="95"/>
      <c r="AT74" s="96"/>
      <c r="AU74" s="87">
        <v>502</v>
      </c>
      <c r="AV74" s="87"/>
      <c r="AW74" s="87"/>
      <c r="AX74" s="88"/>
      <c r="AY74">
        <f t="shared" si="1"/>
        <v>1</v>
      </c>
    </row>
    <row r="75" spans="1:51" ht="23.25" customHeight="1" x14ac:dyDescent="0.15">
      <c r="A75" s="599"/>
      <c r="B75" s="597"/>
      <c r="C75" s="597"/>
      <c r="D75" s="597"/>
      <c r="E75" s="597"/>
      <c r="F75" s="598"/>
      <c r="G75" s="184"/>
      <c r="H75" s="185"/>
      <c r="I75" s="185"/>
      <c r="J75" s="185"/>
      <c r="K75" s="185"/>
      <c r="L75" s="185"/>
      <c r="M75" s="185"/>
      <c r="N75" s="185"/>
      <c r="O75" s="186"/>
      <c r="P75" s="137"/>
      <c r="Q75" s="137"/>
      <c r="R75" s="137"/>
      <c r="S75" s="137"/>
      <c r="T75" s="137"/>
      <c r="U75" s="137"/>
      <c r="V75" s="137"/>
      <c r="W75" s="137"/>
      <c r="X75" s="138"/>
      <c r="Y75" s="175" t="s">
        <v>13</v>
      </c>
      <c r="Z75" s="176"/>
      <c r="AA75" s="177"/>
      <c r="AB75" s="593" t="s">
        <v>14</v>
      </c>
      <c r="AC75" s="593"/>
      <c r="AD75" s="593"/>
      <c r="AE75" s="93">
        <v>123</v>
      </c>
      <c r="AF75" s="87"/>
      <c r="AG75" s="87"/>
      <c r="AH75" s="87"/>
      <c r="AI75" s="93" t="s">
        <v>613</v>
      </c>
      <c r="AJ75" s="87"/>
      <c r="AK75" s="87"/>
      <c r="AL75" s="87"/>
      <c r="AM75" s="93" t="s">
        <v>688</v>
      </c>
      <c r="AN75" s="87"/>
      <c r="AO75" s="87"/>
      <c r="AP75" s="87"/>
      <c r="AQ75" s="94" t="s">
        <v>613</v>
      </c>
      <c r="AR75" s="95"/>
      <c r="AS75" s="95"/>
      <c r="AT75" s="96"/>
      <c r="AU75" s="87" t="s">
        <v>613</v>
      </c>
      <c r="AV75" s="87"/>
      <c r="AW75" s="87"/>
      <c r="AX75" s="88"/>
      <c r="AY75">
        <f t="shared" si="1"/>
        <v>1</v>
      </c>
    </row>
    <row r="76" spans="1:51" ht="23.25" customHeight="1" x14ac:dyDescent="0.15">
      <c r="A76" s="187" t="s">
        <v>260</v>
      </c>
      <c r="B76" s="150"/>
      <c r="C76" s="150"/>
      <c r="D76" s="150"/>
      <c r="E76" s="150"/>
      <c r="F76" s="151"/>
      <c r="G76" s="189" t="s">
        <v>619</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49" t="s">
        <v>580</v>
      </c>
      <c r="B99" s="153"/>
      <c r="C99" s="153"/>
      <c r="D99" s="153"/>
      <c r="E99" s="153"/>
      <c r="F99" s="154"/>
      <c r="G99" s="691" t="s">
        <v>572</v>
      </c>
      <c r="H99" s="692"/>
      <c r="I99" s="692"/>
      <c r="J99" s="692"/>
      <c r="K99" s="692"/>
      <c r="L99" s="692"/>
      <c r="M99" s="692"/>
      <c r="N99" s="692"/>
      <c r="O99" s="692"/>
      <c r="P99" s="693" t="s">
        <v>571</v>
      </c>
      <c r="Q99" s="692"/>
      <c r="R99" s="692"/>
      <c r="S99" s="692"/>
      <c r="T99" s="692"/>
      <c r="U99" s="692"/>
      <c r="V99" s="692"/>
      <c r="W99" s="692"/>
      <c r="X99" s="694"/>
      <c r="Y99" s="695"/>
      <c r="Z99" s="696"/>
      <c r="AA99" s="697"/>
      <c r="AB99" s="627" t="s">
        <v>11</v>
      </c>
      <c r="AC99" s="627"/>
      <c r="AD99" s="627"/>
      <c r="AE99" s="119" t="s">
        <v>416</v>
      </c>
      <c r="AF99" s="119"/>
      <c r="AG99" s="119"/>
      <c r="AH99" s="119"/>
      <c r="AI99" s="119" t="s">
        <v>568</v>
      </c>
      <c r="AJ99" s="119"/>
      <c r="AK99" s="119"/>
      <c r="AL99" s="119"/>
      <c r="AM99" s="119" t="s">
        <v>384</v>
      </c>
      <c r="AN99" s="119"/>
      <c r="AO99" s="119"/>
      <c r="AP99" s="119"/>
      <c r="AQ99" s="624" t="s">
        <v>415</v>
      </c>
      <c r="AR99" s="625"/>
      <c r="AS99" s="625"/>
      <c r="AT99" s="626"/>
      <c r="AU99" s="624" t="s">
        <v>593</v>
      </c>
      <c r="AV99" s="625"/>
      <c r="AW99" s="625"/>
      <c r="AX99" s="634"/>
      <c r="AY99">
        <f>COUNTA($G$100)</f>
        <v>0</v>
      </c>
    </row>
    <row r="100" spans="1:60" ht="23.25" hidden="1" customHeight="1" x14ac:dyDescent="0.15">
      <c r="A100" s="649"/>
      <c r="B100" s="153"/>
      <c r="C100" s="153"/>
      <c r="D100" s="153"/>
      <c r="E100" s="153"/>
      <c r="F100" s="154"/>
      <c r="G100" s="635"/>
      <c r="H100" s="636"/>
      <c r="I100" s="636"/>
      <c r="J100" s="636"/>
      <c r="K100" s="636"/>
      <c r="L100" s="636"/>
      <c r="M100" s="636"/>
      <c r="N100" s="636"/>
      <c r="O100" s="636"/>
      <c r="P100" s="639"/>
      <c r="Q100" s="640"/>
      <c r="R100" s="640"/>
      <c r="S100" s="640"/>
      <c r="T100" s="640"/>
      <c r="U100" s="640"/>
      <c r="V100" s="640"/>
      <c r="W100" s="640"/>
      <c r="X100" s="641"/>
      <c r="Y100" s="645" t="s">
        <v>51</v>
      </c>
      <c r="Z100" s="646"/>
      <c r="AA100" s="647"/>
      <c r="AB100" s="648"/>
      <c r="AC100" s="648"/>
      <c r="AD100" s="648"/>
      <c r="AE100" s="617"/>
      <c r="AF100" s="617"/>
      <c r="AG100" s="617"/>
      <c r="AH100" s="617"/>
      <c r="AI100" s="617"/>
      <c r="AJ100" s="617"/>
      <c r="AK100" s="617"/>
      <c r="AL100" s="617"/>
      <c r="AM100" s="617"/>
      <c r="AN100" s="617"/>
      <c r="AO100" s="617"/>
      <c r="AP100" s="617"/>
      <c r="AQ100" s="617"/>
      <c r="AR100" s="617"/>
      <c r="AS100" s="617"/>
      <c r="AT100" s="617"/>
      <c r="AU100" s="618"/>
      <c r="AV100" s="619"/>
      <c r="AW100" s="619"/>
      <c r="AX100" s="620"/>
      <c r="AY100">
        <f>$AY$99</f>
        <v>0</v>
      </c>
    </row>
    <row r="101" spans="1:60" ht="23.25" hidden="1" customHeight="1" x14ac:dyDescent="0.15">
      <c r="A101" s="188"/>
      <c r="B101" s="158"/>
      <c r="C101" s="158"/>
      <c r="D101" s="158"/>
      <c r="E101" s="158"/>
      <c r="F101" s="159"/>
      <c r="G101" s="637"/>
      <c r="H101" s="638"/>
      <c r="I101" s="638"/>
      <c r="J101" s="638"/>
      <c r="K101" s="638"/>
      <c r="L101" s="638"/>
      <c r="M101" s="638"/>
      <c r="N101" s="638"/>
      <c r="O101" s="638"/>
      <c r="P101" s="642"/>
      <c r="Q101" s="643"/>
      <c r="R101" s="643"/>
      <c r="S101" s="643"/>
      <c r="T101" s="643"/>
      <c r="U101" s="643"/>
      <c r="V101" s="643"/>
      <c r="W101" s="643"/>
      <c r="X101" s="644"/>
      <c r="Y101" s="621" t="s">
        <v>52</v>
      </c>
      <c r="Z101" s="622"/>
      <c r="AA101" s="623"/>
      <c r="AB101" s="648"/>
      <c r="AC101" s="648"/>
      <c r="AD101" s="648"/>
      <c r="AE101" s="617"/>
      <c r="AF101" s="617"/>
      <c r="AG101" s="617"/>
      <c r="AH101" s="617"/>
      <c r="AI101" s="617"/>
      <c r="AJ101" s="617"/>
      <c r="AK101" s="617"/>
      <c r="AL101" s="617"/>
      <c r="AM101" s="617"/>
      <c r="AN101" s="617"/>
      <c r="AO101" s="617"/>
      <c r="AP101" s="617"/>
      <c r="AQ101" s="617"/>
      <c r="AR101" s="617"/>
      <c r="AS101" s="617"/>
      <c r="AT101" s="617"/>
      <c r="AU101" s="618"/>
      <c r="AV101" s="619"/>
      <c r="AW101" s="619"/>
      <c r="AX101" s="620"/>
      <c r="AY101">
        <f>$AY$99</f>
        <v>0</v>
      </c>
    </row>
    <row r="102" spans="1:60" ht="23.25" hidden="1" customHeight="1" x14ac:dyDescent="0.15">
      <c r="A102" s="187" t="s">
        <v>581</v>
      </c>
      <c r="B102" s="105"/>
      <c r="C102" s="105"/>
      <c r="D102" s="105"/>
      <c r="E102" s="105"/>
      <c r="F102" s="665"/>
      <c r="G102" s="176" t="s">
        <v>582</v>
      </c>
      <c r="H102" s="176"/>
      <c r="I102" s="176"/>
      <c r="J102" s="176"/>
      <c r="K102" s="176"/>
      <c r="L102" s="176"/>
      <c r="M102" s="176"/>
      <c r="N102" s="176"/>
      <c r="O102" s="176"/>
      <c r="P102" s="176"/>
      <c r="Q102" s="176"/>
      <c r="R102" s="176"/>
      <c r="S102" s="176"/>
      <c r="T102" s="176"/>
      <c r="U102" s="176"/>
      <c r="V102" s="176"/>
      <c r="W102" s="176"/>
      <c r="X102" s="177"/>
      <c r="Y102" s="631"/>
      <c r="Z102" s="632"/>
      <c r="AA102" s="633"/>
      <c r="AB102" s="175" t="s">
        <v>11</v>
      </c>
      <c r="AC102" s="176"/>
      <c r="AD102" s="177"/>
      <c r="AE102" s="119" t="s">
        <v>416</v>
      </c>
      <c r="AF102" s="119"/>
      <c r="AG102" s="119"/>
      <c r="AH102" s="119"/>
      <c r="AI102" s="119" t="s">
        <v>568</v>
      </c>
      <c r="AJ102" s="119"/>
      <c r="AK102" s="119"/>
      <c r="AL102" s="119"/>
      <c r="AM102" s="119" t="s">
        <v>384</v>
      </c>
      <c r="AN102" s="119"/>
      <c r="AO102" s="119"/>
      <c r="AP102" s="119"/>
      <c r="AQ102" s="628" t="s">
        <v>594</v>
      </c>
      <c r="AR102" s="629"/>
      <c r="AS102" s="629"/>
      <c r="AT102" s="629"/>
      <c r="AU102" s="629"/>
      <c r="AV102" s="629"/>
      <c r="AW102" s="629"/>
      <c r="AX102" s="630"/>
      <c r="AY102">
        <f>IF(SUBSTITUTE(SUBSTITUTE($G$103,"／",""),"　","")="",0,1)</f>
        <v>0</v>
      </c>
    </row>
    <row r="103" spans="1:60" ht="23.25" hidden="1" customHeight="1" x14ac:dyDescent="0.15">
      <c r="A103" s="666"/>
      <c r="B103" s="197"/>
      <c r="C103" s="197"/>
      <c r="D103" s="197"/>
      <c r="E103" s="197"/>
      <c r="F103" s="667"/>
      <c r="G103" s="654" t="s">
        <v>583</v>
      </c>
      <c r="H103" s="655"/>
      <c r="I103" s="655"/>
      <c r="J103" s="655"/>
      <c r="K103" s="655"/>
      <c r="L103" s="655"/>
      <c r="M103" s="655"/>
      <c r="N103" s="655"/>
      <c r="O103" s="655"/>
      <c r="P103" s="655"/>
      <c r="Q103" s="655"/>
      <c r="R103" s="655"/>
      <c r="S103" s="655"/>
      <c r="T103" s="655"/>
      <c r="U103" s="655"/>
      <c r="V103" s="655"/>
      <c r="W103" s="655"/>
      <c r="X103" s="655"/>
      <c r="Y103" s="658" t="s">
        <v>581</v>
      </c>
      <c r="Z103" s="659"/>
      <c r="AA103" s="660"/>
      <c r="AB103" s="661"/>
      <c r="AC103" s="662"/>
      <c r="AD103" s="663"/>
      <c r="AE103" s="664"/>
      <c r="AF103" s="664"/>
      <c r="AG103" s="664"/>
      <c r="AH103" s="664"/>
      <c r="AI103" s="664"/>
      <c r="AJ103" s="664"/>
      <c r="AK103" s="664"/>
      <c r="AL103" s="664"/>
      <c r="AM103" s="664"/>
      <c r="AN103" s="664"/>
      <c r="AO103" s="664"/>
      <c r="AP103" s="664"/>
      <c r="AQ103" s="93"/>
      <c r="AR103" s="87"/>
      <c r="AS103" s="87"/>
      <c r="AT103" s="87"/>
      <c r="AU103" s="87"/>
      <c r="AV103" s="87"/>
      <c r="AW103" s="87"/>
      <c r="AX103" s="88"/>
      <c r="AY103">
        <f>$AY$102</f>
        <v>0</v>
      </c>
    </row>
    <row r="104" spans="1:60" ht="46.5" hidden="1" customHeight="1" x14ac:dyDescent="0.15">
      <c r="A104" s="668"/>
      <c r="B104" s="108"/>
      <c r="C104" s="108"/>
      <c r="D104" s="108"/>
      <c r="E104" s="108"/>
      <c r="F104" s="669"/>
      <c r="G104" s="656"/>
      <c r="H104" s="657"/>
      <c r="I104" s="657"/>
      <c r="J104" s="657"/>
      <c r="K104" s="657"/>
      <c r="L104" s="657"/>
      <c r="M104" s="657"/>
      <c r="N104" s="657"/>
      <c r="O104" s="657"/>
      <c r="P104" s="657"/>
      <c r="Q104" s="657"/>
      <c r="R104" s="657"/>
      <c r="S104" s="657"/>
      <c r="T104" s="657"/>
      <c r="U104" s="657"/>
      <c r="V104" s="657"/>
      <c r="W104" s="657"/>
      <c r="X104" s="657"/>
      <c r="Y104" s="219" t="s">
        <v>584</v>
      </c>
      <c r="Z104" s="650"/>
      <c r="AA104" s="651"/>
      <c r="AB104" s="613" t="s">
        <v>585</v>
      </c>
      <c r="AC104" s="614"/>
      <c r="AD104" s="615"/>
      <c r="AE104" s="616"/>
      <c r="AF104" s="616"/>
      <c r="AG104" s="616"/>
      <c r="AH104" s="616"/>
      <c r="AI104" s="616"/>
      <c r="AJ104" s="616"/>
      <c r="AK104" s="616"/>
      <c r="AL104" s="616"/>
      <c r="AM104" s="616"/>
      <c r="AN104" s="616"/>
      <c r="AO104" s="616"/>
      <c r="AP104" s="616"/>
      <c r="AQ104" s="616"/>
      <c r="AR104" s="616"/>
      <c r="AS104" s="616"/>
      <c r="AT104" s="616"/>
      <c r="AU104" s="616"/>
      <c r="AV104" s="616"/>
      <c r="AW104" s="616"/>
      <c r="AX104" s="653"/>
      <c r="AY104">
        <f>$AY$102</f>
        <v>0</v>
      </c>
    </row>
    <row r="105" spans="1:60" ht="18.75" hidden="1" customHeight="1" x14ac:dyDescent="0.15">
      <c r="A105" s="418" t="s">
        <v>236</v>
      </c>
      <c r="B105" s="594"/>
      <c r="C105" s="594"/>
      <c r="D105" s="594"/>
      <c r="E105" s="594"/>
      <c r="F105" s="595"/>
      <c r="G105" s="603" t="s">
        <v>139</v>
      </c>
      <c r="H105" s="197"/>
      <c r="I105" s="197"/>
      <c r="J105" s="197"/>
      <c r="K105" s="197"/>
      <c r="L105" s="197"/>
      <c r="M105" s="197"/>
      <c r="N105" s="197"/>
      <c r="O105" s="198"/>
      <c r="P105" s="199" t="s">
        <v>55</v>
      </c>
      <c r="Q105" s="197"/>
      <c r="R105" s="197"/>
      <c r="S105" s="197"/>
      <c r="T105" s="197"/>
      <c r="U105" s="197"/>
      <c r="V105" s="197"/>
      <c r="W105" s="197"/>
      <c r="X105" s="198"/>
      <c r="Y105" s="604"/>
      <c r="Z105" s="605"/>
      <c r="AA105" s="606"/>
      <c r="AB105" s="610" t="s">
        <v>11</v>
      </c>
      <c r="AC105" s="611"/>
      <c r="AD105" s="612"/>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c r="AR106" s="509"/>
      <c r="AS106" s="127" t="s">
        <v>175</v>
      </c>
      <c r="AT106" s="128"/>
      <c r="AU106" s="126"/>
      <c r="AV106" s="126"/>
      <c r="AW106" s="108" t="s">
        <v>166</v>
      </c>
      <c r="AX106" s="129"/>
      <c r="AY106">
        <f t="shared" ref="AY106:AY111" si="3">$AY$105</f>
        <v>0</v>
      </c>
    </row>
    <row r="107" spans="1:60" ht="23.25" hidden="1" customHeight="1" x14ac:dyDescent="0.15">
      <c r="A107" s="599"/>
      <c r="B107" s="597"/>
      <c r="C107" s="597"/>
      <c r="D107" s="597"/>
      <c r="E107" s="597"/>
      <c r="F107" s="59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0"/>
      <c r="B108" s="601"/>
      <c r="C108" s="601"/>
      <c r="D108" s="601"/>
      <c r="E108" s="601"/>
      <c r="F108" s="60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9"/>
      <c r="B109" s="597"/>
      <c r="C109" s="597"/>
      <c r="D109" s="597"/>
      <c r="E109" s="597"/>
      <c r="F109" s="59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3" t="s">
        <v>14</v>
      </c>
      <c r="AC109" s="593"/>
      <c r="AD109" s="59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49" t="s">
        <v>580</v>
      </c>
      <c r="B133" s="153"/>
      <c r="C133" s="153"/>
      <c r="D133" s="153"/>
      <c r="E133" s="153"/>
      <c r="F133" s="154"/>
      <c r="G133" s="691" t="s">
        <v>572</v>
      </c>
      <c r="H133" s="692"/>
      <c r="I133" s="692"/>
      <c r="J133" s="692"/>
      <c r="K133" s="692"/>
      <c r="L133" s="692"/>
      <c r="M133" s="692"/>
      <c r="N133" s="692"/>
      <c r="O133" s="692"/>
      <c r="P133" s="693" t="s">
        <v>571</v>
      </c>
      <c r="Q133" s="692"/>
      <c r="R133" s="692"/>
      <c r="S133" s="692"/>
      <c r="T133" s="692"/>
      <c r="U133" s="692"/>
      <c r="V133" s="692"/>
      <c r="W133" s="692"/>
      <c r="X133" s="694"/>
      <c r="Y133" s="695"/>
      <c r="Z133" s="696"/>
      <c r="AA133" s="697"/>
      <c r="AB133" s="627" t="s">
        <v>11</v>
      </c>
      <c r="AC133" s="627"/>
      <c r="AD133" s="627"/>
      <c r="AE133" s="119" t="s">
        <v>416</v>
      </c>
      <c r="AF133" s="119"/>
      <c r="AG133" s="119"/>
      <c r="AH133" s="119"/>
      <c r="AI133" s="119" t="s">
        <v>568</v>
      </c>
      <c r="AJ133" s="119"/>
      <c r="AK133" s="119"/>
      <c r="AL133" s="119"/>
      <c r="AM133" s="119" t="s">
        <v>384</v>
      </c>
      <c r="AN133" s="119"/>
      <c r="AO133" s="119"/>
      <c r="AP133" s="119"/>
      <c r="AQ133" s="624" t="s">
        <v>415</v>
      </c>
      <c r="AR133" s="625"/>
      <c r="AS133" s="625"/>
      <c r="AT133" s="626"/>
      <c r="AU133" s="624" t="s">
        <v>593</v>
      </c>
      <c r="AV133" s="625"/>
      <c r="AW133" s="625"/>
      <c r="AX133" s="634"/>
      <c r="AY133">
        <f>COUNTA($G$134)</f>
        <v>0</v>
      </c>
    </row>
    <row r="134" spans="1:60" ht="23.25" hidden="1" customHeight="1" x14ac:dyDescent="0.15">
      <c r="A134" s="649"/>
      <c r="B134" s="153"/>
      <c r="C134" s="153"/>
      <c r="D134" s="153"/>
      <c r="E134" s="153"/>
      <c r="F134" s="154"/>
      <c r="G134" s="635"/>
      <c r="H134" s="636"/>
      <c r="I134" s="636"/>
      <c r="J134" s="636"/>
      <c r="K134" s="636"/>
      <c r="L134" s="636"/>
      <c r="M134" s="636"/>
      <c r="N134" s="636"/>
      <c r="O134" s="636"/>
      <c r="P134" s="639"/>
      <c r="Q134" s="640"/>
      <c r="R134" s="640"/>
      <c r="S134" s="640"/>
      <c r="T134" s="640"/>
      <c r="U134" s="640"/>
      <c r="V134" s="640"/>
      <c r="W134" s="640"/>
      <c r="X134" s="641"/>
      <c r="Y134" s="645" t="s">
        <v>51</v>
      </c>
      <c r="Z134" s="646"/>
      <c r="AA134" s="647"/>
      <c r="AB134" s="648"/>
      <c r="AC134" s="648"/>
      <c r="AD134" s="648"/>
      <c r="AE134" s="617"/>
      <c r="AF134" s="617"/>
      <c r="AG134" s="617"/>
      <c r="AH134" s="617"/>
      <c r="AI134" s="617"/>
      <c r="AJ134" s="617"/>
      <c r="AK134" s="617"/>
      <c r="AL134" s="617"/>
      <c r="AM134" s="617"/>
      <c r="AN134" s="617"/>
      <c r="AO134" s="617"/>
      <c r="AP134" s="617"/>
      <c r="AQ134" s="617"/>
      <c r="AR134" s="617"/>
      <c r="AS134" s="617"/>
      <c r="AT134" s="617"/>
      <c r="AU134" s="618"/>
      <c r="AV134" s="619"/>
      <c r="AW134" s="619"/>
      <c r="AX134" s="620"/>
      <c r="AY134">
        <f>$AY$133</f>
        <v>0</v>
      </c>
    </row>
    <row r="135" spans="1:60" ht="23.25" hidden="1" customHeight="1" x14ac:dyDescent="0.15">
      <c r="A135" s="188"/>
      <c r="B135" s="158"/>
      <c r="C135" s="158"/>
      <c r="D135" s="158"/>
      <c r="E135" s="158"/>
      <c r="F135" s="159"/>
      <c r="G135" s="637"/>
      <c r="H135" s="638"/>
      <c r="I135" s="638"/>
      <c r="J135" s="638"/>
      <c r="K135" s="638"/>
      <c r="L135" s="638"/>
      <c r="M135" s="638"/>
      <c r="N135" s="638"/>
      <c r="O135" s="638"/>
      <c r="P135" s="642"/>
      <c r="Q135" s="643"/>
      <c r="R135" s="643"/>
      <c r="S135" s="643"/>
      <c r="T135" s="643"/>
      <c r="U135" s="643"/>
      <c r="V135" s="643"/>
      <c r="W135" s="643"/>
      <c r="X135" s="644"/>
      <c r="Y135" s="621" t="s">
        <v>52</v>
      </c>
      <c r="Z135" s="622"/>
      <c r="AA135" s="623"/>
      <c r="AB135" s="648"/>
      <c r="AC135" s="648"/>
      <c r="AD135" s="648"/>
      <c r="AE135" s="617"/>
      <c r="AF135" s="617"/>
      <c r="AG135" s="617"/>
      <c r="AH135" s="617"/>
      <c r="AI135" s="617"/>
      <c r="AJ135" s="617"/>
      <c r="AK135" s="617"/>
      <c r="AL135" s="617"/>
      <c r="AM135" s="617"/>
      <c r="AN135" s="617"/>
      <c r="AO135" s="617"/>
      <c r="AP135" s="617"/>
      <c r="AQ135" s="617"/>
      <c r="AR135" s="617"/>
      <c r="AS135" s="617"/>
      <c r="AT135" s="617"/>
      <c r="AU135" s="618"/>
      <c r="AV135" s="619"/>
      <c r="AW135" s="619"/>
      <c r="AX135" s="620"/>
      <c r="AY135">
        <f>$AY$133</f>
        <v>0</v>
      </c>
    </row>
    <row r="136" spans="1:60" ht="23.25" hidden="1" customHeight="1" x14ac:dyDescent="0.15">
      <c r="A136" s="187" t="s">
        <v>581</v>
      </c>
      <c r="B136" s="105"/>
      <c r="C136" s="105"/>
      <c r="D136" s="105"/>
      <c r="E136" s="105"/>
      <c r="F136" s="665"/>
      <c r="G136" s="176" t="s">
        <v>582</v>
      </c>
      <c r="H136" s="176"/>
      <c r="I136" s="176"/>
      <c r="J136" s="176"/>
      <c r="K136" s="176"/>
      <c r="L136" s="176"/>
      <c r="M136" s="176"/>
      <c r="N136" s="176"/>
      <c r="O136" s="176"/>
      <c r="P136" s="176"/>
      <c r="Q136" s="176"/>
      <c r="R136" s="176"/>
      <c r="S136" s="176"/>
      <c r="T136" s="176"/>
      <c r="U136" s="176"/>
      <c r="V136" s="176"/>
      <c r="W136" s="176"/>
      <c r="X136" s="177"/>
      <c r="Y136" s="631"/>
      <c r="Z136" s="632"/>
      <c r="AA136" s="633"/>
      <c r="AB136" s="175" t="s">
        <v>11</v>
      </c>
      <c r="AC136" s="176"/>
      <c r="AD136" s="177"/>
      <c r="AE136" s="119" t="s">
        <v>416</v>
      </c>
      <c r="AF136" s="119"/>
      <c r="AG136" s="119"/>
      <c r="AH136" s="119"/>
      <c r="AI136" s="119" t="s">
        <v>568</v>
      </c>
      <c r="AJ136" s="119"/>
      <c r="AK136" s="119"/>
      <c r="AL136" s="119"/>
      <c r="AM136" s="119" t="s">
        <v>384</v>
      </c>
      <c r="AN136" s="119"/>
      <c r="AO136" s="119"/>
      <c r="AP136" s="119"/>
      <c r="AQ136" s="628" t="s">
        <v>594</v>
      </c>
      <c r="AR136" s="629"/>
      <c r="AS136" s="629"/>
      <c r="AT136" s="629"/>
      <c r="AU136" s="629"/>
      <c r="AV136" s="629"/>
      <c r="AW136" s="629"/>
      <c r="AX136" s="630"/>
      <c r="AY136">
        <f>IF(SUBSTITUTE(SUBSTITUTE($G$137,"／",""),"　","")="",0,1)</f>
        <v>0</v>
      </c>
    </row>
    <row r="137" spans="1:60" ht="23.25" hidden="1" customHeight="1" x14ac:dyDescent="0.15">
      <c r="A137" s="666"/>
      <c r="B137" s="197"/>
      <c r="C137" s="197"/>
      <c r="D137" s="197"/>
      <c r="E137" s="197"/>
      <c r="F137" s="667"/>
      <c r="G137" s="654" t="s">
        <v>583</v>
      </c>
      <c r="H137" s="655"/>
      <c r="I137" s="655"/>
      <c r="J137" s="655"/>
      <c r="K137" s="655"/>
      <c r="L137" s="655"/>
      <c r="M137" s="655"/>
      <c r="N137" s="655"/>
      <c r="O137" s="655"/>
      <c r="P137" s="655"/>
      <c r="Q137" s="655"/>
      <c r="R137" s="655"/>
      <c r="S137" s="655"/>
      <c r="T137" s="655"/>
      <c r="U137" s="655"/>
      <c r="V137" s="655"/>
      <c r="W137" s="655"/>
      <c r="X137" s="655"/>
      <c r="Y137" s="658" t="s">
        <v>581</v>
      </c>
      <c r="Z137" s="659"/>
      <c r="AA137" s="660"/>
      <c r="AB137" s="661"/>
      <c r="AC137" s="662"/>
      <c r="AD137" s="663"/>
      <c r="AE137" s="664"/>
      <c r="AF137" s="664"/>
      <c r="AG137" s="664"/>
      <c r="AH137" s="664"/>
      <c r="AI137" s="664"/>
      <c r="AJ137" s="664"/>
      <c r="AK137" s="664"/>
      <c r="AL137" s="664"/>
      <c r="AM137" s="664"/>
      <c r="AN137" s="664"/>
      <c r="AO137" s="664"/>
      <c r="AP137" s="664"/>
      <c r="AQ137" s="93"/>
      <c r="AR137" s="87"/>
      <c r="AS137" s="87"/>
      <c r="AT137" s="87"/>
      <c r="AU137" s="87"/>
      <c r="AV137" s="87"/>
      <c r="AW137" s="87"/>
      <c r="AX137" s="88"/>
      <c r="AY137">
        <f>$AY$136</f>
        <v>0</v>
      </c>
    </row>
    <row r="138" spans="1:60" ht="46.5" hidden="1" customHeight="1" x14ac:dyDescent="0.15">
      <c r="A138" s="668"/>
      <c r="B138" s="108"/>
      <c r="C138" s="108"/>
      <c r="D138" s="108"/>
      <c r="E138" s="108"/>
      <c r="F138" s="669"/>
      <c r="G138" s="656"/>
      <c r="H138" s="657"/>
      <c r="I138" s="657"/>
      <c r="J138" s="657"/>
      <c r="K138" s="657"/>
      <c r="L138" s="657"/>
      <c r="M138" s="657"/>
      <c r="N138" s="657"/>
      <c r="O138" s="657"/>
      <c r="P138" s="657"/>
      <c r="Q138" s="657"/>
      <c r="R138" s="657"/>
      <c r="S138" s="657"/>
      <c r="T138" s="657"/>
      <c r="U138" s="657"/>
      <c r="V138" s="657"/>
      <c r="W138" s="657"/>
      <c r="X138" s="657"/>
      <c r="Y138" s="219" t="s">
        <v>584</v>
      </c>
      <c r="Z138" s="650"/>
      <c r="AA138" s="651"/>
      <c r="AB138" s="613" t="s">
        <v>585</v>
      </c>
      <c r="AC138" s="614"/>
      <c r="AD138" s="615"/>
      <c r="AE138" s="616"/>
      <c r="AF138" s="616"/>
      <c r="AG138" s="616"/>
      <c r="AH138" s="616"/>
      <c r="AI138" s="616"/>
      <c r="AJ138" s="616"/>
      <c r="AK138" s="616"/>
      <c r="AL138" s="616"/>
      <c r="AM138" s="616"/>
      <c r="AN138" s="616"/>
      <c r="AO138" s="616"/>
      <c r="AP138" s="616"/>
      <c r="AQ138" s="616"/>
      <c r="AR138" s="616"/>
      <c r="AS138" s="616"/>
      <c r="AT138" s="616"/>
      <c r="AU138" s="616"/>
      <c r="AV138" s="616"/>
      <c r="AW138" s="616"/>
      <c r="AX138" s="653"/>
      <c r="AY138">
        <f>$AY$136</f>
        <v>0</v>
      </c>
    </row>
    <row r="139" spans="1:60" ht="18.75" hidden="1" customHeight="1" x14ac:dyDescent="0.15">
      <c r="A139" s="418" t="s">
        <v>236</v>
      </c>
      <c r="B139" s="594"/>
      <c r="C139" s="594"/>
      <c r="D139" s="594"/>
      <c r="E139" s="594"/>
      <c r="F139" s="595"/>
      <c r="G139" s="603" t="s">
        <v>139</v>
      </c>
      <c r="H139" s="197"/>
      <c r="I139" s="197"/>
      <c r="J139" s="197"/>
      <c r="K139" s="197"/>
      <c r="L139" s="197"/>
      <c r="M139" s="197"/>
      <c r="N139" s="197"/>
      <c r="O139" s="198"/>
      <c r="P139" s="199" t="s">
        <v>55</v>
      </c>
      <c r="Q139" s="197"/>
      <c r="R139" s="197"/>
      <c r="S139" s="197"/>
      <c r="T139" s="197"/>
      <c r="U139" s="197"/>
      <c r="V139" s="197"/>
      <c r="W139" s="197"/>
      <c r="X139" s="198"/>
      <c r="Y139" s="604"/>
      <c r="Z139" s="605"/>
      <c r="AA139" s="606"/>
      <c r="AB139" s="610" t="s">
        <v>11</v>
      </c>
      <c r="AC139" s="611"/>
      <c r="AD139" s="612"/>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c r="AR140" s="509"/>
      <c r="AS140" s="127" t="s">
        <v>175</v>
      </c>
      <c r="AT140" s="128"/>
      <c r="AU140" s="126"/>
      <c r="AV140" s="126"/>
      <c r="AW140" s="108" t="s">
        <v>166</v>
      </c>
      <c r="AX140" s="129"/>
      <c r="AY140">
        <f t="shared" ref="AY140:AY145" si="5">$AY$139</f>
        <v>0</v>
      </c>
    </row>
    <row r="141" spans="1:60" ht="23.25" hidden="1" customHeight="1" x14ac:dyDescent="0.15">
      <c r="A141" s="599"/>
      <c r="B141" s="597"/>
      <c r="C141" s="597"/>
      <c r="D141" s="597"/>
      <c r="E141" s="597"/>
      <c r="F141" s="59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0"/>
      <c r="B142" s="601"/>
      <c r="C142" s="601"/>
      <c r="D142" s="601"/>
      <c r="E142" s="601"/>
      <c r="F142" s="60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9"/>
      <c r="B143" s="597"/>
      <c r="C143" s="597"/>
      <c r="D143" s="597"/>
      <c r="E143" s="597"/>
      <c r="F143" s="59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3" t="s">
        <v>14</v>
      </c>
      <c r="AC143" s="593"/>
      <c r="AD143" s="59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49" t="s">
        <v>580</v>
      </c>
      <c r="B167" s="153"/>
      <c r="C167" s="153"/>
      <c r="D167" s="153"/>
      <c r="E167" s="153"/>
      <c r="F167" s="154"/>
      <c r="G167" s="691" t="s">
        <v>572</v>
      </c>
      <c r="H167" s="692"/>
      <c r="I167" s="692"/>
      <c r="J167" s="692"/>
      <c r="K167" s="692"/>
      <c r="L167" s="692"/>
      <c r="M167" s="692"/>
      <c r="N167" s="692"/>
      <c r="O167" s="692"/>
      <c r="P167" s="693" t="s">
        <v>571</v>
      </c>
      <c r="Q167" s="692"/>
      <c r="R167" s="692"/>
      <c r="S167" s="692"/>
      <c r="T167" s="692"/>
      <c r="U167" s="692"/>
      <c r="V167" s="692"/>
      <c r="W167" s="692"/>
      <c r="X167" s="694"/>
      <c r="Y167" s="695"/>
      <c r="Z167" s="696"/>
      <c r="AA167" s="697"/>
      <c r="AB167" s="627" t="s">
        <v>11</v>
      </c>
      <c r="AC167" s="627"/>
      <c r="AD167" s="627"/>
      <c r="AE167" s="119" t="s">
        <v>416</v>
      </c>
      <c r="AF167" s="119"/>
      <c r="AG167" s="119"/>
      <c r="AH167" s="119"/>
      <c r="AI167" s="119" t="s">
        <v>568</v>
      </c>
      <c r="AJ167" s="119"/>
      <c r="AK167" s="119"/>
      <c r="AL167" s="119"/>
      <c r="AM167" s="119" t="s">
        <v>384</v>
      </c>
      <c r="AN167" s="119"/>
      <c r="AO167" s="119"/>
      <c r="AP167" s="119"/>
      <c r="AQ167" s="624" t="s">
        <v>415</v>
      </c>
      <c r="AR167" s="625"/>
      <c r="AS167" s="625"/>
      <c r="AT167" s="626"/>
      <c r="AU167" s="624" t="s">
        <v>593</v>
      </c>
      <c r="AV167" s="625"/>
      <c r="AW167" s="625"/>
      <c r="AX167" s="634"/>
      <c r="AY167">
        <f>COUNTA($G$168)</f>
        <v>0</v>
      </c>
    </row>
    <row r="168" spans="1:60" ht="23.25" hidden="1" customHeight="1" x14ac:dyDescent="0.15">
      <c r="A168" s="649"/>
      <c r="B168" s="153"/>
      <c r="C168" s="153"/>
      <c r="D168" s="153"/>
      <c r="E168" s="153"/>
      <c r="F168" s="154"/>
      <c r="G168" s="635"/>
      <c r="H168" s="636"/>
      <c r="I168" s="636"/>
      <c r="J168" s="636"/>
      <c r="K168" s="636"/>
      <c r="L168" s="636"/>
      <c r="M168" s="636"/>
      <c r="N168" s="636"/>
      <c r="O168" s="636"/>
      <c r="P168" s="639"/>
      <c r="Q168" s="640"/>
      <c r="R168" s="640"/>
      <c r="S168" s="640"/>
      <c r="T168" s="640"/>
      <c r="U168" s="640"/>
      <c r="V168" s="640"/>
      <c r="W168" s="640"/>
      <c r="X168" s="641"/>
      <c r="Y168" s="645" t="s">
        <v>51</v>
      </c>
      <c r="Z168" s="646"/>
      <c r="AA168" s="647"/>
      <c r="AB168" s="648"/>
      <c r="AC168" s="648"/>
      <c r="AD168" s="648"/>
      <c r="AE168" s="617"/>
      <c r="AF168" s="617"/>
      <c r="AG168" s="617"/>
      <c r="AH168" s="617"/>
      <c r="AI168" s="617"/>
      <c r="AJ168" s="617"/>
      <c r="AK168" s="617"/>
      <c r="AL168" s="617"/>
      <c r="AM168" s="617"/>
      <c r="AN168" s="617"/>
      <c r="AO168" s="617"/>
      <c r="AP168" s="617"/>
      <c r="AQ168" s="617"/>
      <c r="AR168" s="617"/>
      <c r="AS168" s="617"/>
      <c r="AT168" s="617"/>
      <c r="AU168" s="618"/>
      <c r="AV168" s="619"/>
      <c r="AW168" s="619"/>
      <c r="AX168" s="620"/>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2"/>
      <c r="Q169" s="643"/>
      <c r="R169" s="643"/>
      <c r="S169" s="643"/>
      <c r="T169" s="643"/>
      <c r="U169" s="643"/>
      <c r="V169" s="643"/>
      <c r="W169" s="643"/>
      <c r="X169" s="644"/>
      <c r="Y169" s="621" t="s">
        <v>52</v>
      </c>
      <c r="Z169" s="622"/>
      <c r="AA169" s="623"/>
      <c r="AB169" s="648"/>
      <c r="AC169" s="648"/>
      <c r="AD169" s="648"/>
      <c r="AE169" s="617"/>
      <c r="AF169" s="617"/>
      <c r="AG169" s="617"/>
      <c r="AH169" s="617"/>
      <c r="AI169" s="617"/>
      <c r="AJ169" s="617"/>
      <c r="AK169" s="617"/>
      <c r="AL169" s="617"/>
      <c r="AM169" s="617"/>
      <c r="AN169" s="617"/>
      <c r="AO169" s="617"/>
      <c r="AP169" s="617"/>
      <c r="AQ169" s="617"/>
      <c r="AR169" s="617"/>
      <c r="AS169" s="617"/>
      <c r="AT169" s="617"/>
      <c r="AU169" s="618"/>
      <c r="AV169" s="619"/>
      <c r="AW169" s="619"/>
      <c r="AX169" s="620"/>
      <c r="AY169">
        <f>$AY$167</f>
        <v>0</v>
      </c>
    </row>
    <row r="170" spans="1:60" ht="23.25" hidden="1" customHeight="1" x14ac:dyDescent="0.15">
      <c r="A170" s="187" t="s">
        <v>581</v>
      </c>
      <c r="B170" s="105"/>
      <c r="C170" s="105"/>
      <c r="D170" s="105"/>
      <c r="E170" s="105"/>
      <c r="F170" s="665"/>
      <c r="G170" s="176" t="s">
        <v>582</v>
      </c>
      <c r="H170" s="176"/>
      <c r="I170" s="176"/>
      <c r="J170" s="176"/>
      <c r="K170" s="176"/>
      <c r="L170" s="176"/>
      <c r="M170" s="176"/>
      <c r="N170" s="176"/>
      <c r="O170" s="176"/>
      <c r="P170" s="176"/>
      <c r="Q170" s="176"/>
      <c r="R170" s="176"/>
      <c r="S170" s="176"/>
      <c r="T170" s="176"/>
      <c r="U170" s="176"/>
      <c r="V170" s="176"/>
      <c r="W170" s="176"/>
      <c r="X170" s="177"/>
      <c r="Y170" s="631"/>
      <c r="Z170" s="632"/>
      <c r="AA170" s="633"/>
      <c r="AB170" s="175" t="s">
        <v>11</v>
      </c>
      <c r="AC170" s="176"/>
      <c r="AD170" s="177"/>
      <c r="AE170" s="119" t="s">
        <v>416</v>
      </c>
      <c r="AF170" s="119"/>
      <c r="AG170" s="119"/>
      <c r="AH170" s="119"/>
      <c r="AI170" s="119" t="s">
        <v>568</v>
      </c>
      <c r="AJ170" s="119"/>
      <c r="AK170" s="119"/>
      <c r="AL170" s="119"/>
      <c r="AM170" s="119" t="s">
        <v>384</v>
      </c>
      <c r="AN170" s="119"/>
      <c r="AO170" s="119"/>
      <c r="AP170" s="119"/>
      <c r="AQ170" s="628" t="s">
        <v>594</v>
      </c>
      <c r="AR170" s="629"/>
      <c r="AS170" s="629"/>
      <c r="AT170" s="629"/>
      <c r="AU170" s="629"/>
      <c r="AV170" s="629"/>
      <c r="AW170" s="629"/>
      <c r="AX170" s="630"/>
      <c r="AY170">
        <f>IF(SUBSTITUTE(SUBSTITUTE($G$171,"／",""),"　","")="",0,1)</f>
        <v>0</v>
      </c>
    </row>
    <row r="171" spans="1:60" ht="23.25" hidden="1" customHeight="1" x14ac:dyDescent="0.15">
      <c r="A171" s="666"/>
      <c r="B171" s="197"/>
      <c r="C171" s="197"/>
      <c r="D171" s="197"/>
      <c r="E171" s="197"/>
      <c r="F171" s="667"/>
      <c r="G171" s="654" t="s">
        <v>583</v>
      </c>
      <c r="H171" s="655"/>
      <c r="I171" s="655"/>
      <c r="J171" s="655"/>
      <c r="K171" s="655"/>
      <c r="L171" s="655"/>
      <c r="M171" s="655"/>
      <c r="N171" s="655"/>
      <c r="O171" s="655"/>
      <c r="P171" s="655"/>
      <c r="Q171" s="655"/>
      <c r="R171" s="655"/>
      <c r="S171" s="655"/>
      <c r="T171" s="655"/>
      <c r="U171" s="655"/>
      <c r="V171" s="655"/>
      <c r="W171" s="655"/>
      <c r="X171" s="655"/>
      <c r="Y171" s="658" t="s">
        <v>581</v>
      </c>
      <c r="Z171" s="659"/>
      <c r="AA171" s="660"/>
      <c r="AB171" s="661"/>
      <c r="AC171" s="662"/>
      <c r="AD171" s="663"/>
      <c r="AE171" s="664"/>
      <c r="AF171" s="664"/>
      <c r="AG171" s="664"/>
      <c r="AH171" s="664"/>
      <c r="AI171" s="664"/>
      <c r="AJ171" s="664"/>
      <c r="AK171" s="664"/>
      <c r="AL171" s="664"/>
      <c r="AM171" s="664"/>
      <c r="AN171" s="664"/>
      <c r="AO171" s="664"/>
      <c r="AP171" s="664"/>
      <c r="AQ171" s="93"/>
      <c r="AR171" s="87"/>
      <c r="AS171" s="87"/>
      <c r="AT171" s="87"/>
      <c r="AU171" s="87"/>
      <c r="AV171" s="87"/>
      <c r="AW171" s="87"/>
      <c r="AX171" s="88"/>
      <c r="AY171">
        <f>$AY$170</f>
        <v>0</v>
      </c>
    </row>
    <row r="172" spans="1:60" ht="46.5" hidden="1" customHeight="1" x14ac:dyDescent="0.15">
      <c r="A172" s="668"/>
      <c r="B172" s="108"/>
      <c r="C172" s="108"/>
      <c r="D172" s="108"/>
      <c r="E172" s="108"/>
      <c r="F172" s="669"/>
      <c r="G172" s="656"/>
      <c r="H172" s="657"/>
      <c r="I172" s="657"/>
      <c r="J172" s="657"/>
      <c r="K172" s="657"/>
      <c r="L172" s="657"/>
      <c r="M172" s="657"/>
      <c r="N172" s="657"/>
      <c r="O172" s="657"/>
      <c r="P172" s="657"/>
      <c r="Q172" s="657"/>
      <c r="R172" s="657"/>
      <c r="S172" s="657"/>
      <c r="T172" s="657"/>
      <c r="U172" s="657"/>
      <c r="V172" s="657"/>
      <c r="W172" s="657"/>
      <c r="X172" s="657"/>
      <c r="Y172" s="219" t="s">
        <v>584</v>
      </c>
      <c r="Z172" s="650"/>
      <c r="AA172" s="651"/>
      <c r="AB172" s="613" t="s">
        <v>585</v>
      </c>
      <c r="AC172" s="614"/>
      <c r="AD172" s="615"/>
      <c r="AE172" s="616"/>
      <c r="AF172" s="616"/>
      <c r="AG172" s="616"/>
      <c r="AH172" s="616"/>
      <c r="AI172" s="616"/>
      <c r="AJ172" s="616"/>
      <c r="AK172" s="616"/>
      <c r="AL172" s="616"/>
      <c r="AM172" s="616"/>
      <c r="AN172" s="616"/>
      <c r="AO172" s="616"/>
      <c r="AP172" s="616"/>
      <c r="AQ172" s="616"/>
      <c r="AR172" s="616"/>
      <c r="AS172" s="616"/>
      <c r="AT172" s="616"/>
      <c r="AU172" s="616"/>
      <c r="AV172" s="616"/>
      <c r="AW172" s="616"/>
      <c r="AX172" s="653"/>
      <c r="AY172">
        <f>$AY$170</f>
        <v>0</v>
      </c>
    </row>
    <row r="173" spans="1:60" ht="18.75" hidden="1" customHeight="1" x14ac:dyDescent="0.15">
      <c r="A173" s="418" t="s">
        <v>236</v>
      </c>
      <c r="B173" s="594"/>
      <c r="C173" s="594"/>
      <c r="D173" s="594"/>
      <c r="E173" s="594"/>
      <c r="F173" s="595"/>
      <c r="G173" s="603" t="s">
        <v>139</v>
      </c>
      <c r="H173" s="197"/>
      <c r="I173" s="197"/>
      <c r="J173" s="197"/>
      <c r="K173" s="197"/>
      <c r="L173" s="197"/>
      <c r="M173" s="197"/>
      <c r="N173" s="197"/>
      <c r="O173" s="198"/>
      <c r="P173" s="199" t="s">
        <v>55</v>
      </c>
      <c r="Q173" s="197"/>
      <c r="R173" s="197"/>
      <c r="S173" s="197"/>
      <c r="T173" s="197"/>
      <c r="U173" s="197"/>
      <c r="V173" s="197"/>
      <c r="W173" s="197"/>
      <c r="X173" s="198"/>
      <c r="Y173" s="604"/>
      <c r="Z173" s="605"/>
      <c r="AA173" s="606"/>
      <c r="AB173" s="610" t="s">
        <v>11</v>
      </c>
      <c r="AC173" s="611"/>
      <c r="AD173" s="612"/>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c r="AR174" s="509"/>
      <c r="AS174" s="127" t="s">
        <v>175</v>
      </c>
      <c r="AT174" s="128"/>
      <c r="AU174" s="126"/>
      <c r="AV174" s="126"/>
      <c r="AW174" s="108" t="s">
        <v>166</v>
      </c>
      <c r="AX174" s="129"/>
      <c r="AY174">
        <f t="shared" ref="AY174:AY179" si="7">$AY$173</f>
        <v>0</v>
      </c>
    </row>
    <row r="175" spans="1:60" ht="23.25" hidden="1" customHeight="1" x14ac:dyDescent="0.15">
      <c r="A175" s="599"/>
      <c r="B175" s="597"/>
      <c r="C175" s="597"/>
      <c r="D175" s="597"/>
      <c r="E175" s="597"/>
      <c r="F175" s="59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0"/>
      <c r="B176" s="601"/>
      <c r="C176" s="601"/>
      <c r="D176" s="601"/>
      <c r="E176" s="601"/>
      <c r="F176" s="60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9"/>
      <c r="B177" s="597"/>
      <c r="C177" s="597"/>
      <c r="D177" s="597"/>
      <c r="E177" s="597"/>
      <c r="F177" s="59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3" t="s">
        <v>14</v>
      </c>
      <c r="AC177" s="593"/>
      <c r="AD177" s="59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3" t="s">
        <v>237</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233</v>
      </c>
      <c r="X200" s="586"/>
      <c r="Y200" s="589"/>
      <c r="Z200" s="589"/>
      <c r="AA200" s="590"/>
      <c r="AB200" s="583" t="s">
        <v>11</v>
      </c>
      <c r="AC200" s="580"/>
      <c r="AD200" s="581"/>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4" t="s">
        <v>128</v>
      </c>
      <c r="AV200" s="574"/>
      <c r="AW200" s="574"/>
      <c r="AX200" s="575"/>
      <c r="AY200">
        <f>COUNTA($H$202)</f>
        <v>0</v>
      </c>
    </row>
    <row r="201" spans="1:60" ht="18.75" hidden="1" customHeight="1" x14ac:dyDescent="0.15">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15">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250</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15">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250</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15">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251</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15">
      <c r="A205" s="514" t="s">
        <v>240</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249</v>
      </c>
      <c r="X205" s="544"/>
      <c r="Y205" s="549" t="s">
        <v>12</v>
      </c>
      <c r="Z205" s="549"/>
      <c r="AA205" s="550"/>
      <c r="AB205" s="559" t="s">
        <v>250</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15">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250</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15">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251</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15">
      <c r="A208" s="511" t="s">
        <v>237</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5" t="s">
        <v>128</v>
      </c>
      <c r="AV208" s="506"/>
      <c r="AW208" s="506"/>
      <c r="AX208" s="507"/>
      <c r="AY208">
        <f>COUNTA($H$210)</f>
        <v>0</v>
      </c>
    </row>
    <row r="209" spans="1:51" ht="18.75" hidden="1" customHeight="1" x14ac:dyDescent="0.15">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6"/>
      <c r="AF209" s="256"/>
      <c r="AG209" s="256"/>
      <c r="AH209" s="256"/>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15">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15">
      <c r="A213" s="497" t="s">
        <v>263</v>
      </c>
      <c r="B213" s="498"/>
      <c r="C213" s="498"/>
      <c r="D213" s="498"/>
      <c r="E213" s="499" t="s">
        <v>225</v>
      </c>
      <c r="F213" s="500"/>
      <c r="G213" s="82" t="s">
        <v>177</v>
      </c>
      <c r="H213" s="470"/>
      <c r="I213" s="471"/>
      <c r="J213" s="471"/>
      <c r="K213" s="471"/>
      <c r="L213" s="471"/>
      <c r="M213" s="471"/>
      <c r="N213" s="471"/>
      <c r="O213" s="501"/>
      <c r="P213" s="240"/>
      <c r="Q213" s="240"/>
      <c r="R213" s="240"/>
      <c r="S213" s="240"/>
      <c r="T213" s="240"/>
      <c r="U213" s="240"/>
      <c r="V213" s="240"/>
      <c r="W213" s="240"/>
      <c r="X213" s="240"/>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
      <c r="A214" s="418" t="s">
        <v>576</v>
      </c>
      <c r="B214" s="419"/>
      <c r="C214" s="419"/>
      <c r="D214" s="419"/>
      <c r="E214" s="419"/>
      <c r="F214" s="419"/>
      <c r="G214" s="419"/>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20" t="s">
        <v>232</v>
      </c>
      <c r="AP214" s="421"/>
      <c r="AQ214" s="421"/>
      <c r="AR214" s="81"/>
      <c r="AS214" s="420"/>
      <c r="AT214" s="421"/>
      <c r="AU214" s="421"/>
      <c r="AV214" s="421"/>
      <c r="AW214" s="421"/>
      <c r="AX214" s="422"/>
      <c r="AY214">
        <f>COUNTIF($AR$214,"☑")</f>
        <v>0</v>
      </c>
    </row>
    <row r="215" spans="1:51" ht="45" customHeight="1" x14ac:dyDescent="0.15">
      <c r="A215" s="407" t="s">
        <v>283</v>
      </c>
      <c r="B215" s="408"/>
      <c r="C215" s="411" t="s">
        <v>178</v>
      </c>
      <c r="D215" s="408"/>
      <c r="E215" s="413" t="s">
        <v>194</v>
      </c>
      <c r="F215" s="414"/>
      <c r="G215" s="415" t="s">
        <v>634</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x14ac:dyDescent="0.15">
      <c r="A216" s="409"/>
      <c r="B216" s="410"/>
      <c r="C216" s="412"/>
      <c r="D216" s="410"/>
      <c r="E216" s="149" t="s">
        <v>193</v>
      </c>
      <c r="F216" s="151"/>
      <c r="G216" s="130" t="s">
        <v>635</v>
      </c>
      <c r="H216" s="131"/>
      <c r="I216" s="131"/>
      <c r="J216" s="131"/>
      <c r="K216" s="131"/>
      <c r="L216" s="131"/>
      <c r="M216" s="131"/>
      <c r="N216" s="131"/>
      <c r="O216" s="131"/>
      <c r="P216" s="131"/>
      <c r="Q216" s="131"/>
      <c r="R216" s="131"/>
      <c r="S216" s="131"/>
      <c r="T216" s="131"/>
      <c r="U216" s="131"/>
      <c r="V216" s="132"/>
      <c r="W216" s="483" t="s">
        <v>586</v>
      </c>
      <c r="X216" s="484"/>
      <c r="Y216" s="484"/>
      <c r="Z216" s="484"/>
      <c r="AA216" s="485"/>
      <c r="AB216" s="486" t="s">
        <v>636</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15">
      <c r="A217" s="409"/>
      <c r="B217" s="410"/>
      <c r="C217" s="412"/>
      <c r="D217" s="410"/>
      <c r="E217" s="157"/>
      <c r="F217" s="159"/>
      <c r="G217" s="136"/>
      <c r="H217" s="137"/>
      <c r="I217" s="137"/>
      <c r="J217" s="137"/>
      <c r="K217" s="137"/>
      <c r="L217" s="137"/>
      <c r="M217" s="137"/>
      <c r="N217" s="137"/>
      <c r="O217" s="137"/>
      <c r="P217" s="137"/>
      <c r="Q217" s="137"/>
      <c r="R217" s="137"/>
      <c r="S217" s="137"/>
      <c r="T217" s="137"/>
      <c r="U217" s="137"/>
      <c r="V217" s="138"/>
      <c r="W217" s="489" t="s">
        <v>587</v>
      </c>
      <c r="X217" s="490"/>
      <c r="Y217" s="490"/>
      <c r="Z217" s="490"/>
      <c r="AA217" s="491"/>
      <c r="AB217" s="486" t="s">
        <v>697</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15">
      <c r="A218" s="409"/>
      <c r="B218" s="410"/>
      <c r="C218" s="492" t="s">
        <v>599</v>
      </c>
      <c r="D218" s="493"/>
      <c r="E218" s="149" t="s">
        <v>279</v>
      </c>
      <c r="F218" s="151"/>
      <c r="G218" s="473" t="s">
        <v>181</v>
      </c>
      <c r="H218" s="474"/>
      <c r="I218" s="474"/>
      <c r="J218" s="494" t="s">
        <v>613</v>
      </c>
      <c r="K218" s="495"/>
      <c r="L218" s="495"/>
      <c r="M218" s="495"/>
      <c r="N218" s="495"/>
      <c r="O218" s="495"/>
      <c r="P218" s="495"/>
      <c r="Q218" s="495"/>
      <c r="R218" s="495"/>
      <c r="S218" s="495"/>
      <c r="T218" s="496"/>
      <c r="U218" s="471" t="s">
        <v>637</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15">
      <c r="A219" s="409"/>
      <c r="B219" s="410"/>
      <c r="C219" s="412"/>
      <c r="D219" s="410"/>
      <c r="E219" s="152"/>
      <c r="F219" s="154"/>
      <c r="G219" s="473" t="s">
        <v>600</v>
      </c>
      <c r="H219" s="474"/>
      <c r="I219" s="474"/>
      <c r="J219" s="474"/>
      <c r="K219" s="474"/>
      <c r="L219" s="474"/>
      <c r="M219" s="474"/>
      <c r="N219" s="474"/>
      <c r="O219" s="474"/>
      <c r="P219" s="474"/>
      <c r="Q219" s="474"/>
      <c r="R219" s="474"/>
      <c r="S219" s="474"/>
      <c r="T219" s="474"/>
      <c r="U219" s="470" t="s">
        <v>637</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
      <c r="A220" s="409"/>
      <c r="B220" s="410"/>
      <c r="C220" s="412"/>
      <c r="D220" s="410"/>
      <c r="E220" s="157"/>
      <c r="F220" s="159"/>
      <c r="G220" s="473" t="s">
        <v>587</v>
      </c>
      <c r="H220" s="474"/>
      <c r="I220" s="474"/>
      <c r="J220" s="474"/>
      <c r="K220" s="474"/>
      <c r="L220" s="474"/>
      <c r="M220" s="474"/>
      <c r="N220" s="474"/>
      <c r="O220" s="474"/>
      <c r="P220" s="474"/>
      <c r="Q220" s="474"/>
      <c r="R220" s="474"/>
      <c r="S220" s="474"/>
      <c r="T220" s="474"/>
      <c r="U220" s="811" t="s">
        <v>637</v>
      </c>
      <c r="V220" s="334"/>
      <c r="W220" s="334"/>
      <c r="X220" s="334"/>
      <c r="Y220" s="334"/>
      <c r="Z220" s="334"/>
      <c r="AA220" s="334"/>
      <c r="AB220" s="334"/>
      <c r="AC220" s="334"/>
      <c r="AD220" s="334"/>
      <c r="AE220" s="334"/>
      <c r="AF220" s="334"/>
      <c r="AG220" s="334"/>
      <c r="AH220" s="334"/>
      <c r="AI220" s="334"/>
      <c r="AJ220" s="334"/>
      <c r="AK220" s="334"/>
      <c r="AL220" s="334"/>
      <c r="AM220" s="334"/>
      <c r="AN220" s="334"/>
      <c r="AO220" s="334"/>
      <c r="AP220" s="334"/>
      <c r="AQ220" s="334"/>
      <c r="AR220" s="334"/>
      <c r="AS220" s="334"/>
      <c r="AT220" s="334"/>
      <c r="AU220" s="334"/>
      <c r="AV220" s="334"/>
      <c r="AW220" s="334"/>
      <c r="AX220" s="335"/>
      <c r="AY220" s="70"/>
    </row>
    <row r="221" spans="1:51" ht="27" customHeight="1" x14ac:dyDescent="0.15">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15">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58.5" customHeight="1" x14ac:dyDescent="0.15">
      <c r="A223" s="443" t="s">
        <v>133</v>
      </c>
      <c r="B223" s="444"/>
      <c r="C223" s="449" t="s">
        <v>134</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633</v>
      </c>
      <c r="AE223" s="453"/>
      <c r="AF223" s="453"/>
      <c r="AG223" s="454" t="s">
        <v>645</v>
      </c>
      <c r="AH223" s="455"/>
      <c r="AI223" s="455"/>
      <c r="AJ223" s="455"/>
      <c r="AK223" s="455"/>
      <c r="AL223" s="455"/>
      <c r="AM223" s="455"/>
      <c r="AN223" s="455"/>
      <c r="AO223" s="455"/>
      <c r="AP223" s="455"/>
      <c r="AQ223" s="455"/>
      <c r="AR223" s="455"/>
      <c r="AS223" s="455"/>
      <c r="AT223" s="455"/>
      <c r="AU223" s="455"/>
      <c r="AV223" s="455"/>
      <c r="AW223" s="455"/>
      <c r="AX223" s="456"/>
    </row>
    <row r="224" spans="1:51" ht="58.5" customHeight="1" x14ac:dyDescent="0.15">
      <c r="A224" s="445"/>
      <c r="B224" s="446"/>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4"/>
      <c r="AD224" s="365" t="s">
        <v>633</v>
      </c>
      <c r="AE224" s="366"/>
      <c r="AF224" s="366"/>
      <c r="AG224" s="360" t="s">
        <v>646</v>
      </c>
      <c r="AH224" s="361"/>
      <c r="AI224" s="361"/>
      <c r="AJ224" s="361"/>
      <c r="AK224" s="361"/>
      <c r="AL224" s="361"/>
      <c r="AM224" s="361"/>
      <c r="AN224" s="361"/>
      <c r="AO224" s="361"/>
      <c r="AP224" s="361"/>
      <c r="AQ224" s="361"/>
      <c r="AR224" s="361"/>
      <c r="AS224" s="361"/>
      <c r="AT224" s="361"/>
      <c r="AU224" s="361"/>
      <c r="AV224" s="361"/>
      <c r="AW224" s="361"/>
      <c r="AX224" s="362"/>
    </row>
    <row r="225" spans="1:50" ht="40.5" customHeight="1" x14ac:dyDescent="0.15">
      <c r="A225" s="447"/>
      <c r="B225" s="448"/>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402" t="s">
        <v>633</v>
      </c>
      <c r="AE225" s="403"/>
      <c r="AF225" s="403"/>
      <c r="AG225" s="388" t="s">
        <v>647</v>
      </c>
      <c r="AH225" s="134"/>
      <c r="AI225" s="134"/>
      <c r="AJ225" s="134"/>
      <c r="AK225" s="134"/>
      <c r="AL225" s="134"/>
      <c r="AM225" s="134"/>
      <c r="AN225" s="134"/>
      <c r="AO225" s="134"/>
      <c r="AP225" s="134"/>
      <c r="AQ225" s="134"/>
      <c r="AR225" s="134"/>
      <c r="AS225" s="134"/>
      <c r="AT225" s="134"/>
      <c r="AU225" s="134"/>
      <c r="AV225" s="134"/>
      <c r="AW225" s="134"/>
      <c r="AX225" s="389"/>
    </row>
    <row r="226" spans="1:50" ht="27" customHeight="1" x14ac:dyDescent="0.15">
      <c r="A226" s="340" t="s">
        <v>36</v>
      </c>
      <c r="B226" s="423"/>
      <c r="C226" s="425" t="s">
        <v>38</v>
      </c>
      <c r="D226" s="382"/>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7"/>
      <c r="AD226" s="383" t="s">
        <v>633</v>
      </c>
      <c r="AE226" s="384"/>
      <c r="AF226" s="384"/>
      <c r="AG226" s="386" t="s">
        <v>693</v>
      </c>
      <c r="AH226" s="131"/>
      <c r="AI226" s="131"/>
      <c r="AJ226" s="131"/>
      <c r="AK226" s="131"/>
      <c r="AL226" s="131"/>
      <c r="AM226" s="131"/>
      <c r="AN226" s="131"/>
      <c r="AO226" s="131"/>
      <c r="AP226" s="131"/>
      <c r="AQ226" s="131"/>
      <c r="AR226" s="131"/>
      <c r="AS226" s="131"/>
      <c r="AT226" s="131"/>
      <c r="AU226" s="131"/>
      <c r="AV226" s="131"/>
      <c r="AW226" s="131"/>
      <c r="AX226" s="387"/>
    </row>
    <row r="227" spans="1:50" ht="35.25" customHeight="1" x14ac:dyDescent="0.15">
      <c r="A227" s="342"/>
      <c r="B227" s="424"/>
      <c r="C227" s="428"/>
      <c r="D227" s="429"/>
      <c r="E227" s="432" t="s">
        <v>261</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365" t="s">
        <v>648</v>
      </c>
      <c r="AE227" s="366"/>
      <c r="AF227" s="435"/>
      <c r="AG227" s="388"/>
      <c r="AH227" s="134"/>
      <c r="AI227" s="134"/>
      <c r="AJ227" s="134"/>
      <c r="AK227" s="134"/>
      <c r="AL227" s="134"/>
      <c r="AM227" s="134"/>
      <c r="AN227" s="134"/>
      <c r="AO227" s="134"/>
      <c r="AP227" s="134"/>
      <c r="AQ227" s="134"/>
      <c r="AR227" s="134"/>
      <c r="AS227" s="134"/>
      <c r="AT227" s="134"/>
      <c r="AU227" s="134"/>
      <c r="AV227" s="134"/>
      <c r="AW227" s="134"/>
      <c r="AX227" s="389"/>
    </row>
    <row r="228" spans="1:50" ht="26.25" customHeight="1" x14ac:dyDescent="0.15">
      <c r="A228" s="342"/>
      <c r="B228" s="424"/>
      <c r="C228" s="430"/>
      <c r="D228" s="431"/>
      <c r="E228" s="436" t="s">
        <v>215</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689</v>
      </c>
      <c r="AE228" s="440"/>
      <c r="AF228" s="440"/>
      <c r="AG228" s="388"/>
      <c r="AH228" s="134"/>
      <c r="AI228" s="134"/>
      <c r="AJ228" s="134"/>
      <c r="AK228" s="134"/>
      <c r="AL228" s="134"/>
      <c r="AM228" s="134"/>
      <c r="AN228" s="134"/>
      <c r="AO228" s="134"/>
      <c r="AP228" s="134"/>
      <c r="AQ228" s="134"/>
      <c r="AR228" s="134"/>
      <c r="AS228" s="134"/>
      <c r="AT228" s="134"/>
      <c r="AU228" s="134"/>
      <c r="AV228" s="134"/>
      <c r="AW228" s="134"/>
      <c r="AX228" s="389"/>
    </row>
    <row r="229" spans="1:50" ht="26.25" customHeight="1" x14ac:dyDescent="0.15">
      <c r="A229" s="342"/>
      <c r="B229" s="343"/>
      <c r="C229" s="441" t="s">
        <v>39</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49" t="s">
        <v>633</v>
      </c>
      <c r="AE229" s="350"/>
      <c r="AF229" s="350"/>
      <c r="AG229" s="352" t="s">
        <v>650</v>
      </c>
      <c r="AH229" s="353"/>
      <c r="AI229" s="353"/>
      <c r="AJ229" s="353"/>
      <c r="AK229" s="353"/>
      <c r="AL229" s="353"/>
      <c r="AM229" s="353"/>
      <c r="AN229" s="353"/>
      <c r="AO229" s="353"/>
      <c r="AP229" s="353"/>
      <c r="AQ229" s="353"/>
      <c r="AR229" s="353"/>
      <c r="AS229" s="353"/>
      <c r="AT229" s="353"/>
      <c r="AU229" s="353"/>
      <c r="AV229" s="353"/>
      <c r="AW229" s="353"/>
      <c r="AX229" s="354"/>
    </row>
    <row r="230" spans="1:50" ht="26.25" customHeight="1" x14ac:dyDescent="0.15">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633</v>
      </c>
      <c r="AE230" s="366"/>
      <c r="AF230" s="366"/>
      <c r="AG230" s="360" t="s">
        <v>651</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15">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633</v>
      </c>
      <c r="AE231" s="366"/>
      <c r="AF231" s="366"/>
      <c r="AG231" s="360" t="s">
        <v>652</v>
      </c>
      <c r="AH231" s="361"/>
      <c r="AI231" s="361"/>
      <c r="AJ231" s="361"/>
      <c r="AK231" s="361"/>
      <c r="AL231" s="361"/>
      <c r="AM231" s="361"/>
      <c r="AN231" s="361"/>
      <c r="AO231" s="361"/>
      <c r="AP231" s="361"/>
      <c r="AQ231" s="361"/>
      <c r="AR231" s="361"/>
      <c r="AS231" s="361"/>
      <c r="AT231" s="361"/>
      <c r="AU231" s="361"/>
      <c r="AV231" s="361"/>
      <c r="AW231" s="361"/>
      <c r="AX231" s="362"/>
    </row>
    <row r="232" spans="1:50" ht="35.25" customHeight="1" x14ac:dyDescent="0.15">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633</v>
      </c>
      <c r="AE232" s="366"/>
      <c r="AF232" s="366"/>
      <c r="AG232" s="360" t="s">
        <v>653</v>
      </c>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15">
      <c r="A233" s="342"/>
      <c r="B233" s="343"/>
      <c r="C233" s="363" t="s">
        <v>234</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649</v>
      </c>
      <c r="AE233" s="403"/>
      <c r="AF233" s="403"/>
      <c r="AG233" s="404" t="s">
        <v>639</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42"/>
      <c r="B234" s="343"/>
      <c r="C234" s="462" t="s">
        <v>235</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5" t="s">
        <v>649</v>
      </c>
      <c r="AE234" s="366"/>
      <c r="AF234" s="435"/>
      <c r="AG234" s="360" t="s">
        <v>639</v>
      </c>
      <c r="AH234" s="361"/>
      <c r="AI234" s="361"/>
      <c r="AJ234" s="361"/>
      <c r="AK234" s="361"/>
      <c r="AL234" s="361"/>
      <c r="AM234" s="361"/>
      <c r="AN234" s="361"/>
      <c r="AO234" s="361"/>
      <c r="AP234" s="361"/>
      <c r="AQ234" s="361"/>
      <c r="AR234" s="361"/>
      <c r="AS234" s="361"/>
      <c r="AT234" s="361"/>
      <c r="AU234" s="361"/>
      <c r="AV234" s="361"/>
      <c r="AW234" s="361"/>
      <c r="AX234" s="362"/>
    </row>
    <row r="235" spans="1:50" ht="26.25" customHeight="1" x14ac:dyDescent="0.15">
      <c r="A235" s="344"/>
      <c r="B235" s="345"/>
      <c r="C235" s="465" t="s">
        <v>222</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5" t="s">
        <v>649</v>
      </c>
      <c r="AE235" s="396"/>
      <c r="AF235" s="397"/>
      <c r="AG235" s="398" t="s">
        <v>639</v>
      </c>
      <c r="AH235" s="399"/>
      <c r="AI235" s="399"/>
      <c r="AJ235" s="399"/>
      <c r="AK235" s="399"/>
      <c r="AL235" s="399"/>
      <c r="AM235" s="399"/>
      <c r="AN235" s="399"/>
      <c r="AO235" s="399"/>
      <c r="AP235" s="399"/>
      <c r="AQ235" s="399"/>
      <c r="AR235" s="399"/>
      <c r="AS235" s="399"/>
      <c r="AT235" s="399"/>
      <c r="AU235" s="399"/>
      <c r="AV235" s="399"/>
      <c r="AW235" s="399"/>
      <c r="AX235" s="400"/>
    </row>
    <row r="236" spans="1:50" ht="66" customHeight="1" x14ac:dyDescent="0.15">
      <c r="A236" s="340" t="s">
        <v>37</v>
      </c>
      <c r="B236" s="341"/>
      <c r="C236" s="346" t="s">
        <v>223</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701</v>
      </c>
      <c r="AE236" s="350"/>
      <c r="AF236" s="351"/>
      <c r="AG236" s="352" t="s">
        <v>703</v>
      </c>
      <c r="AH236" s="353"/>
      <c r="AI236" s="353"/>
      <c r="AJ236" s="353"/>
      <c r="AK236" s="353"/>
      <c r="AL236" s="353"/>
      <c r="AM236" s="353"/>
      <c r="AN236" s="353"/>
      <c r="AO236" s="353"/>
      <c r="AP236" s="353"/>
      <c r="AQ236" s="353"/>
      <c r="AR236" s="353"/>
      <c r="AS236" s="353"/>
      <c r="AT236" s="353"/>
      <c r="AU236" s="353"/>
      <c r="AV236" s="353"/>
      <c r="AW236" s="353"/>
      <c r="AX236" s="354"/>
    </row>
    <row r="237" spans="1:50" ht="35.25" customHeight="1" x14ac:dyDescent="0.15">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649</v>
      </c>
      <c r="AE237" s="359"/>
      <c r="AF237" s="359"/>
      <c r="AG237" s="360" t="s">
        <v>639</v>
      </c>
      <c r="AH237" s="361"/>
      <c r="AI237" s="361"/>
      <c r="AJ237" s="361"/>
      <c r="AK237" s="361"/>
      <c r="AL237" s="361"/>
      <c r="AM237" s="361"/>
      <c r="AN237" s="361"/>
      <c r="AO237" s="361"/>
      <c r="AP237" s="361"/>
      <c r="AQ237" s="361"/>
      <c r="AR237" s="361"/>
      <c r="AS237" s="361"/>
      <c r="AT237" s="361"/>
      <c r="AU237" s="361"/>
      <c r="AV237" s="361"/>
      <c r="AW237" s="361"/>
      <c r="AX237" s="362"/>
    </row>
    <row r="238" spans="1:50" ht="27" customHeight="1" x14ac:dyDescent="0.15">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633</v>
      </c>
      <c r="AE238" s="366"/>
      <c r="AF238" s="366"/>
      <c r="AG238" s="360" t="s">
        <v>654</v>
      </c>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15">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649</v>
      </c>
      <c r="AE239" s="366"/>
      <c r="AF239" s="366"/>
      <c r="AG239" s="390" t="s">
        <v>639</v>
      </c>
      <c r="AH239" s="137"/>
      <c r="AI239" s="137"/>
      <c r="AJ239" s="137"/>
      <c r="AK239" s="137"/>
      <c r="AL239" s="137"/>
      <c r="AM239" s="137"/>
      <c r="AN239" s="137"/>
      <c r="AO239" s="137"/>
      <c r="AP239" s="137"/>
      <c r="AQ239" s="137"/>
      <c r="AR239" s="137"/>
      <c r="AS239" s="137"/>
      <c r="AT239" s="137"/>
      <c r="AU239" s="137"/>
      <c r="AV239" s="137"/>
      <c r="AW239" s="137"/>
      <c r="AX239" s="391"/>
    </row>
    <row r="240" spans="1:50" ht="41.25" customHeight="1" x14ac:dyDescent="0.15">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649</v>
      </c>
      <c r="AE240" s="384"/>
      <c r="AF240" s="385"/>
      <c r="AG240" s="386" t="s">
        <v>284</v>
      </c>
      <c r="AH240" s="131"/>
      <c r="AI240" s="131"/>
      <c r="AJ240" s="131"/>
      <c r="AK240" s="131"/>
      <c r="AL240" s="131"/>
      <c r="AM240" s="131"/>
      <c r="AN240" s="131"/>
      <c r="AO240" s="131"/>
      <c r="AP240" s="131"/>
      <c r="AQ240" s="131"/>
      <c r="AR240" s="131"/>
      <c r="AS240" s="131"/>
      <c r="AT240" s="131"/>
      <c r="AU240" s="131"/>
      <c r="AV240" s="131"/>
      <c r="AW240" s="131"/>
      <c r="AX240" s="387"/>
    </row>
    <row r="241" spans="1:50" ht="19.7" customHeight="1" x14ac:dyDescent="0.15">
      <c r="A241" s="376"/>
      <c r="B241" s="377"/>
      <c r="C241" s="890" t="s">
        <v>0</v>
      </c>
      <c r="D241" s="891"/>
      <c r="E241" s="891"/>
      <c r="F241" s="891"/>
      <c r="G241" s="891"/>
      <c r="H241" s="891"/>
      <c r="I241" s="891"/>
      <c r="J241" s="891"/>
      <c r="K241" s="891"/>
      <c r="L241" s="891"/>
      <c r="M241" s="891"/>
      <c r="N241" s="891"/>
      <c r="O241" s="887" t="s">
        <v>605</v>
      </c>
      <c r="P241" s="888"/>
      <c r="Q241" s="888"/>
      <c r="R241" s="888"/>
      <c r="S241" s="888"/>
      <c r="T241" s="888"/>
      <c r="U241" s="888"/>
      <c r="V241" s="888"/>
      <c r="W241" s="888"/>
      <c r="X241" s="888"/>
      <c r="Y241" s="888"/>
      <c r="Z241" s="888"/>
      <c r="AA241" s="888"/>
      <c r="AB241" s="888"/>
      <c r="AC241" s="888"/>
      <c r="AD241" s="888"/>
      <c r="AE241" s="888"/>
      <c r="AF241" s="889"/>
      <c r="AG241" s="388"/>
      <c r="AH241" s="134"/>
      <c r="AI241" s="134"/>
      <c r="AJ241" s="134"/>
      <c r="AK241" s="134"/>
      <c r="AL241" s="134"/>
      <c r="AM241" s="134"/>
      <c r="AN241" s="134"/>
      <c r="AO241" s="134"/>
      <c r="AP241" s="134"/>
      <c r="AQ241" s="134"/>
      <c r="AR241" s="134"/>
      <c r="AS241" s="134"/>
      <c r="AT241" s="134"/>
      <c r="AU241" s="134"/>
      <c r="AV241" s="134"/>
      <c r="AW241" s="134"/>
      <c r="AX241" s="389"/>
    </row>
    <row r="242" spans="1:50" ht="24.75" customHeight="1" x14ac:dyDescent="0.15">
      <c r="A242" s="376"/>
      <c r="B242" s="377"/>
      <c r="C242" s="874"/>
      <c r="D242" s="875"/>
      <c r="E242" s="369"/>
      <c r="F242" s="369"/>
      <c r="G242" s="369"/>
      <c r="H242" s="370"/>
      <c r="I242" s="370"/>
      <c r="J242" s="876"/>
      <c r="K242" s="876"/>
      <c r="L242" s="876"/>
      <c r="M242" s="370"/>
      <c r="N242" s="877"/>
      <c r="O242" s="878"/>
      <c r="P242" s="879"/>
      <c r="Q242" s="879"/>
      <c r="R242" s="879"/>
      <c r="S242" s="879"/>
      <c r="T242" s="879"/>
      <c r="U242" s="879"/>
      <c r="V242" s="879"/>
      <c r="W242" s="879"/>
      <c r="X242" s="879"/>
      <c r="Y242" s="879"/>
      <c r="Z242" s="879"/>
      <c r="AA242" s="879"/>
      <c r="AB242" s="879"/>
      <c r="AC242" s="879"/>
      <c r="AD242" s="879"/>
      <c r="AE242" s="879"/>
      <c r="AF242" s="880"/>
      <c r="AG242" s="388"/>
      <c r="AH242" s="134"/>
      <c r="AI242" s="134"/>
      <c r="AJ242" s="134"/>
      <c r="AK242" s="134"/>
      <c r="AL242" s="134"/>
      <c r="AM242" s="134"/>
      <c r="AN242" s="134"/>
      <c r="AO242" s="134"/>
      <c r="AP242" s="134"/>
      <c r="AQ242" s="134"/>
      <c r="AR242" s="134"/>
      <c r="AS242" s="134"/>
      <c r="AT242" s="134"/>
      <c r="AU242" s="134"/>
      <c r="AV242" s="134"/>
      <c r="AW242" s="134"/>
      <c r="AX242" s="389"/>
    </row>
    <row r="243" spans="1:50" ht="24.75" hidden="1" customHeight="1" x14ac:dyDescent="0.15">
      <c r="A243" s="376"/>
      <c r="B243" s="377"/>
      <c r="C243" s="367"/>
      <c r="D243" s="368"/>
      <c r="E243" s="369"/>
      <c r="F243" s="369"/>
      <c r="G243" s="369"/>
      <c r="H243" s="370"/>
      <c r="I243" s="370"/>
      <c r="J243" s="371"/>
      <c r="K243" s="371"/>
      <c r="L243" s="371"/>
      <c r="M243" s="372"/>
      <c r="N243" s="373"/>
      <c r="O243" s="881"/>
      <c r="P243" s="882"/>
      <c r="Q243" s="882"/>
      <c r="R243" s="882"/>
      <c r="S243" s="882"/>
      <c r="T243" s="882"/>
      <c r="U243" s="882"/>
      <c r="V243" s="882"/>
      <c r="W243" s="882"/>
      <c r="X243" s="882"/>
      <c r="Y243" s="882"/>
      <c r="Z243" s="882"/>
      <c r="AA243" s="882"/>
      <c r="AB243" s="882"/>
      <c r="AC243" s="882"/>
      <c r="AD243" s="882"/>
      <c r="AE243" s="882"/>
      <c r="AF243" s="883"/>
      <c r="AG243" s="388"/>
      <c r="AH243" s="134"/>
      <c r="AI243" s="134"/>
      <c r="AJ243" s="134"/>
      <c r="AK243" s="134"/>
      <c r="AL243" s="134"/>
      <c r="AM243" s="134"/>
      <c r="AN243" s="134"/>
      <c r="AO243" s="134"/>
      <c r="AP243" s="134"/>
      <c r="AQ243" s="134"/>
      <c r="AR243" s="134"/>
      <c r="AS243" s="134"/>
      <c r="AT243" s="134"/>
      <c r="AU243" s="134"/>
      <c r="AV243" s="134"/>
      <c r="AW243" s="134"/>
      <c r="AX243" s="389"/>
    </row>
    <row r="244" spans="1:50" ht="24.75" hidden="1" customHeight="1" x14ac:dyDescent="0.15">
      <c r="A244" s="376"/>
      <c r="B244" s="377"/>
      <c r="C244" s="367"/>
      <c r="D244" s="368"/>
      <c r="E244" s="369"/>
      <c r="F244" s="369"/>
      <c r="G244" s="369"/>
      <c r="H244" s="370"/>
      <c r="I244" s="370"/>
      <c r="J244" s="371"/>
      <c r="K244" s="371"/>
      <c r="L244" s="371"/>
      <c r="M244" s="372"/>
      <c r="N244" s="373"/>
      <c r="O244" s="881"/>
      <c r="P244" s="882"/>
      <c r="Q244" s="882"/>
      <c r="R244" s="882"/>
      <c r="S244" s="882"/>
      <c r="T244" s="882"/>
      <c r="U244" s="882"/>
      <c r="V244" s="882"/>
      <c r="W244" s="882"/>
      <c r="X244" s="882"/>
      <c r="Y244" s="882"/>
      <c r="Z244" s="882"/>
      <c r="AA244" s="882"/>
      <c r="AB244" s="882"/>
      <c r="AC244" s="882"/>
      <c r="AD244" s="882"/>
      <c r="AE244" s="882"/>
      <c r="AF244" s="883"/>
      <c r="AG244" s="388"/>
      <c r="AH244" s="134"/>
      <c r="AI244" s="134"/>
      <c r="AJ244" s="134"/>
      <c r="AK244" s="134"/>
      <c r="AL244" s="134"/>
      <c r="AM244" s="134"/>
      <c r="AN244" s="134"/>
      <c r="AO244" s="134"/>
      <c r="AP244" s="134"/>
      <c r="AQ244" s="134"/>
      <c r="AR244" s="134"/>
      <c r="AS244" s="134"/>
      <c r="AT244" s="134"/>
      <c r="AU244" s="134"/>
      <c r="AV244" s="134"/>
      <c r="AW244" s="134"/>
      <c r="AX244" s="389"/>
    </row>
    <row r="245" spans="1:50" ht="24.75" hidden="1" customHeight="1" x14ac:dyDescent="0.15">
      <c r="A245" s="376"/>
      <c r="B245" s="377"/>
      <c r="C245" s="367"/>
      <c r="D245" s="368"/>
      <c r="E245" s="369"/>
      <c r="F245" s="369"/>
      <c r="G245" s="369"/>
      <c r="H245" s="370"/>
      <c r="I245" s="370"/>
      <c r="J245" s="371"/>
      <c r="K245" s="371"/>
      <c r="L245" s="371"/>
      <c r="M245" s="372"/>
      <c r="N245" s="373"/>
      <c r="O245" s="881"/>
      <c r="P245" s="882"/>
      <c r="Q245" s="882"/>
      <c r="R245" s="882"/>
      <c r="S245" s="882"/>
      <c r="T245" s="882"/>
      <c r="U245" s="882"/>
      <c r="V245" s="882"/>
      <c r="W245" s="882"/>
      <c r="X245" s="882"/>
      <c r="Y245" s="882"/>
      <c r="Z245" s="882"/>
      <c r="AA245" s="882"/>
      <c r="AB245" s="882"/>
      <c r="AC245" s="882"/>
      <c r="AD245" s="882"/>
      <c r="AE245" s="882"/>
      <c r="AF245" s="883"/>
      <c r="AG245" s="388"/>
      <c r="AH245" s="134"/>
      <c r="AI245" s="134"/>
      <c r="AJ245" s="134"/>
      <c r="AK245" s="134"/>
      <c r="AL245" s="134"/>
      <c r="AM245" s="134"/>
      <c r="AN245" s="134"/>
      <c r="AO245" s="134"/>
      <c r="AP245" s="134"/>
      <c r="AQ245" s="134"/>
      <c r="AR245" s="134"/>
      <c r="AS245" s="134"/>
      <c r="AT245" s="134"/>
      <c r="AU245" s="134"/>
      <c r="AV245" s="134"/>
      <c r="AW245" s="134"/>
      <c r="AX245" s="389"/>
    </row>
    <row r="246" spans="1:50" ht="24.75" hidden="1" customHeight="1" x14ac:dyDescent="0.15">
      <c r="A246" s="378"/>
      <c r="B246" s="379"/>
      <c r="C246" s="392"/>
      <c r="D246" s="393"/>
      <c r="E246" s="369"/>
      <c r="F246" s="369"/>
      <c r="G246" s="369"/>
      <c r="H246" s="370"/>
      <c r="I246" s="370"/>
      <c r="J246" s="394"/>
      <c r="K246" s="394"/>
      <c r="L246" s="394"/>
      <c r="M246" s="872"/>
      <c r="N246" s="873"/>
      <c r="O246" s="884"/>
      <c r="P246" s="885"/>
      <c r="Q246" s="885"/>
      <c r="R246" s="885"/>
      <c r="S246" s="885"/>
      <c r="T246" s="885"/>
      <c r="U246" s="885"/>
      <c r="V246" s="885"/>
      <c r="W246" s="885"/>
      <c r="X246" s="885"/>
      <c r="Y246" s="885"/>
      <c r="Z246" s="885"/>
      <c r="AA246" s="885"/>
      <c r="AB246" s="885"/>
      <c r="AC246" s="885"/>
      <c r="AD246" s="885"/>
      <c r="AE246" s="885"/>
      <c r="AF246" s="886"/>
      <c r="AG246" s="390"/>
      <c r="AH246" s="137"/>
      <c r="AI246" s="137"/>
      <c r="AJ246" s="137"/>
      <c r="AK246" s="137"/>
      <c r="AL246" s="137"/>
      <c r="AM246" s="137"/>
      <c r="AN246" s="137"/>
      <c r="AO246" s="137"/>
      <c r="AP246" s="137"/>
      <c r="AQ246" s="137"/>
      <c r="AR246" s="137"/>
      <c r="AS246" s="137"/>
      <c r="AT246" s="137"/>
      <c r="AU246" s="137"/>
      <c r="AV246" s="137"/>
      <c r="AW246" s="137"/>
      <c r="AX246" s="391"/>
    </row>
    <row r="247" spans="1:50" ht="67.5" customHeight="1" x14ac:dyDescent="0.15">
      <c r="A247" s="340" t="s">
        <v>45</v>
      </c>
      <c r="B247" s="902"/>
      <c r="C247" s="299" t="s">
        <v>49</v>
      </c>
      <c r="D247" s="721"/>
      <c r="E247" s="721"/>
      <c r="F247" s="722"/>
      <c r="G247" s="905" t="s">
        <v>704</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655</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38.25" customHeight="1" thickBot="1" x14ac:dyDescent="0.2">
      <c r="A250" s="895" t="s">
        <v>706</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36.75" customHeight="1" thickBot="1" x14ac:dyDescent="0.2">
      <c r="A252" s="324" t="s">
        <v>132</v>
      </c>
      <c r="B252" s="325"/>
      <c r="C252" s="325"/>
      <c r="D252" s="325"/>
      <c r="E252" s="326"/>
      <c r="F252" s="901" t="s">
        <v>705</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30" customHeight="1" thickBot="1" x14ac:dyDescent="0.2">
      <c r="A254" s="324" t="s">
        <v>132</v>
      </c>
      <c r="B254" s="325"/>
      <c r="C254" s="325"/>
      <c r="D254" s="325"/>
      <c r="E254" s="326"/>
      <c r="F254" s="327" t="s">
        <v>709</v>
      </c>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15">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28.5" customHeight="1" thickBot="1" x14ac:dyDescent="0.2">
      <c r="A256" s="333"/>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15">
      <c r="A257" s="336" t="s">
        <v>238</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15">
      <c r="A258" s="339" t="s">
        <v>277</v>
      </c>
      <c r="B258" s="90"/>
      <c r="C258" s="90"/>
      <c r="D258" s="91"/>
      <c r="E258" s="320" t="s">
        <v>613</v>
      </c>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15">
      <c r="A259" s="256" t="s">
        <v>276</v>
      </c>
      <c r="B259" s="256"/>
      <c r="C259" s="256"/>
      <c r="D259" s="256"/>
      <c r="E259" s="320" t="s">
        <v>626</v>
      </c>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15">
      <c r="A260" s="256" t="s">
        <v>275</v>
      </c>
      <c r="B260" s="256"/>
      <c r="C260" s="256"/>
      <c r="D260" s="256"/>
      <c r="E260" s="320" t="s">
        <v>627</v>
      </c>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15">
      <c r="A261" s="256" t="s">
        <v>274</v>
      </c>
      <c r="B261" s="256"/>
      <c r="C261" s="256"/>
      <c r="D261" s="256"/>
      <c r="E261" s="320" t="s">
        <v>628</v>
      </c>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15">
      <c r="A262" s="256" t="s">
        <v>273</v>
      </c>
      <c r="B262" s="256"/>
      <c r="C262" s="256"/>
      <c r="D262" s="256"/>
      <c r="E262" s="320" t="s">
        <v>629</v>
      </c>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15">
      <c r="A263" s="256" t="s">
        <v>272</v>
      </c>
      <c r="B263" s="256"/>
      <c r="C263" s="256"/>
      <c r="D263" s="256"/>
      <c r="E263" s="320" t="s">
        <v>630</v>
      </c>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15">
      <c r="A264" s="256" t="s">
        <v>271</v>
      </c>
      <c r="B264" s="256"/>
      <c r="C264" s="256"/>
      <c r="D264" s="256"/>
      <c r="E264" s="320" t="s">
        <v>631</v>
      </c>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15">
      <c r="A265" s="256" t="s">
        <v>270</v>
      </c>
      <c r="B265" s="256"/>
      <c r="C265" s="256"/>
      <c r="D265" s="256"/>
      <c r="E265" s="320" t="s">
        <v>632</v>
      </c>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15">
      <c r="A266" s="256" t="s">
        <v>416</v>
      </c>
      <c r="B266" s="256"/>
      <c r="C266" s="256"/>
      <c r="D266" s="256"/>
      <c r="E266" s="100" t="s">
        <v>607</v>
      </c>
      <c r="F266" s="86"/>
      <c r="G266" s="86"/>
      <c r="H266" s="77" t="str">
        <f>IF(E266="","","-")</f>
        <v>-</v>
      </c>
      <c r="I266" s="86"/>
      <c r="J266" s="86"/>
      <c r="K266" s="77" t="str">
        <f>IF(I266="","","-")</f>
        <v/>
      </c>
      <c r="L266" s="101">
        <v>175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183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638</v>
      </c>
      <c r="H268" s="86"/>
      <c r="I268" s="86"/>
      <c r="J268" s="85">
        <v>20</v>
      </c>
      <c r="K268" s="85"/>
      <c r="L268" s="101">
        <v>228</v>
      </c>
      <c r="M268" s="101"/>
      <c r="N268" s="101"/>
      <c r="O268" s="85"/>
      <c r="P268" s="85"/>
      <c r="Q268" s="84"/>
      <c r="R268" s="85"/>
      <c r="S268" s="86"/>
      <c r="T268" s="86"/>
      <c r="U268" s="86"/>
      <c r="V268" s="85"/>
      <c r="W268" s="85"/>
      <c r="X268" s="101"/>
      <c r="Y268" s="101"/>
      <c r="Z268" s="101"/>
      <c r="AA268" s="85"/>
      <c r="AB268" s="307"/>
      <c r="AC268" s="84"/>
      <c r="AD268" s="85"/>
      <c r="AE268" s="86"/>
      <c r="AF268" s="86"/>
      <c r="AG268" s="86"/>
      <c r="AH268" s="85"/>
      <c r="AI268" s="85"/>
      <c r="AJ268" s="101"/>
      <c r="AK268" s="101"/>
      <c r="AL268" s="101"/>
      <c r="AM268" s="85"/>
      <c r="AN268" s="307"/>
      <c r="AO268" s="84"/>
      <c r="AP268" s="85"/>
      <c r="AQ268" s="86"/>
      <c r="AR268" s="86"/>
      <c r="AS268" s="86"/>
      <c r="AT268" s="85"/>
      <c r="AU268" s="85"/>
      <c r="AV268" s="101"/>
      <c r="AW268" s="101"/>
      <c r="AX268" s="80"/>
    </row>
    <row r="269" spans="1:52" ht="28.35" customHeight="1" x14ac:dyDescent="0.15">
      <c r="A269" s="308" t="s">
        <v>264</v>
      </c>
      <c r="B269" s="309"/>
      <c r="C269" s="309"/>
      <c r="D269" s="309"/>
      <c r="E269" s="309"/>
      <c r="F269" s="310"/>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8"/>
      <c r="B285" s="309"/>
      <c r="C285" s="309"/>
      <c r="D285" s="309"/>
      <c r="E285" s="309"/>
      <c r="F285" s="31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08"/>
      <c r="B286" s="309"/>
      <c r="C286" s="309"/>
      <c r="D286" s="309"/>
      <c r="E286" s="309"/>
      <c r="F286" s="31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8"/>
      <c r="B287" s="309"/>
      <c r="C287" s="309"/>
      <c r="D287" s="309"/>
      <c r="E287" s="309"/>
      <c r="F287" s="31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8"/>
      <c r="B288" s="309"/>
      <c r="C288" s="309"/>
      <c r="D288" s="309"/>
      <c r="E288" s="309"/>
      <c r="F288" s="31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4" t="s">
        <v>266</v>
      </c>
      <c r="B308" s="315"/>
      <c r="C308" s="315"/>
      <c r="D308" s="315"/>
      <c r="E308" s="315"/>
      <c r="F308" s="316"/>
      <c r="G308" s="295" t="s">
        <v>656</v>
      </c>
      <c r="H308" s="296"/>
      <c r="I308" s="296"/>
      <c r="J308" s="296"/>
      <c r="K308" s="296"/>
      <c r="L308" s="296"/>
      <c r="M308" s="296"/>
      <c r="N308" s="296"/>
      <c r="O308" s="296"/>
      <c r="P308" s="296"/>
      <c r="Q308" s="296"/>
      <c r="R308" s="296"/>
      <c r="S308" s="296"/>
      <c r="T308" s="296"/>
      <c r="U308" s="296"/>
      <c r="V308" s="296"/>
      <c r="W308" s="296"/>
      <c r="X308" s="296"/>
      <c r="Y308" s="296"/>
      <c r="Z308" s="296"/>
      <c r="AA308" s="296"/>
      <c r="AB308" s="297"/>
      <c r="AC308" s="295" t="s">
        <v>698</v>
      </c>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8"/>
    </row>
    <row r="309" spans="1:50" ht="24.75" customHeight="1" x14ac:dyDescent="0.15">
      <c r="A309" s="317"/>
      <c r="B309" s="318"/>
      <c r="C309" s="318"/>
      <c r="D309" s="318"/>
      <c r="E309" s="318"/>
      <c r="F309" s="319"/>
      <c r="G309" s="299" t="s">
        <v>15</v>
      </c>
      <c r="H309" s="300"/>
      <c r="I309" s="300"/>
      <c r="J309" s="300"/>
      <c r="K309" s="300"/>
      <c r="L309" s="301" t="s">
        <v>16</v>
      </c>
      <c r="M309" s="300"/>
      <c r="N309" s="300"/>
      <c r="O309" s="300"/>
      <c r="P309" s="300"/>
      <c r="Q309" s="300"/>
      <c r="R309" s="300"/>
      <c r="S309" s="300"/>
      <c r="T309" s="300"/>
      <c r="U309" s="300"/>
      <c r="V309" s="300"/>
      <c r="W309" s="300"/>
      <c r="X309" s="302"/>
      <c r="Y309" s="303" t="s">
        <v>17</v>
      </c>
      <c r="Z309" s="304"/>
      <c r="AA309" s="304"/>
      <c r="AB309" s="305"/>
      <c r="AC309" s="299" t="s">
        <v>15</v>
      </c>
      <c r="AD309" s="300"/>
      <c r="AE309" s="300"/>
      <c r="AF309" s="300"/>
      <c r="AG309" s="300"/>
      <c r="AH309" s="301" t="s">
        <v>16</v>
      </c>
      <c r="AI309" s="300"/>
      <c r="AJ309" s="300"/>
      <c r="AK309" s="300"/>
      <c r="AL309" s="300"/>
      <c r="AM309" s="300"/>
      <c r="AN309" s="300"/>
      <c r="AO309" s="300"/>
      <c r="AP309" s="300"/>
      <c r="AQ309" s="300"/>
      <c r="AR309" s="300"/>
      <c r="AS309" s="300"/>
      <c r="AT309" s="302"/>
      <c r="AU309" s="303" t="s">
        <v>17</v>
      </c>
      <c r="AV309" s="304"/>
      <c r="AW309" s="304"/>
      <c r="AX309" s="306"/>
    </row>
    <row r="310" spans="1:50" ht="24.75" customHeight="1" x14ac:dyDescent="0.15">
      <c r="A310" s="317"/>
      <c r="B310" s="318"/>
      <c r="C310" s="318"/>
      <c r="D310" s="318"/>
      <c r="E310" s="318"/>
      <c r="F310" s="319"/>
      <c r="G310" s="285" t="s">
        <v>657</v>
      </c>
      <c r="H310" s="286"/>
      <c r="I310" s="286"/>
      <c r="J310" s="286"/>
      <c r="K310" s="287"/>
      <c r="L310" s="288" t="s">
        <v>666</v>
      </c>
      <c r="M310" s="289"/>
      <c r="N310" s="289"/>
      <c r="O310" s="289"/>
      <c r="P310" s="289"/>
      <c r="Q310" s="289"/>
      <c r="R310" s="289"/>
      <c r="S310" s="289"/>
      <c r="T310" s="289"/>
      <c r="U310" s="289"/>
      <c r="V310" s="289"/>
      <c r="W310" s="289"/>
      <c r="X310" s="290"/>
      <c r="Y310" s="291">
        <v>4.2</v>
      </c>
      <c r="Z310" s="292"/>
      <c r="AA310" s="292"/>
      <c r="AB310" s="293"/>
      <c r="AC310" s="285" t="s">
        <v>684</v>
      </c>
      <c r="AD310" s="286"/>
      <c r="AE310" s="286"/>
      <c r="AF310" s="286"/>
      <c r="AG310" s="287"/>
      <c r="AH310" s="288" t="s">
        <v>685</v>
      </c>
      <c r="AI310" s="289"/>
      <c r="AJ310" s="289"/>
      <c r="AK310" s="289"/>
      <c r="AL310" s="289"/>
      <c r="AM310" s="289"/>
      <c r="AN310" s="289"/>
      <c r="AO310" s="289"/>
      <c r="AP310" s="289"/>
      <c r="AQ310" s="289"/>
      <c r="AR310" s="289"/>
      <c r="AS310" s="289"/>
      <c r="AT310" s="290"/>
      <c r="AU310" s="291">
        <v>1.2</v>
      </c>
      <c r="AV310" s="292"/>
      <c r="AW310" s="292"/>
      <c r="AX310" s="294"/>
    </row>
    <row r="311" spans="1:50" ht="24.75" customHeight="1" x14ac:dyDescent="0.15">
      <c r="A311" s="317"/>
      <c r="B311" s="318"/>
      <c r="C311" s="318"/>
      <c r="D311" s="318"/>
      <c r="E311" s="318"/>
      <c r="F311" s="319"/>
      <c r="G311" s="275" t="s">
        <v>658</v>
      </c>
      <c r="H311" s="276"/>
      <c r="I311" s="276"/>
      <c r="J311" s="276"/>
      <c r="K311" s="277"/>
      <c r="L311" s="278" t="s">
        <v>667</v>
      </c>
      <c r="M311" s="279"/>
      <c r="N311" s="279"/>
      <c r="O311" s="279"/>
      <c r="P311" s="279"/>
      <c r="Q311" s="279"/>
      <c r="R311" s="279"/>
      <c r="S311" s="279"/>
      <c r="T311" s="279"/>
      <c r="U311" s="279"/>
      <c r="V311" s="279"/>
      <c r="W311" s="279"/>
      <c r="X311" s="280"/>
      <c r="Y311" s="281">
        <v>2.9</v>
      </c>
      <c r="Z311" s="282"/>
      <c r="AA311" s="282"/>
      <c r="AB311" s="283"/>
      <c r="AC311" s="275"/>
      <c r="AD311" s="276"/>
      <c r="AE311" s="276"/>
      <c r="AF311" s="276"/>
      <c r="AG311" s="277"/>
      <c r="AH311" s="278"/>
      <c r="AI311" s="279"/>
      <c r="AJ311" s="279"/>
      <c r="AK311" s="279"/>
      <c r="AL311" s="279"/>
      <c r="AM311" s="279"/>
      <c r="AN311" s="279"/>
      <c r="AO311" s="279"/>
      <c r="AP311" s="279"/>
      <c r="AQ311" s="279"/>
      <c r="AR311" s="279"/>
      <c r="AS311" s="279"/>
      <c r="AT311" s="280"/>
      <c r="AU311" s="281"/>
      <c r="AV311" s="282"/>
      <c r="AW311" s="282"/>
      <c r="AX311" s="284"/>
    </row>
    <row r="312" spans="1:50" ht="24.75" customHeight="1" x14ac:dyDescent="0.15">
      <c r="A312" s="317"/>
      <c r="B312" s="318"/>
      <c r="C312" s="318"/>
      <c r="D312" s="318"/>
      <c r="E312" s="318"/>
      <c r="F312" s="319"/>
      <c r="G312" s="275" t="s">
        <v>659</v>
      </c>
      <c r="H312" s="276"/>
      <c r="I312" s="276"/>
      <c r="J312" s="276"/>
      <c r="K312" s="277"/>
      <c r="L312" s="278" t="s">
        <v>668</v>
      </c>
      <c r="M312" s="279"/>
      <c r="N312" s="279"/>
      <c r="O312" s="279"/>
      <c r="P312" s="279"/>
      <c r="Q312" s="279"/>
      <c r="R312" s="279"/>
      <c r="S312" s="279"/>
      <c r="T312" s="279"/>
      <c r="U312" s="279"/>
      <c r="V312" s="279"/>
      <c r="W312" s="279"/>
      <c r="X312" s="280"/>
      <c r="Y312" s="281">
        <v>2</v>
      </c>
      <c r="Z312" s="282"/>
      <c r="AA312" s="282"/>
      <c r="AB312" s="283"/>
      <c r="AC312" s="275"/>
      <c r="AD312" s="276"/>
      <c r="AE312" s="276"/>
      <c r="AF312" s="276"/>
      <c r="AG312" s="277"/>
      <c r="AH312" s="278"/>
      <c r="AI312" s="279"/>
      <c r="AJ312" s="279"/>
      <c r="AK312" s="279"/>
      <c r="AL312" s="279"/>
      <c r="AM312" s="279"/>
      <c r="AN312" s="279"/>
      <c r="AO312" s="279"/>
      <c r="AP312" s="279"/>
      <c r="AQ312" s="279"/>
      <c r="AR312" s="279"/>
      <c r="AS312" s="279"/>
      <c r="AT312" s="280"/>
      <c r="AU312" s="281"/>
      <c r="AV312" s="282"/>
      <c r="AW312" s="282"/>
      <c r="AX312" s="284"/>
    </row>
    <row r="313" spans="1:50" ht="24.75" customHeight="1" x14ac:dyDescent="0.15">
      <c r="A313" s="317"/>
      <c r="B313" s="318"/>
      <c r="C313" s="318"/>
      <c r="D313" s="318"/>
      <c r="E313" s="318"/>
      <c r="F313" s="319"/>
      <c r="G313" s="275" t="s">
        <v>660</v>
      </c>
      <c r="H313" s="276"/>
      <c r="I313" s="276"/>
      <c r="J313" s="276"/>
      <c r="K313" s="277"/>
      <c r="L313" s="278" t="s">
        <v>669</v>
      </c>
      <c r="M313" s="279"/>
      <c r="N313" s="279"/>
      <c r="O313" s="279"/>
      <c r="P313" s="279"/>
      <c r="Q313" s="279"/>
      <c r="R313" s="279"/>
      <c r="S313" s="279"/>
      <c r="T313" s="279"/>
      <c r="U313" s="279"/>
      <c r="V313" s="279"/>
      <c r="W313" s="279"/>
      <c r="X313" s="280"/>
      <c r="Y313" s="281">
        <v>1.6</v>
      </c>
      <c r="Z313" s="282"/>
      <c r="AA313" s="282"/>
      <c r="AB313" s="283"/>
      <c r="AC313" s="275"/>
      <c r="AD313" s="276"/>
      <c r="AE313" s="276"/>
      <c r="AF313" s="276"/>
      <c r="AG313" s="277"/>
      <c r="AH313" s="278"/>
      <c r="AI313" s="279"/>
      <c r="AJ313" s="279"/>
      <c r="AK313" s="279"/>
      <c r="AL313" s="279"/>
      <c r="AM313" s="279"/>
      <c r="AN313" s="279"/>
      <c r="AO313" s="279"/>
      <c r="AP313" s="279"/>
      <c r="AQ313" s="279"/>
      <c r="AR313" s="279"/>
      <c r="AS313" s="279"/>
      <c r="AT313" s="280"/>
      <c r="AU313" s="281"/>
      <c r="AV313" s="282"/>
      <c r="AW313" s="282"/>
      <c r="AX313" s="284"/>
    </row>
    <row r="314" spans="1:50" ht="24.75" customHeight="1" x14ac:dyDescent="0.15">
      <c r="A314" s="317"/>
      <c r="B314" s="318"/>
      <c r="C314" s="318"/>
      <c r="D314" s="318"/>
      <c r="E314" s="318"/>
      <c r="F314" s="319"/>
      <c r="G314" s="275" t="s">
        <v>661</v>
      </c>
      <c r="H314" s="276"/>
      <c r="I314" s="276"/>
      <c r="J314" s="276"/>
      <c r="K314" s="277"/>
      <c r="L314" s="278" t="s">
        <v>670</v>
      </c>
      <c r="M314" s="279"/>
      <c r="N314" s="279"/>
      <c r="O314" s="279"/>
      <c r="P314" s="279"/>
      <c r="Q314" s="279"/>
      <c r="R314" s="279"/>
      <c r="S314" s="279"/>
      <c r="T314" s="279"/>
      <c r="U314" s="279"/>
      <c r="V314" s="279"/>
      <c r="W314" s="279"/>
      <c r="X314" s="280"/>
      <c r="Y314" s="281">
        <v>1.2</v>
      </c>
      <c r="Z314" s="282"/>
      <c r="AA314" s="282"/>
      <c r="AB314" s="283"/>
      <c r="AC314" s="275"/>
      <c r="AD314" s="276"/>
      <c r="AE314" s="276"/>
      <c r="AF314" s="276"/>
      <c r="AG314" s="277"/>
      <c r="AH314" s="278"/>
      <c r="AI314" s="279"/>
      <c r="AJ314" s="279"/>
      <c r="AK314" s="279"/>
      <c r="AL314" s="279"/>
      <c r="AM314" s="279"/>
      <c r="AN314" s="279"/>
      <c r="AO314" s="279"/>
      <c r="AP314" s="279"/>
      <c r="AQ314" s="279"/>
      <c r="AR314" s="279"/>
      <c r="AS314" s="279"/>
      <c r="AT314" s="280"/>
      <c r="AU314" s="281"/>
      <c r="AV314" s="282"/>
      <c r="AW314" s="282"/>
      <c r="AX314" s="284"/>
    </row>
    <row r="315" spans="1:50" ht="24.75" customHeight="1" x14ac:dyDescent="0.15">
      <c r="A315" s="317"/>
      <c r="B315" s="318"/>
      <c r="C315" s="318"/>
      <c r="D315" s="318"/>
      <c r="E315" s="318"/>
      <c r="F315" s="319"/>
      <c r="G315" s="275" t="s">
        <v>662</v>
      </c>
      <c r="H315" s="276"/>
      <c r="I315" s="276"/>
      <c r="J315" s="276"/>
      <c r="K315" s="277"/>
      <c r="L315" s="278" t="s">
        <v>671</v>
      </c>
      <c r="M315" s="279"/>
      <c r="N315" s="279"/>
      <c r="O315" s="279"/>
      <c r="P315" s="279"/>
      <c r="Q315" s="279"/>
      <c r="R315" s="279"/>
      <c r="S315" s="279"/>
      <c r="T315" s="279"/>
      <c r="U315" s="279"/>
      <c r="V315" s="279"/>
      <c r="W315" s="279"/>
      <c r="X315" s="280"/>
      <c r="Y315" s="281">
        <v>0.6</v>
      </c>
      <c r="Z315" s="282"/>
      <c r="AA315" s="282"/>
      <c r="AB315" s="283"/>
      <c r="AC315" s="275"/>
      <c r="AD315" s="276"/>
      <c r="AE315" s="276"/>
      <c r="AF315" s="276"/>
      <c r="AG315" s="277"/>
      <c r="AH315" s="278"/>
      <c r="AI315" s="279"/>
      <c r="AJ315" s="279"/>
      <c r="AK315" s="279"/>
      <c r="AL315" s="279"/>
      <c r="AM315" s="279"/>
      <c r="AN315" s="279"/>
      <c r="AO315" s="279"/>
      <c r="AP315" s="279"/>
      <c r="AQ315" s="279"/>
      <c r="AR315" s="279"/>
      <c r="AS315" s="279"/>
      <c r="AT315" s="280"/>
      <c r="AU315" s="281"/>
      <c r="AV315" s="282"/>
      <c r="AW315" s="282"/>
      <c r="AX315" s="284"/>
    </row>
    <row r="316" spans="1:50" ht="24.75" customHeight="1" x14ac:dyDescent="0.15">
      <c r="A316" s="317"/>
      <c r="B316" s="318"/>
      <c r="C316" s="318"/>
      <c r="D316" s="318"/>
      <c r="E316" s="318"/>
      <c r="F316" s="319"/>
      <c r="G316" s="275" t="s">
        <v>663</v>
      </c>
      <c r="H316" s="276"/>
      <c r="I316" s="276"/>
      <c r="J316" s="276"/>
      <c r="K316" s="277"/>
      <c r="L316" s="278" t="s">
        <v>672</v>
      </c>
      <c r="M316" s="279"/>
      <c r="N316" s="279"/>
      <c r="O316" s="279"/>
      <c r="P316" s="279"/>
      <c r="Q316" s="279"/>
      <c r="R316" s="279"/>
      <c r="S316" s="279"/>
      <c r="T316" s="279"/>
      <c r="U316" s="279"/>
      <c r="V316" s="279"/>
      <c r="W316" s="279"/>
      <c r="X316" s="280"/>
      <c r="Y316" s="281">
        <v>0.4</v>
      </c>
      <c r="Z316" s="282"/>
      <c r="AA316" s="282"/>
      <c r="AB316" s="283"/>
      <c r="AC316" s="275"/>
      <c r="AD316" s="276"/>
      <c r="AE316" s="276"/>
      <c r="AF316" s="276"/>
      <c r="AG316" s="277"/>
      <c r="AH316" s="278"/>
      <c r="AI316" s="279"/>
      <c r="AJ316" s="279"/>
      <c r="AK316" s="279"/>
      <c r="AL316" s="279"/>
      <c r="AM316" s="279"/>
      <c r="AN316" s="279"/>
      <c r="AO316" s="279"/>
      <c r="AP316" s="279"/>
      <c r="AQ316" s="279"/>
      <c r="AR316" s="279"/>
      <c r="AS316" s="279"/>
      <c r="AT316" s="280"/>
      <c r="AU316" s="281"/>
      <c r="AV316" s="282"/>
      <c r="AW316" s="282"/>
      <c r="AX316" s="284"/>
    </row>
    <row r="317" spans="1:50" ht="24.75" customHeight="1" x14ac:dyDescent="0.15">
      <c r="A317" s="317"/>
      <c r="B317" s="318"/>
      <c r="C317" s="318"/>
      <c r="D317" s="318"/>
      <c r="E317" s="318"/>
      <c r="F317" s="319"/>
      <c r="G317" s="275" t="s">
        <v>664</v>
      </c>
      <c r="H317" s="276"/>
      <c r="I317" s="276"/>
      <c r="J317" s="276"/>
      <c r="K317" s="277"/>
      <c r="L317" s="278" t="s">
        <v>673</v>
      </c>
      <c r="M317" s="279"/>
      <c r="N317" s="279"/>
      <c r="O317" s="279"/>
      <c r="P317" s="279"/>
      <c r="Q317" s="279"/>
      <c r="R317" s="279"/>
      <c r="S317" s="279"/>
      <c r="T317" s="279"/>
      <c r="U317" s="279"/>
      <c r="V317" s="279"/>
      <c r="W317" s="279"/>
      <c r="X317" s="280"/>
      <c r="Y317" s="281">
        <v>0.2</v>
      </c>
      <c r="Z317" s="282"/>
      <c r="AA317" s="282"/>
      <c r="AB317" s="283"/>
      <c r="AC317" s="275"/>
      <c r="AD317" s="276"/>
      <c r="AE317" s="276"/>
      <c r="AF317" s="276"/>
      <c r="AG317" s="277"/>
      <c r="AH317" s="278"/>
      <c r="AI317" s="279"/>
      <c r="AJ317" s="279"/>
      <c r="AK317" s="279"/>
      <c r="AL317" s="279"/>
      <c r="AM317" s="279"/>
      <c r="AN317" s="279"/>
      <c r="AO317" s="279"/>
      <c r="AP317" s="279"/>
      <c r="AQ317" s="279"/>
      <c r="AR317" s="279"/>
      <c r="AS317" s="279"/>
      <c r="AT317" s="280"/>
      <c r="AU317" s="281"/>
      <c r="AV317" s="282"/>
      <c r="AW317" s="282"/>
      <c r="AX317" s="284"/>
    </row>
    <row r="318" spans="1:50" ht="24.75" customHeight="1" x14ac:dyDescent="0.15">
      <c r="A318" s="317"/>
      <c r="B318" s="318"/>
      <c r="C318" s="318"/>
      <c r="D318" s="318"/>
      <c r="E318" s="318"/>
      <c r="F318" s="319"/>
      <c r="G318" s="275" t="s">
        <v>665</v>
      </c>
      <c r="H318" s="276"/>
      <c r="I318" s="276"/>
      <c r="J318" s="276"/>
      <c r="K318" s="277"/>
      <c r="L318" s="278" t="s">
        <v>674</v>
      </c>
      <c r="M318" s="279"/>
      <c r="N318" s="279"/>
      <c r="O318" s="279"/>
      <c r="P318" s="279"/>
      <c r="Q318" s="279"/>
      <c r="R318" s="279"/>
      <c r="S318" s="279"/>
      <c r="T318" s="279"/>
      <c r="U318" s="279"/>
      <c r="V318" s="279"/>
      <c r="W318" s="279"/>
      <c r="X318" s="280"/>
      <c r="Y318" s="281">
        <v>0.1</v>
      </c>
      <c r="Z318" s="282"/>
      <c r="AA318" s="282"/>
      <c r="AB318" s="283"/>
      <c r="AC318" s="275"/>
      <c r="AD318" s="276"/>
      <c r="AE318" s="276"/>
      <c r="AF318" s="276"/>
      <c r="AG318" s="277"/>
      <c r="AH318" s="278"/>
      <c r="AI318" s="279"/>
      <c r="AJ318" s="279"/>
      <c r="AK318" s="279"/>
      <c r="AL318" s="279"/>
      <c r="AM318" s="279"/>
      <c r="AN318" s="279"/>
      <c r="AO318" s="279"/>
      <c r="AP318" s="279"/>
      <c r="AQ318" s="279"/>
      <c r="AR318" s="279"/>
      <c r="AS318" s="279"/>
      <c r="AT318" s="280"/>
      <c r="AU318" s="281"/>
      <c r="AV318" s="282"/>
      <c r="AW318" s="282"/>
      <c r="AX318" s="284"/>
    </row>
    <row r="319" spans="1:50" ht="24.75" customHeight="1" x14ac:dyDescent="0.15">
      <c r="A319" s="317"/>
      <c r="B319" s="318"/>
      <c r="C319" s="318"/>
      <c r="D319" s="318"/>
      <c r="E319" s="318"/>
      <c r="F319" s="319"/>
      <c r="G319" s="275" t="s">
        <v>75</v>
      </c>
      <c r="H319" s="276"/>
      <c r="I319" s="276"/>
      <c r="J319" s="276"/>
      <c r="K319" s="277"/>
      <c r="L319" s="278" t="s">
        <v>695</v>
      </c>
      <c r="M319" s="279"/>
      <c r="N319" s="279"/>
      <c r="O319" s="279"/>
      <c r="P319" s="279"/>
      <c r="Q319" s="279"/>
      <c r="R319" s="279"/>
      <c r="S319" s="279"/>
      <c r="T319" s="279"/>
      <c r="U319" s="279"/>
      <c r="V319" s="279"/>
      <c r="W319" s="279"/>
      <c r="X319" s="280"/>
      <c r="Y319" s="281">
        <v>1.3</v>
      </c>
      <c r="Z319" s="282"/>
      <c r="AA319" s="282"/>
      <c r="AB319" s="283"/>
      <c r="AC319" s="275"/>
      <c r="AD319" s="276"/>
      <c r="AE319" s="276"/>
      <c r="AF319" s="276"/>
      <c r="AG319" s="277"/>
      <c r="AH319" s="278"/>
      <c r="AI319" s="279"/>
      <c r="AJ319" s="279"/>
      <c r="AK319" s="279"/>
      <c r="AL319" s="279"/>
      <c r="AM319" s="279"/>
      <c r="AN319" s="279"/>
      <c r="AO319" s="279"/>
      <c r="AP319" s="279"/>
      <c r="AQ319" s="279"/>
      <c r="AR319" s="279"/>
      <c r="AS319" s="279"/>
      <c r="AT319" s="280"/>
      <c r="AU319" s="281"/>
      <c r="AV319" s="282"/>
      <c r="AW319" s="282"/>
      <c r="AX319" s="284"/>
    </row>
    <row r="320" spans="1:50" ht="24.75" customHeight="1" x14ac:dyDescent="0.15">
      <c r="A320" s="317"/>
      <c r="B320" s="318"/>
      <c r="C320" s="318"/>
      <c r="D320" s="318"/>
      <c r="E320" s="318"/>
      <c r="F320" s="319"/>
      <c r="G320" s="266" t="s">
        <v>18</v>
      </c>
      <c r="H320" s="267"/>
      <c r="I320" s="267"/>
      <c r="J320" s="267"/>
      <c r="K320" s="267"/>
      <c r="L320" s="268"/>
      <c r="M320" s="269"/>
      <c r="N320" s="269"/>
      <c r="O320" s="269"/>
      <c r="P320" s="269"/>
      <c r="Q320" s="269"/>
      <c r="R320" s="269"/>
      <c r="S320" s="269"/>
      <c r="T320" s="269"/>
      <c r="U320" s="269"/>
      <c r="V320" s="269"/>
      <c r="W320" s="269"/>
      <c r="X320" s="270"/>
      <c r="Y320" s="271">
        <f>SUM(Y310:AB319)</f>
        <v>14.499999999999998</v>
      </c>
      <c r="Z320" s="272"/>
      <c r="AA320" s="272"/>
      <c r="AB320" s="273"/>
      <c r="AC320" s="266" t="s">
        <v>18</v>
      </c>
      <c r="AD320" s="267"/>
      <c r="AE320" s="267"/>
      <c r="AF320" s="267"/>
      <c r="AG320" s="267"/>
      <c r="AH320" s="268"/>
      <c r="AI320" s="269"/>
      <c r="AJ320" s="269"/>
      <c r="AK320" s="269"/>
      <c r="AL320" s="269"/>
      <c r="AM320" s="269"/>
      <c r="AN320" s="269"/>
      <c r="AO320" s="269"/>
      <c r="AP320" s="269"/>
      <c r="AQ320" s="269"/>
      <c r="AR320" s="269"/>
      <c r="AS320" s="269"/>
      <c r="AT320" s="270"/>
      <c r="AU320" s="271">
        <f>SUM(AU310:AX319)</f>
        <v>1.2</v>
      </c>
      <c r="AV320" s="272"/>
      <c r="AW320" s="272"/>
      <c r="AX320" s="274"/>
    </row>
    <row r="321" spans="1:51" ht="24.75" hidden="1" customHeight="1" x14ac:dyDescent="0.15">
      <c r="A321" s="317"/>
      <c r="B321" s="318"/>
      <c r="C321" s="318"/>
      <c r="D321" s="318"/>
      <c r="E321" s="318"/>
      <c r="F321" s="319"/>
      <c r="G321" s="295" t="s">
        <v>218</v>
      </c>
      <c r="H321" s="296"/>
      <c r="I321" s="296"/>
      <c r="J321" s="296"/>
      <c r="K321" s="296"/>
      <c r="L321" s="296"/>
      <c r="M321" s="296"/>
      <c r="N321" s="296"/>
      <c r="O321" s="296"/>
      <c r="P321" s="296"/>
      <c r="Q321" s="296"/>
      <c r="R321" s="296"/>
      <c r="S321" s="296"/>
      <c r="T321" s="296"/>
      <c r="U321" s="296"/>
      <c r="V321" s="296"/>
      <c r="W321" s="296"/>
      <c r="X321" s="296"/>
      <c r="Y321" s="296"/>
      <c r="Z321" s="296"/>
      <c r="AA321" s="296"/>
      <c r="AB321" s="297"/>
      <c r="AC321" s="295" t="s">
        <v>217</v>
      </c>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8"/>
      <c r="AY321">
        <f>COUNTA($G$323,$AC$323)</f>
        <v>0</v>
      </c>
    </row>
    <row r="322" spans="1:51" ht="24.75" hidden="1" customHeight="1" x14ac:dyDescent="0.15">
      <c r="A322" s="317"/>
      <c r="B322" s="318"/>
      <c r="C322" s="318"/>
      <c r="D322" s="318"/>
      <c r="E322" s="318"/>
      <c r="F322" s="319"/>
      <c r="G322" s="299" t="s">
        <v>15</v>
      </c>
      <c r="H322" s="300"/>
      <c r="I322" s="300"/>
      <c r="J322" s="300"/>
      <c r="K322" s="300"/>
      <c r="L322" s="301" t="s">
        <v>16</v>
      </c>
      <c r="M322" s="300"/>
      <c r="N322" s="300"/>
      <c r="O322" s="300"/>
      <c r="P322" s="300"/>
      <c r="Q322" s="300"/>
      <c r="R322" s="300"/>
      <c r="S322" s="300"/>
      <c r="T322" s="300"/>
      <c r="U322" s="300"/>
      <c r="V322" s="300"/>
      <c r="W322" s="300"/>
      <c r="X322" s="302"/>
      <c r="Y322" s="303" t="s">
        <v>17</v>
      </c>
      <c r="Z322" s="304"/>
      <c r="AA322" s="304"/>
      <c r="AB322" s="305"/>
      <c r="AC322" s="299" t="s">
        <v>15</v>
      </c>
      <c r="AD322" s="300"/>
      <c r="AE322" s="300"/>
      <c r="AF322" s="300"/>
      <c r="AG322" s="300"/>
      <c r="AH322" s="301" t="s">
        <v>16</v>
      </c>
      <c r="AI322" s="300"/>
      <c r="AJ322" s="300"/>
      <c r="AK322" s="300"/>
      <c r="AL322" s="300"/>
      <c r="AM322" s="300"/>
      <c r="AN322" s="300"/>
      <c r="AO322" s="300"/>
      <c r="AP322" s="300"/>
      <c r="AQ322" s="300"/>
      <c r="AR322" s="300"/>
      <c r="AS322" s="300"/>
      <c r="AT322" s="302"/>
      <c r="AU322" s="303" t="s">
        <v>17</v>
      </c>
      <c r="AV322" s="304"/>
      <c r="AW322" s="304"/>
      <c r="AX322" s="306"/>
      <c r="AY322">
        <f t="shared" ref="AY322:AY333" si="11">$AY$321</f>
        <v>0</v>
      </c>
    </row>
    <row r="323" spans="1:51" ht="24.75" hidden="1" customHeight="1" x14ac:dyDescent="0.15">
      <c r="A323" s="317"/>
      <c r="B323" s="318"/>
      <c r="C323" s="318"/>
      <c r="D323" s="318"/>
      <c r="E323" s="318"/>
      <c r="F323" s="319"/>
      <c r="G323" s="285"/>
      <c r="H323" s="286"/>
      <c r="I323" s="286"/>
      <c r="J323" s="286"/>
      <c r="K323" s="287"/>
      <c r="L323" s="288"/>
      <c r="M323" s="289"/>
      <c r="N323" s="289"/>
      <c r="O323" s="289"/>
      <c r="P323" s="289"/>
      <c r="Q323" s="289"/>
      <c r="R323" s="289"/>
      <c r="S323" s="289"/>
      <c r="T323" s="289"/>
      <c r="U323" s="289"/>
      <c r="V323" s="289"/>
      <c r="W323" s="289"/>
      <c r="X323" s="290"/>
      <c r="Y323" s="291"/>
      <c r="Z323" s="292"/>
      <c r="AA323" s="292"/>
      <c r="AB323" s="293"/>
      <c r="AC323" s="285"/>
      <c r="AD323" s="286"/>
      <c r="AE323" s="286"/>
      <c r="AF323" s="286"/>
      <c r="AG323" s="287"/>
      <c r="AH323" s="288"/>
      <c r="AI323" s="289"/>
      <c r="AJ323" s="289"/>
      <c r="AK323" s="289"/>
      <c r="AL323" s="289"/>
      <c r="AM323" s="289"/>
      <c r="AN323" s="289"/>
      <c r="AO323" s="289"/>
      <c r="AP323" s="289"/>
      <c r="AQ323" s="289"/>
      <c r="AR323" s="289"/>
      <c r="AS323" s="289"/>
      <c r="AT323" s="290"/>
      <c r="AU323" s="291"/>
      <c r="AV323" s="292"/>
      <c r="AW323" s="292"/>
      <c r="AX323" s="294"/>
      <c r="AY323">
        <f t="shared" si="11"/>
        <v>0</v>
      </c>
    </row>
    <row r="324" spans="1:51" ht="24.75" hidden="1" customHeight="1" x14ac:dyDescent="0.15">
      <c r="A324" s="317"/>
      <c r="B324" s="318"/>
      <c r="C324" s="318"/>
      <c r="D324" s="318"/>
      <c r="E324" s="318"/>
      <c r="F324" s="319"/>
      <c r="G324" s="275"/>
      <c r="H324" s="276"/>
      <c r="I324" s="276"/>
      <c r="J324" s="276"/>
      <c r="K324" s="277"/>
      <c r="L324" s="278"/>
      <c r="M324" s="279"/>
      <c r="N324" s="279"/>
      <c r="O324" s="279"/>
      <c r="P324" s="279"/>
      <c r="Q324" s="279"/>
      <c r="R324" s="279"/>
      <c r="S324" s="279"/>
      <c r="T324" s="279"/>
      <c r="U324" s="279"/>
      <c r="V324" s="279"/>
      <c r="W324" s="279"/>
      <c r="X324" s="280"/>
      <c r="Y324" s="281"/>
      <c r="Z324" s="282"/>
      <c r="AA324" s="282"/>
      <c r="AB324" s="283"/>
      <c r="AC324" s="275"/>
      <c r="AD324" s="276"/>
      <c r="AE324" s="276"/>
      <c r="AF324" s="276"/>
      <c r="AG324" s="277"/>
      <c r="AH324" s="278"/>
      <c r="AI324" s="279"/>
      <c r="AJ324" s="279"/>
      <c r="AK324" s="279"/>
      <c r="AL324" s="279"/>
      <c r="AM324" s="279"/>
      <c r="AN324" s="279"/>
      <c r="AO324" s="279"/>
      <c r="AP324" s="279"/>
      <c r="AQ324" s="279"/>
      <c r="AR324" s="279"/>
      <c r="AS324" s="279"/>
      <c r="AT324" s="280"/>
      <c r="AU324" s="281"/>
      <c r="AV324" s="282"/>
      <c r="AW324" s="282"/>
      <c r="AX324" s="284"/>
      <c r="AY324">
        <f t="shared" si="11"/>
        <v>0</v>
      </c>
    </row>
    <row r="325" spans="1:51" ht="24.75" hidden="1" customHeight="1" x14ac:dyDescent="0.15">
      <c r="A325" s="317"/>
      <c r="B325" s="318"/>
      <c r="C325" s="318"/>
      <c r="D325" s="318"/>
      <c r="E325" s="318"/>
      <c r="F325" s="319"/>
      <c r="G325" s="275"/>
      <c r="H325" s="276"/>
      <c r="I325" s="276"/>
      <c r="J325" s="276"/>
      <c r="K325" s="277"/>
      <c r="L325" s="278"/>
      <c r="M325" s="279"/>
      <c r="N325" s="279"/>
      <c r="O325" s="279"/>
      <c r="P325" s="279"/>
      <c r="Q325" s="279"/>
      <c r="R325" s="279"/>
      <c r="S325" s="279"/>
      <c r="T325" s="279"/>
      <c r="U325" s="279"/>
      <c r="V325" s="279"/>
      <c r="W325" s="279"/>
      <c r="X325" s="280"/>
      <c r="Y325" s="281"/>
      <c r="Z325" s="282"/>
      <c r="AA325" s="282"/>
      <c r="AB325" s="283"/>
      <c r="AC325" s="275"/>
      <c r="AD325" s="276"/>
      <c r="AE325" s="276"/>
      <c r="AF325" s="276"/>
      <c r="AG325" s="277"/>
      <c r="AH325" s="278"/>
      <c r="AI325" s="279"/>
      <c r="AJ325" s="279"/>
      <c r="AK325" s="279"/>
      <c r="AL325" s="279"/>
      <c r="AM325" s="279"/>
      <c r="AN325" s="279"/>
      <c r="AO325" s="279"/>
      <c r="AP325" s="279"/>
      <c r="AQ325" s="279"/>
      <c r="AR325" s="279"/>
      <c r="AS325" s="279"/>
      <c r="AT325" s="280"/>
      <c r="AU325" s="281"/>
      <c r="AV325" s="282"/>
      <c r="AW325" s="282"/>
      <c r="AX325" s="284"/>
      <c r="AY325">
        <f t="shared" si="11"/>
        <v>0</v>
      </c>
    </row>
    <row r="326" spans="1:51" ht="24.75" hidden="1" customHeight="1" x14ac:dyDescent="0.15">
      <c r="A326" s="317"/>
      <c r="B326" s="318"/>
      <c r="C326" s="318"/>
      <c r="D326" s="318"/>
      <c r="E326" s="318"/>
      <c r="F326" s="319"/>
      <c r="G326" s="275"/>
      <c r="H326" s="276"/>
      <c r="I326" s="276"/>
      <c r="J326" s="276"/>
      <c r="K326" s="277"/>
      <c r="L326" s="278"/>
      <c r="M326" s="279"/>
      <c r="N326" s="279"/>
      <c r="O326" s="279"/>
      <c r="P326" s="279"/>
      <c r="Q326" s="279"/>
      <c r="R326" s="279"/>
      <c r="S326" s="279"/>
      <c r="T326" s="279"/>
      <c r="U326" s="279"/>
      <c r="V326" s="279"/>
      <c r="W326" s="279"/>
      <c r="X326" s="280"/>
      <c r="Y326" s="281"/>
      <c r="Z326" s="282"/>
      <c r="AA326" s="282"/>
      <c r="AB326" s="283"/>
      <c r="AC326" s="275"/>
      <c r="AD326" s="276"/>
      <c r="AE326" s="276"/>
      <c r="AF326" s="276"/>
      <c r="AG326" s="277"/>
      <c r="AH326" s="278"/>
      <c r="AI326" s="279"/>
      <c r="AJ326" s="279"/>
      <c r="AK326" s="279"/>
      <c r="AL326" s="279"/>
      <c r="AM326" s="279"/>
      <c r="AN326" s="279"/>
      <c r="AO326" s="279"/>
      <c r="AP326" s="279"/>
      <c r="AQ326" s="279"/>
      <c r="AR326" s="279"/>
      <c r="AS326" s="279"/>
      <c r="AT326" s="280"/>
      <c r="AU326" s="281"/>
      <c r="AV326" s="282"/>
      <c r="AW326" s="282"/>
      <c r="AX326" s="284"/>
      <c r="AY326">
        <f t="shared" si="11"/>
        <v>0</v>
      </c>
    </row>
    <row r="327" spans="1:51" ht="24.75" hidden="1" customHeight="1" x14ac:dyDescent="0.15">
      <c r="A327" s="317"/>
      <c r="B327" s="318"/>
      <c r="C327" s="318"/>
      <c r="D327" s="318"/>
      <c r="E327" s="318"/>
      <c r="F327" s="319"/>
      <c r="G327" s="275"/>
      <c r="H327" s="276"/>
      <c r="I327" s="276"/>
      <c r="J327" s="276"/>
      <c r="K327" s="277"/>
      <c r="L327" s="278"/>
      <c r="M327" s="279"/>
      <c r="N327" s="279"/>
      <c r="O327" s="279"/>
      <c r="P327" s="279"/>
      <c r="Q327" s="279"/>
      <c r="R327" s="279"/>
      <c r="S327" s="279"/>
      <c r="T327" s="279"/>
      <c r="U327" s="279"/>
      <c r="V327" s="279"/>
      <c r="W327" s="279"/>
      <c r="X327" s="280"/>
      <c r="Y327" s="281"/>
      <c r="Z327" s="282"/>
      <c r="AA327" s="282"/>
      <c r="AB327" s="283"/>
      <c r="AC327" s="275"/>
      <c r="AD327" s="276"/>
      <c r="AE327" s="276"/>
      <c r="AF327" s="276"/>
      <c r="AG327" s="277"/>
      <c r="AH327" s="278"/>
      <c r="AI327" s="279"/>
      <c r="AJ327" s="279"/>
      <c r="AK327" s="279"/>
      <c r="AL327" s="279"/>
      <c r="AM327" s="279"/>
      <c r="AN327" s="279"/>
      <c r="AO327" s="279"/>
      <c r="AP327" s="279"/>
      <c r="AQ327" s="279"/>
      <c r="AR327" s="279"/>
      <c r="AS327" s="279"/>
      <c r="AT327" s="280"/>
      <c r="AU327" s="281"/>
      <c r="AV327" s="282"/>
      <c r="AW327" s="282"/>
      <c r="AX327" s="284"/>
      <c r="AY327">
        <f t="shared" si="11"/>
        <v>0</v>
      </c>
    </row>
    <row r="328" spans="1:51" ht="24.75" hidden="1" customHeight="1" x14ac:dyDescent="0.15">
      <c r="A328" s="317"/>
      <c r="B328" s="318"/>
      <c r="C328" s="318"/>
      <c r="D328" s="318"/>
      <c r="E328" s="318"/>
      <c r="F328" s="319"/>
      <c r="G328" s="275"/>
      <c r="H328" s="276"/>
      <c r="I328" s="276"/>
      <c r="J328" s="276"/>
      <c r="K328" s="277"/>
      <c r="L328" s="278"/>
      <c r="M328" s="279"/>
      <c r="N328" s="279"/>
      <c r="O328" s="279"/>
      <c r="P328" s="279"/>
      <c r="Q328" s="279"/>
      <c r="R328" s="279"/>
      <c r="S328" s="279"/>
      <c r="T328" s="279"/>
      <c r="U328" s="279"/>
      <c r="V328" s="279"/>
      <c r="W328" s="279"/>
      <c r="X328" s="280"/>
      <c r="Y328" s="281"/>
      <c r="Z328" s="282"/>
      <c r="AA328" s="282"/>
      <c r="AB328" s="283"/>
      <c r="AC328" s="275"/>
      <c r="AD328" s="276"/>
      <c r="AE328" s="276"/>
      <c r="AF328" s="276"/>
      <c r="AG328" s="277"/>
      <c r="AH328" s="278"/>
      <c r="AI328" s="279"/>
      <c r="AJ328" s="279"/>
      <c r="AK328" s="279"/>
      <c r="AL328" s="279"/>
      <c r="AM328" s="279"/>
      <c r="AN328" s="279"/>
      <c r="AO328" s="279"/>
      <c r="AP328" s="279"/>
      <c r="AQ328" s="279"/>
      <c r="AR328" s="279"/>
      <c r="AS328" s="279"/>
      <c r="AT328" s="280"/>
      <c r="AU328" s="281"/>
      <c r="AV328" s="282"/>
      <c r="AW328" s="282"/>
      <c r="AX328" s="284"/>
      <c r="AY328">
        <f t="shared" si="11"/>
        <v>0</v>
      </c>
    </row>
    <row r="329" spans="1:51" ht="24.75" hidden="1" customHeight="1" x14ac:dyDescent="0.15">
      <c r="A329" s="317"/>
      <c r="B329" s="318"/>
      <c r="C329" s="318"/>
      <c r="D329" s="318"/>
      <c r="E329" s="318"/>
      <c r="F329" s="319"/>
      <c r="G329" s="275"/>
      <c r="H329" s="276"/>
      <c r="I329" s="276"/>
      <c r="J329" s="276"/>
      <c r="K329" s="277"/>
      <c r="L329" s="278"/>
      <c r="M329" s="279"/>
      <c r="N329" s="279"/>
      <c r="O329" s="279"/>
      <c r="P329" s="279"/>
      <c r="Q329" s="279"/>
      <c r="R329" s="279"/>
      <c r="S329" s="279"/>
      <c r="T329" s="279"/>
      <c r="U329" s="279"/>
      <c r="V329" s="279"/>
      <c r="W329" s="279"/>
      <c r="X329" s="280"/>
      <c r="Y329" s="281"/>
      <c r="Z329" s="282"/>
      <c r="AA329" s="282"/>
      <c r="AB329" s="283"/>
      <c r="AC329" s="275"/>
      <c r="AD329" s="276"/>
      <c r="AE329" s="276"/>
      <c r="AF329" s="276"/>
      <c r="AG329" s="277"/>
      <c r="AH329" s="278"/>
      <c r="AI329" s="279"/>
      <c r="AJ329" s="279"/>
      <c r="AK329" s="279"/>
      <c r="AL329" s="279"/>
      <c r="AM329" s="279"/>
      <c r="AN329" s="279"/>
      <c r="AO329" s="279"/>
      <c r="AP329" s="279"/>
      <c r="AQ329" s="279"/>
      <c r="AR329" s="279"/>
      <c r="AS329" s="279"/>
      <c r="AT329" s="280"/>
      <c r="AU329" s="281"/>
      <c r="AV329" s="282"/>
      <c r="AW329" s="282"/>
      <c r="AX329" s="284"/>
      <c r="AY329">
        <f t="shared" si="11"/>
        <v>0</v>
      </c>
    </row>
    <row r="330" spans="1:51" ht="24.75" hidden="1" customHeight="1" x14ac:dyDescent="0.15">
      <c r="A330" s="317"/>
      <c r="B330" s="318"/>
      <c r="C330" s="318"/>
      <c r="D330" s="318"/>
      <c r="E330" s="318"/>
      <c r="F330" s="319"/>
      <c r="G330" s="275"/>
      <c r="H330" s="276"/>
      <c r="I330" s="276"/>
      <c r="J330" s="276"/>
      <c r="K330" s="277"/>
      <c r="L330" s="278"/>
      <c r="M330" s="279"/>
      <c r="N330" s="279"/>
      <c r="O330" s="279"/>
      <c r="P330" s="279"/>
      <c r="Q330" s="279"/>
      <c r="R330" s="279"/>
      <c r="S330" s="279"/>
      <c r="T330" s="279"/>
      <c r="U330" s="279"/>
      <c r="V330" s="279"/>
      <c r="W330" s="279"/>
      <c r="X330" s="280"/>
      <c r="Y330" s="281"/>
      <c r="Z330" s="282"/>
      <c r="AA330" s="282"/>
      <c r="AB330" s="283"/>
      <c r="AC330" s="275"/>
      <c r="AD330" s="276"/>
      <c r="AE330" s="276"/>
      <c r="AF330" s="276"/>
      <c r="AG330" s="277"/>
      <c r="AH330" s="278"/>
      <c r="AI330" s="279"/>
      <c r="AJ330" s="279"/>
      <c r="AK330" s="279"/>
      <c r="AL330" s="279"/>
      <c r="AM330" s="279"/>
      <c r="AN330" s="279"/>
      <c r="AO330" s="279"/>
      <c r="AP330" s="279"/>
      <c r="AQ330" s="279"/>
      <c r="AR330" s="279"/>
      <c r="AS330" s="279"/>
      <c r="AT330" s="280"/>
      <c r="AU330" s="281"/>
      <c r="AV330" s="282"/>
      <c r="AW330" s="282"/>
      <c r="AX330" s="284"/>
      <c r="AY330">
        <f t="shared" si="11"/>
        <v>0</v>
      </c>
    </row>
    <row r="331" spans="1:51" ht="24.75" hidden="1" customHeight="1" x14ac:dyDescent="0.15">
      <c r="A331" s="317"/>
      <c r="B331" s="318"/>
      <c r="C331" s="318"/>
      <c r="D331" s="318"/>
      <c r="E331" s="318"/>
      <c r="F331" s="319"/>
      <c r="G331" s="275"/>
      <c r="H331" s="276"/>
      <c r="I331" s="276"/>
      <c r="J331" s="276"/>
      <c r="K331" s="277"/>
      <c r="L331" s="278"/>
      <c r="M331" s="279"/>
      <c r="N331" s="279"/>
      <c r="O331" s="279"/>
      <c r="P331" s="279"/>
      <c r="Q331" s="279"/>
      <c r="R331" s="279"/>
      <c r="S331" s="279"/>
      <c r="T331" s="279"/>
      <c r="U331" s="279"/>
      <c r="V331" s="279"/>
      <c r="W331" s="279"/>
      <c r="X331" s="280"/>
      <c r="Y331" s="281"/>
      <c r="Z331" s="282"/>
      <c r="AA331" s="282"/>
      <c r="AB331" s="283"/>
      <c r="AC331" s="275"/>
      <c r="AD331" s="276"/>
      <c r="AE331" s="276"/>
      <c r="AF331" s="276"/>
      <c r="AG331" s="277"/>
      <c r="AH331" s="278"/>
      <c r="AI331" s="279"/>
      <c r="AJ331" s="279"/>
      <c r="AK331" s="279"/>
      <c r="AL331" s="279"/>
      <c r="AM331" s="279"/>
      <c r="AN331" s="279"/>
      <c r="AO331" s="279"/>
      <c r="AP331" s="279"/>
      <c r="AQ331" s="279"/>
      <c r="AR331" s="279"/>
      <c r="AS331" s="279"/>
      <c r="AT331" s="280"/>
      <c r="AU331" s="281"/>
      <c r="AV331" s="282"/>
      <c r="AW331" s="282"/>
      <c r="AX331" s="284"/>
      <c r="AY331">
        <f t="shared" si="11"/>
        <v>0</v>
      </c>
    </row>
    <row r="332" spans="1:51" ht="24.75" hidden="1" customHeight="1" x14ac:dyDescent="0.15">
      <c r="A332" s="317"/>
      <c r="B332" s="318"/>
      <c r="C332" s="318"/>
      <c r="D332" s="318"/>
      <c r="E332" s="318"/>
      <c r="F332" s="319"/>
      <c r="G332" s="275"/>
      <c r="H332" s="276"/>
      <c r="I332" s="276"/>
      <c r="J332" s="276"/>
      <c r="K332" s="277"/>
      <c r="L332" s="278"/>
      <c r="M332" s="279"/>
      <c r="N332" s="279"/>
      <c r="O332" s="279"/>
      <c r="P332" s="279"/>
      <c r="Q332" s="279"/>
      <c r="R332" s="279"/>
      <c r="S332" s="279"/>
      <c r="T332" s="279"/>
      <c r="U332" s="279"/>
      <c r="V332" s="279"/>
      <c r="W332" s="279"/>
      <c r="X332" s="280"/>
      <c r="Y332" s="281"/>
      <c r="Z332" s="282"/>
      <c r="AA332" s="282"/>
      <c r="AB332" s="283"/>
      <c r="AC332" s="275"/>
      <c r="AD332" s="276"/>
      <c r="AE332" s="276"/>
      <c r="AF332" s="276"/>
      <c r="AG332" s="277"/>
      <c r="AH332" s="278"/>
      <c r="AI332" s="279"/>
      <c r="AJ332" s="279"/>
      <c r="AK332" s="279"/>
      <c r="AL332" s="279"/>
      <c r="AM332" s="279"/>
      <c r="AN332" s="279"/>
      <c r="AO332" s="279"/>
      <c r="AP332" s="279"/>
      <c r="AQ332" s="279"/>
      <c r="AR332" s="279"/>
      <c r="AS332" s="279"/>
      <c r="AT332" s="280"/>
      <c r="AU332" s="281"/>
      <c r="AV332" s="282"/>
      <c r="AW332" s="282"/>
      <c r="AX332" s="284"/>
      <c r="AY332">
        <f t="shared" si="11"/>
        <v>0</v>
      </c>
    </row>
    <row r="333" spans="1:51" ht="24.75" hidden="1" customHeight="1" thickBot="1" x14ac:dyDescent="0.2">
      <c r="A333" s="317"/>
      <c r="B333" s="318"/>
      <c r="C333" s="318"/>
      <c r="D333" s="318"/>
      <c r="E333" s="318"/>
      <c r="F333" s="319"/>
      <c r="G333" s="266" t="s">
        <v>18</v>
      </c>
      <c r="H333" s="267"/>
      <c r="I333" s="267"/>
      <c r="J333" s="267"/>
      <c r="K333" s="267"/>
      <c r="L333" s="268"/>
      <c r="M333" s="269"/>
      <c r="N333" s="269"/>
      <c r="O333" s="269"/>
      <c r="P333" s="269"/>
      <c r="Q333" s="269"/>
      <c r="R333" s="269"/>
      <c r="S333" s="269"/>
      <c r="T333" s="269"/>
      <c r="U333" s="269"/>
      <c r="V333" s="269"/>
      <c r="W333" s="269"/>
      <c r="X333" s="270"/>
      <c r="Y333" s="271">
        <f>SUM(Y323:AB332)</f>
        <v>0</v>
      </c>
      <c r="Z333" s="272"/>
      <c r="AA333" s="272"/>
      <c r="AB333" s="273"/>
      <c r="AC333" s="266" t="s">
        <v>18</v>
      </c>
      <c r="AD333" s="267"/>
      <c r="AE333" s="267"/>
      <c r="AF333" s="267"/>
      <c r="AG333" s="267"/>
      <c r="AH333" s="268"/>
      <c r="AI333" s="269"/>
      <c r="AJ333" s="269"/>
      <c r="AK333" s="269"/>
      <c r="AL333" s="269"/>
      <c r="AM333" s="269"/>
      <c r="AN333" s="269"/>
      <c r="AO333" s="269"/>
      <c r="AP333" s="269"/>
      <c r="AQ333" s="269"/>
      <c r="AR333" s="269"/>
      <c r="AS333" s="269"/>
      <c r="AT333" s="270"/>
      <c r="AU333" s="271">
        <f>SUM(AU323:AX332)</f>
        <v>0</v>
      </c>
      <c r="AV333" s="272"/>
      <c r="AW333" s="272"/>
      <c r="AX333" s="274"/>
      <c r="AY333">
        <f t="shared" si="11"/>
        <v>0</v>
      </c>
    </row>
    <row r="334" spans="1:51" ht="24.75" hidden="1" customHeight="1" x14ac:dyDescent="0.15">
      <c r="A334" s="317"/>
      <c r="B334" s="318"/>
      <c r="C334" s="318"/>
      <c r="D334" s="318"/>
      <c r="E334" s="318"/>
      <c r="F334" s="319"/>
      <c r="G334" s="295" t="s">
        <v>219</v>
      </c>
      <c r="H334" s="296"/>
      <c r="I334" s="296"/>
      <c r="J334" s="296"/>
      <c r="K334" s="296"/>
      <c r="L334" s="296"/>
      <c r="M334" s="296"/>
      <c r="N334" s="296"/>
      <c r="O334" s="296"/>
      <c r="P334" s="296"/>
      <c r="Q334" s="296"/>
      <c r="R334" s="296"/>
      <c r="S334" s="296"/>
      <c r="T334" s="296"/>
      <c r="U334" s="296"/>
      <c r="V334" s="296"/>
      <c r="W334" s="296"/>
      <c r="X334" s="296"/>
      <c r="Y334" s="296"/>
      <c r="Z334" s="296"/>
      <c r="AA334" s="296"/>
      <c r="AB334" s="297"/>
      <c r="AC334" s="295" t="s">
        <v>220</v>
      </c>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8"/>
      <c r="AY334">
        <f>COUNTA($G$336,$AC$336)</f>
        <v>0</v>
      </c>
    </row>
    <row r="335" spans="1:51" ht="24.75" hidden="1" customHeight="1" x14ac:dyDescent="0.15">
      <c r="A335" s="317"/>
      <c r="B335" s="318"/>
      <c r="C335" s="318"/>
      <c r="D335" s="318"/>
      <c r="E335" s="318"/>
      <c r="F335" s="319"/>
      <c r="G335" s="299" t="s">
        <v>15</v>
      </c>
      <c r="H335" s="300"/>
      <c r="I335" s="300"/>
      <c r="J335" s="300"/>
      <c r="K335" s="300"/>
      <c r="L335" s="301" t="s">
        <v>16</v>
      </c>
      <c r="M335" s="300"/>
      <c r="N335" s="300"/>
      <c r="O335" s="300"/>
      <c r="P335" s="300"/>
      <c r="Q335" s="300"/>
      <c r="R335" s="300"/>
      <c r="S335" s="300"/>
      <c r="T335" s="300"/>
      <c r="U335" s="300"/>
      <c r="V335" s="300"/>
      <c r="W335" s="300"/>
      <c r="X335" s="302"/>
      <c r="Y335" s="303" t="s">
        <v>17</v>
      </c>
      <c r="Z335" s="304"/>
      <c r="AA335" s="304"/>
      <c r="AB335" s="305"/>
      <c r="AC335" s="299" t="s">
        <v>15</v>
      </c>
      <c r="AD335" s="300"/>
      <c r="AE335" s="300"/>
      <c r="AF335" s="300"/>
      <c r="AG335" s="300"/>
      <c r="AH335" s="301" t="s">
        <v>16</v>
      </c>
      <c r="AI335" s="300"/>
      <c r="AJ335" s="300"/>
      <c r="AK335" s="300"/>
      <c r="AL335" s="300"/>
      <c r="AM335" s="300"/>
      <c r="AN335" s="300"/>
      <c r="AO335" s="300"/>
      <c r="AP335" s="300"/>
      <c r="AQ335" s="300"/>
      <c r="AR335" s="300"/>
      <c r="AS335" s="300"/>
      <c r="AT335" s="302"/>
      <c r="AU335" s="303" t="s">
        <v>17</v>
      </c>
      <c r="AV335" s="304"/>
      <c r="AW335" s="304"/>
      <c r="AX335" s="306"/>
      <c r="AY335">
        <f t="shared" ref="AY335:AY341" si="12">$AY$334</f>
        <v>0</v>
      </c>
    </row>
    <row r="336" spans="1:51" ht="24.75" hidden="1" customHeight="1" x14ac:dyDescent="0.15">
      <c r="A336" s="317"/>
      <c r="B336" s="318"/>
      <c r="C336" s="318"/>
      <c r="D336" s="318"/>
      <c r="E336" s="318"/>
      <c r="F336" s="319"/>
      <c r="G336" s="285"/>
      <c r="H336" s="286"/>
      <c r="I336" s="286"/>
      <c r="J336" s="286"/>
      <c r="K336" s="287"/>
      <c r="L336" s="288"/>
      <c r="M336" s="289"/>
      <c r="N336" s="289"/>
      <c r="O336" s="289"/>
      <c r="P336" s="289"/>
      <c r="Q336" s="289"/>
      <c r="R336" s="289"/>
      <c r="S336" s="289"/>
      <c r="T336" s="289"/>
      <c r="U336" s="289"/>
      <c r="V336" s="289"/>
      <c r="W336" s="289"/>
      <c r="X336" s="290"/>
      <c r="Y336" s="291"/>
      <c r="Z336" s="292"/>
      <c r="AA336" s="292"/>
      <c r="AB336" s="293"/>
      <c r="AC336" s="285"/>
      <c r="AD336" s="286"/>
      <c r="AE336" s="286"/>
      <c r="AF336" s="286"/>
      <c r="AG336" s="287"/>
      <c r="AH336" s="288"/>
      <c r="AI336" s="289"/>
      <c r="AJ336" s="289"/>
      <c r="AK336" s="289"/>
      <c r="AL336" s="289"/>
      <c r="AM336" s="289"/>
      <c r="AN336" s="289"/>
      <c r="AO336" s="289"/>
      <c r="AP336" s="289"/>
      <c r="AQ336" s="289"/>
      <c r="AR336" s="289"/>
      <c r="AS336" s="289"/>
      <c r="AT336" s="290"/>
      <c r="AU336" s="291"/>
      <c r="AV336" s="292"/>
      <c r="AW336" s="292"/>
      <c r="AX336" s="294"/>
      <c r="AY336">
        <f t="shared" si="12"/>
        <v>0</v>
      </c>
    </row>
    <row r="337" spans="1:51" ht="24.75" hidden="1" customHeight="1" x14ac:dyDescent="0.15">
      <c r="A337" s="317"/>
      <c r="B337" s="318"/>
      <c r="C337" s="318"/>
      <c r="D337" s="318"/>
      <c r="E337" s="318"/>
      <c r="F337" s="319"/>
      <c r="G337" s="275"/>
      <c r="H337" s="276"/>
      <c r="I337" s="276"/>
      <c r="J337" s="276"/>
      <c r="K337" s="277"/>
      <c r="L337" s="278"/>
      <c r="M337" s="279"/>
      <c r="N337" s="279"/>
      <c r="O337" s="279"/>
      <c r="P337" s="279"/>
      <c r="Q337" s="279"/>
      <c r="R337" s="279"/>
      <c r="S337" s="279"/>
      <c r="T337" s="279"/>
      <c r="U337" s="279"/>
      <c r="V337" s="279"/>
      <c r="W337" s="279"/>
      <c r="X337" s="280"/>
      <c r="Y337" s="281"/>
      <c r="Z337" s="282"/>
      <c r="AA337" s="282"/>
      <c r="AB337" s="283"/>
      <c r="AC337" s="275"/>
      <c r="AD337" s="276"/>
      <c r="AE337" s="276"/>
      <c r="AF337" s="276"/>
      <c r="AG337" s="277"/>
      <c r="AH337" s="278"/>
      <c r="AI337" s="279"/>
      <c r="AJ337" s="279"/>
      <c r="AK337" s="279"/>
      <c r="AL337" s="279"/>
      <c r="AM337" s="279"/>
      <c r="AN337" s="279"/>
      <c r="AO337" s="279"/>
      <c r="AP337" s="279"/>
      <c r="AQ337" s="279"/>
      <c r="AR337" s="279"/>
      <c r="AS337" s="279"/>
      <c r="AT337" s="280"/>
      <c r="AU337" s="281"/>
      <c r="AV337" s="282"/>
      <c r="AW337" s="282"/>
      <c r="AX337" s="284"/>
      <c r="AY337">
        <f t="shared" si="12"/>
        <v>0</v>
      </c>
    </row>
    <row r="338" spans="1:51" ht="24.75" hidden="1" customHeight="1" x14ac:dyDescent="0.15">
      <c r="A338" s="317"/>
      <c r="B338" s="318"/>
      <c r="C338" s="318"/>
      <c r="D338" s="318"/>
      <c r="E338" s="318"/>
      <c r="F338" s="319"/>
      <c r="G338" s="275"/>
      <c r="H338" s="276"/>
      <c r="I338" s="276"/>
      <c r="J338" s="276"/>
      <c r="K338" s="277"/>
      <c r="L338" s="278"/>
      <c r="M338" s="279"/>
      <c r="N338" s="279"/>
      <c r="O338" s="279"/>
      <c r="P338" s="279"/>
      <c r="Q338" s="279"/>
      <c r="R338" s="279"/>
      <c r="S338" s="279"/>
      <c r="T338" s="279"/>
      <c r="U338" s="279"/>
      <c r="V338" s="279"/>
      <c r="W338" s="279"/>
      <c r="X338" s="280"/>
      <c r="Y338" s="281"/>
      <c r="Z338" s="282"/>
      <c r="AA338" s="282"/>
      <c r="AB338" s="283"/>
      <c r="AC338" s="275"/>
      <c r="AD338" s="276"/>
      <c r="AE338" s="276"/>
      <c r="AF338" s="276"/>
      <c r="AG338" s="277"/>
      <c r="AH338" s="278"/>
      <c r="AI338" s="279"/>
      <c r="AJ338" s="279"/>
      <c r="AK338" s="279"/>
      <c r="AL338" s="279"/>
      <c r="AM338" s="279"/>
      <c r="AN338" s="279"/>
      <c r="AO338" s="279"/>
      <c r="AP338" s="279"/>
      <c r="AQ338" s="279"/>
      <c r="AR338" s="279"/>
      <c r="AS338" s="279"/>
      <c r="AT338" s="280"/>
      <c r="AU338" s="281"/>
      <c r="AV338" s="282"/>
      <c r="AW338" s="282"/>
      <c r="AX338" s="284"/>
      <c r="AY338">
        <f t="shared" si="12"/>
        <v>0</v>
      </c>
    </row>
    <row r="339" spans="1:51" ht="24.75" hidden="1" customHeight="1" x14ac:dyDescent="0.15">
      <c r="A339" s="317"/>
      <c r="B339" s="318"/>
      <c r="C339" s="318"/>
      <c r="D339" s="318"/>
      <c r="E339" s="318"/>
      <c r="F339" s="319"/>
      <c r="G339" s="275"/>
      <c r="H339" s="276"/>
      <c r="I339" s="276"/>
      <c r="J339" s="276"/>
      <c r="K339" s="277"/>
      <c r="L339" s="278"/>
      <c r="M339" s="279"/>
      <c r="N339" s="279"/>
      <c r="O339" s="279"/>
      <c r="P339" s="279"/>
      <c r="Q339" s="279"/>
      <c r="R339" s="279"/>
      <c r="S339" s="279"/>
      <c r="T339" s="279"/>
      <c r="U339" s="279"/>
      <c r="V339" s="279"/>
      <c r="W339" s="279"/>
      <c r="X339" s="280"/>
      <c r="Y339" s="281"/>
      <c r="Z339" s="282"/>
      <c r="AA339" s="282"/>
      <c r="AB339" s="283"/>
      <c r="AC339" s="275"/>
      <c r="AD339" s="276"/>
      <c r="AE339" s="276"/>
      <c r="AF339" s="276"/>
      <c r="AG339" s="277"/>
      <c r="AH339" s="278"/>
      <c r="AI339" s="279"/>
      <c r="AJ339" s="279"/>
      <c r="AK339" s="279"/>
      <c r="AL339" s="279"/>
      <c r="AM339" s="279"/>
      <c r="AN339" s="279"/>
      <c r="AO339" s="279"/>
      <c r="AP339" s="279"/>
      <c r="AQ339" s="279"/>
      <c r="AR339" s="279"/>
      <c r="AS339" s="279"/>
      <c r="AT339" s="280"/>
      <c r="AU339" s="281"/>
      <c r="AV339" s="282"/>
      <c r="AW339" s="282"/>
      <c r="AX339" s="284"/>
      <c r="AY339">
        <f t="shared" si="12"/>
        <v>0</v>
      </c>
    </row>
    <row r="340" spans="1:51" ht="24.75" hidden="1" customHeight="1" x14ac:dyDescent="0.15">
      <c r="A340" s="317"/>
      <c r="B340" s="318"/>
      <c r="C340" s="318"/>
      <c r="D340" s="318"/>
      <c r="E340" s="318"/>
      <c r="F340" s="319"/>
      <c r="G340" s="275"/>
      <c r="H340" s="276"/>
      <c r="I340" s="276"/>
      <c r="J340" s="276"/>
      <c r="K340" s="277"/>
      <c r="L340" s="278"/>
      <c r="M340" s="279"/>
      <c r="N340" s="279"/>
      <c r="O340" s="279"/>
      <c r="P340" s="279"/>
      <c r="Q340" s="279"/>
      <c r="R340" s="279"/>
      <c r="S340" s="279"/>
      <c r="T340" s="279"/>
      <c r="U340" s="279"/>
      <c r="V340" s="279"/>
      <c r="W340" s="279"/>
      <c r="X340" s="280"/>
      <c r="Y340" s="281"/>
      <c r="Z340" s="282"/>
      <c r="AA340" s="282"/>
      <c r="AB340" s="283"/>
      <c r="AC340" s="275"/>
      <c r="AD340" s="276"/>
      <c r="AE340" s="276"/>
      <c r="AF340" s="276"/>
      <c r="AG340" s="277"/>
      <c r="AH340" s="278"/>
      <c r="AI340" s="279"/>
      <c r="AJ340" s="279"/>
      <c r="AK340" s="279"/>
      <c r="AL340" s="279"/>
      <c r="AM340" s="279"/>
      <c r="AN340" s="279"/>
      <c r="AO340" s="279"/>
      <c r="AP340" s="279"/>
      <c r="AQ340" s="279"/>
      <c r="AR340" s="279"/>
      <c r="AS340" s="279"/>
      <c r="AT340" s="280"/>
      <c r="AU340" s="281"/>
      <c r="AV340" s="282"/>
      <c r="AW340" s="282"/>
      <c r="AX340" s="284"/>
      <c r="AY340">
        <f t="shared" si="12"/>
        <v>0</v>
      </c>
    </row>
    <row r="341" spans="1:51" ht="24.75" hidden="1" customHeight="1" x14ac:dyDescent="0.15">
      <c r="A341" s="317"/>
      <c r="B341" s="318"/>
      <c r="C341" s="318"/>
      <c r="D341" s="318"/>
      <c r="E341" s="318"/>
      <c r="F341" s="319"/>
      <c r="G341" s="275"/>
      <c r="H341" s="276"/>
      <c r="I341" s="276"/>
      <c r="J341" s="276"/>
      <c r="K341" s="277"/>
      <c r="L341" s="278"/>
      <c r="M341" s="279"/>
      <c r="N341" s="279"/>
      <c r="O341" s="279"/>
      <c r="P341" s="279"/>
      <c r="Q341" s="279"/>
      <c r="R341" s="279"/>
      <c r="S341" s="279"/>
      <c r="T341" s="279"/>
      <c r="U341" s="279"/>
      <c r="V341" s="279"/>
      <c r="W341" s="279"/>
      <c r="X341" s="280"/>
      <c r="Y341" s="281"/>
      <c r="Z341" s="282"/>
      <c r="AA341" s="282"/>
      <c r="AB341" s="283"/>
      <c r="AC341" s="275"/>
      <c r="AD341" s="276"/>
      <c r="AE341" s="276"/>
      <c r="AF341" s="276"/>
      <c r="AG341" s="277"/>
      <c r="AH341" s="278"/>
      <c r="AI341" s="279"/>
      <c r="AJ341" s="279"/>
      <c r="AK341" s="279"/>
      <c r="AL341" s="279"/>
      <c r="AM341" s="279"/>
      <c r="AN341" s="279"/>
      <c r="AO341" s="279"/>
      <c r="AP341" s="279"/>
      <c r="AQ341" s="279"/>
      <c r="AR341" s="279"/>
      <c r="AS341" s="279"/>
      <c r="AT341" s="280"/>
      <c r="AU341" s="281"/>
      <c r="AV341" s="282"/>
      <c r="AW341" s="282"/>
      <c r="AX341" s="284"/>
      <c r="AY341">
        <f t="shared" si="12"/>
        <v>0</v>
      </c>
    </row>
    <row r="342" spans="1:51" ht="24.75" hidden="1" customHeight="1" x14ac:dyDescent="0.15">
      <c r="A342" s="317"/>
      <c r="B342" s="318"/>
      <c r="C342" s="318"/>
      <c r="D342" s="318"/>
      <c r="E342" s="318"/>
      <c r="F342" s="319"/>
      <c r="G342" s="275"/>
      <c r="H342" s="276"/>
      <c r="I342" s="276"/>
      <c r="J342" s="276"/>
      <c r="K342" s="277"/>
      <c r="L342" s="278"/>
      <c r="M342" s="279"/>
      <c r="N342" s="279"/>
      <c r="O342" s="279"/>
      <c r="P342" s="279"/>
      <c r="Q342" s="279"/>
      <c r="R342" s="279"/>
      <c r="S342" s="279"/>
      <c r="T342" s="279"/>
      <c r="U342" s="279"/>
      <c r="V342" s="279"/>
      <c r="W342" s="279"/>
      <c r="X342" s="280"/>
      <c r="Y342" s="281"/>
      <c r="Z342" s="282"/>
      <c r="AA342" s="282"/>
      <c r="AB342" s="283"/>
      <c r="AC342" s="275"/>
      <c r="AD342" s="276"/>
      <c r="AE342" s="276"/>
      <c r="AF342" s="276"/>
      <c r="AG342" s="277"/>
      <c r="AH342" s="278"/>
      <c r="AI342" s="279"/>
      <c r="AJ342" s="279"/>
      <c r="AK342" s="279"/>
      <c r="AL342" s="279"/>
      <c r="AM342" s="279"/>
      <c r="AN342" s="279"/>
      <c r="AO342" s="279"/>
      <c r="AP342" s="279"/>
      <c r="AQ342" s="279"/>
      <c r="AR342" s="279"/>
      <c r="AS342" s="279"/>
      <c r="AT342" s="280"/>
      <c r="AU342" s="281"/>
      <c r="AV342" s="282"/>
      <c r="AW342" s="282"/>
      <c r="AX342" s="284"/>
      <c r="AY342">
        <f t="shared" ref="AY342:AY346" si="13">$AY$334</f>
        <v>0</v>
      </c>
    </row>
    <row r="343" spans="1:51" ht="24.75" hidden="1" customHeight="1" x14ac:dyDescent="0.15">
      <c r="A343" s="317"/>
      <c r="B343" s="318"/>
      <c r="C343" s="318"/>
      <c r="D343" s="318"/>
      <c r="E343" s="318"/>
      <c r="F343" s="319"/>
      <c r="G343" s="275"/>
      <c r="H343" s="276"/>
      <c r="I343" s="276"/>
      <c r="J343" s="276"/>
      <c r="K343" s="277"/>
      <c r="L343" s="278"/>
      <c r="M343" s="279"/>
      <c r="N343" s="279"/>
      <c r="O343" s="279"/>
      <c r="P343" s="279"/>
      <c r="Q343" s="279"/>
      <c r="R343" s="279"/>
      <c r="S343" s="279"/>
      <c r="T343" s="279"/>
      <c r="U343" s="279"/>
      <c r="V343" s="279"/>
      <c r="W343" s="279"/>
      <c r="X343" s="280"/>
      <c r="Y343" s="281"/>
      <c r="Z343" s="282"/>
      <c r="AA343" s="282"/>
      <c r="AB343" s="283"/>
      <c r="AC343" s="275"/>
      <c r="AD343" s="276"/>
      <c r="AE343" s="276"/>
      <c r="AF343" s="276"/>
      <c r="AG343" s="277"/>
      <c r="AH343" s="278"/>
      <c r="AI343" s="279"/>
      <c r="AJ343" s="279"/>
      <c r="AK343" s="279"/>
      <c r="AL343" s="279"/>
      <c r="AM343" s="279"/>
      <c r="AN343" s="279"/>
      <c r="AO343" s="279"/>
      <c r="AP343" s="279"/>
      <c r="AQ343" s="279"/>
      <c r="AR343" s="279"/>
      <c r="AS343" s="279"/>
      <c r="AT343" s="280"/>
      <c r="AU343" s="281"/>
      <c r="AV343" s="282"/>
      <c r="AW343" s="282"/>
      <c r="AX343" s="284"/>
      <c r="AY343">
        <f t="shared" si="13"/>
        <v>0</v>
      </c>
    </row>
    <row r="344" spans="1:51" ht="24.75" hidden="1" customHeight="1" x14ac:dyDescent="0.15">
      <c r="A344" s="317"/>
      <c r="B344" s="318"/>
      <c r="C344" s="318"/>
      <c r="D344" s="318"/>
      <c r="E344" s="318"/>
      <c r="F344" s="319"/>
      <c r="G344" s="275"/>
      <c r="H344" s="276"/>
      <c r="I344" s="276"/>
      <c r="J344" s="276"/>
      <c r="K344" s="277"/>
      <c r="L344" s="278"/>
      <c r="M344" s="279"/>
      <c r="N344" s="279"/>
      <c r="O344" s="279"/>
      <c r="P344" s="279"/>
      <c r="Q344" s="279"/>
      <c r="R344" s="279"/>
      <c r="S344" s="279"/>
      <c r="T344" s="279"/>
      <c r="U344" s="279"/>
      <c r="V344" s="279"/>
      <c r="W344" s="279"/>
      <c r="X344" s="280"/>
      <c r="Y344" s="281"/>
      <c r="Z344" s="282"/>
      <c r="AA344" s="282"/>
      <c r="AB344" s="283"/>
      <c r="AC344" s="275"/>
      <c r="AD344" s="276"/>
      <c r="AE344" s="276"/>
      <c r="AF344" s="276"/>
      <c r="AG344" s="277"/>
      <c r="AH344" s="278"/>
      <c r="AI344" s="279"/>
      <c r="AJ344" s="279"/>
      <c r="AK344" s="279"/>
      <c r="AL344" s="279"/>
      <c r="AM344" s="279"/>
      <c r="AN344" s="279"/>
      <c r="AO344" s="279"/>
      <c r="AP344" s="279"/>
      <c r="AQ344" s="279"/>
      <c r="AR344" s="279"/>
      <c r="AS344" s="279"/>
      <c r="AT344" s="280"/>
      <c r="AU344" s="281"/>
      <c r="AV344" s="282"/>
      <c r="AW344" s="282"/>
      <c r="AX344" s="284"/>
      <c r="AY344">
        <f t="shared" si="13"/>
        <v>0</v>
      </c>
    </row>
    <row r="345" spans="1:51" ht="24.75" hidden="1" customHeight="1" x14ac:dyDescent="0.15">
      <c r="A345" s="317"/>
      <c r="B345" s="318"/>
      <c r="C345" s="318"/>
      <c r="D345" s="318"/>
      <c r="E345" s="318"/>
      <c r="F345" s="319"/>
      <c r="G345" s="275"/>
      <c r="H345" s="276"/>
      <c r="I345" s="276"/>
      <c r="J345" s="276"/>
      <c r="K345" s="277"/>
      <c r="L345" s="278"/>
      <c r="M345" s="279"/>
      <c r="N345" s="279"/>
      <c r="O345" s="279"/>
      <c r="P345" s="279"/>
      <c r="Q345" s="279"/>
      <c r="R345" s="279"/>
      <c r="S345" s="279"/>
      <c r="T345" s="279"/>
      <c r="U345" s="279"/>
      <c r="V345" s="279"/>
      <c r="W345" s="279"/>
      <c r="X345" s="280"/>
      <c r="Y345" s="281"/>
      <c r="Z345" s="282"/>
      <c r="AA345" s="282"/>
      <c r="AB345" s="283"/>
      <c r="AC345" s="275"/>
      <c r="AD345" s="276"/>
      <c r="AE345" s="276"/>
      <c r="AF345" s="276"/>
      <c r="AG345" s="277"/>
      <c r="AH345" s="278"/>
      <c r="AI345" s="279"/>
      <c r="AJ345" s="279"/>
      <c r="AK345" s="279"/>
      <c r="AL345" s="279"/>
      <c r="AM345" s="279"/>
      <c r="AN345" s="279"/>
      <c r="AO345" s="279"/>
      <c r="AP345" s="279"/>
      <c r="AQ345" s="279"/>
      <c r="AR345" s="279"/>
      <c r="AS345" s="279"/>
      <c r="AT345" s="280"/>
      <c r="AU345" s="281"/>
      <c r="AV345" s="282"/>
      <c r="AW345" s="282"/>
      <c r="AX345" s="284"/>
      <c r="AY345">
        <f t="shared" si="13"/>
        <v>0</v>
      </c>
    </row>
    <row r="346" spans="1:51" ht="24.75" hidden="1" customHeight="1" thickBot="1" x14ac:dyDescent="0.2">
      <c r="A346" s="317"/>
      <c r="B346" s="318"/>
      <c r="C346" s="318"/>
      <c r="D346" s="318"/>
      <c r="E346" s="318"/>
      <c r="F346" s="319"/>
      <c r="G346" s="266" t="s">
        <v>18</v>
      </c>
      <c r="H346" s="267"/>
      <c r="I346" s="267"/>
      <c r="J346" s="267"/>
      <c r="K346" s="267"/>
      <c r="L346" s="268"/>
      <c r="M346" s="269"/>
      <c r="N346" s="269"/>
      <c r="O346" s="269"/>
      <c r="P346" s="269"/>
      <c r="Q346" s="269"/>
      <c r="R346" s="269"/>
      <c r="S346" s="269"/>
      <c r="T346" s="269"/>
      <c r="U346" s="269"/>
      <c r="V346" s="269"/>
      <c r="W346" s="269"/>
      <c r="X346" s="270"/>
      <c r="Y346" s="271">
        <f>SUM(Y336:AB345)</f>
        <v>0</v>
      </c>
      <c r="Z346" s="272"/>
      <c r="AA346" s="272"/>
      <c r="AB346" s="273"/>
      <c r="AC346" s="266" t="s">
        <v>18</v>
      </c>
      <c r="AD346" s="267"/>
      <c r="AE346" s="267"/>
      <c r="AF346" s="267"/>
      <c r="AG346" s="267"/>
      <c r="AH346" s="268"/>
      <c r="AI346" s="269"/>
      <c r="AJ346" s="269"/>
      <c r="AK346" s="269"/>
      <c r="AL346" s="269"/>
      <c r="AM346" s="269"/>
      <c r="AN346" s="269"/>
      <c r="AO346" s="269"/>
      <c r="AP346" s="269"/>
      <c r="AQ346" s="269"/>
      <c r="AR346" s="269"/>
      <c r="AS346" s="269"/>
      <c r="AT346" s="270"/>
      <c r="AU346" s="271">
        <f>SUM(AU336:AX345)</f>
        <v>0</v>
      </c>
      <c r="AV346" s="272"/>
      <c r="AW346" s="272"/>
      <c r="AX346" s="274"/>
      <c r="AY346">
        <f t="shared" si="13"/>
        <v>0</v>
      </c>
    </row>
    <row r="347" spans="1:51" ht="24.75" hidden="1" customHeight="1" x14ac:dyDescent="0.15">
      <c r="A347" s="317"/>
      <c r="B347" s="318"/>
      <c r="C347" s="318"/>
      <c r="D347" s="318"/>
      <c r="E347" s="318"/>
      <c r="F347" s="319"/>
      <c r="G347" s="295" t="s">
        <v>195</v>
      </c>
      <c r="H347" s="296"/>
      <c r="I347" s="296"/>
      <c r="J347" s="296"/>
      <c r="K347" s="296"/>
      <c r="L347" s="296"/>
      <c r="M347" s="296"/>
      <c r="N347" s="296"/>
      <c r="O347" s="296"/>
      <c r="P347" s="296"/>
      <c r="Q347" s="296"/>
      <c r="R347" s="296"/>
      <c r="S347" s="296"/>
      <c r="T347" s="296"/>
      <c r="U347" s="296"/>
      <c r="V347" s="296"/>
      <c r="W347" s="296"/>
      <c r="X347" s="296"/>
      <c r="Y347" s="296"/>
      <c r="Z347" s="296"/>
      <c r="AA347" s="296"/>
      <c r="AB347" s="297"/>
      <c r="AC347" s="295" t="s">
        <v>167</v>
      </c>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8"/>
      <c r="AY347">
        <f>COUNTA($G$349,$AC$349)</f>
        <v>0</v>
      </c>
    </row>
    <row r="348" spans="1:51" ht="24.75" hidden="1" customHeight="1" x14ac:dyDescent="0.15">
      <c r="A348" s="317"/>
      <c r="B348" s="318"/>
      <c r="C348" s="318"/>
      <c r="D348" s="318"/>
      <c r="E348" s="318"/>
      <c r="F348" s="319"/>
      <c r="G348" s="299" t="s">
        <v>15</v>
      </c>
      <c r="H348" s="300"/>
      <c r="I348" s="300"/>
      <c r="J348" s="300"/>
      <c r="K348" s="300"/>
      <c r="L348" s="301" t="s">
        <v>16</v>
      </c>
      <c r="M348" s="300"/>
      <c r="N348" s="300"/>
      <c r="O348" s="300"/>
      <c r="P348" s="300"/>
      <c r="Q348" s="300"/>
      <c r="R348" s="300"/>
      <c r="S348" s="300"/>
      <c r="T348" s="300"/>
      <c r="U348" s="300"/>
      <c r="V348" s="300"/>
      <c r="W348" s="300"/>
      <c r="X348" s="302"/>
      <c r="Y348" s="303" t="s">
        <v>17</v>
      </c>
      <c r="Z348" s="304"/>
      <c r="AA348" s="304"/>
      <c r="AB348" s="305"/>
      <c r="AC348" s="299" t="s">
        <v>15</v>
      </c>
      <c r="AD348" s="300"/>
      <c r="AE348" s="300"/>
      <c r="AF348" s="300"/>
      <c r="AG348" s="300"/>
      <c r="AH348" s="301" t="s">
        <v>16</v>
      </c>
      <c r="AI348" s="300"/>
      <c r="AJ348" s="300"/>
      <c r="AK348" s="300"/>
      <c r="AL348" s="300"/>
      <c r="AM348" s="300"/>
      <c r="AN348" s="300"/>
      <c r="AO348" s="300"/>
      <c r="AP348" s="300"/>
      <c r="AQ348" s="300"/>
      <c r="AR348" s="300"/>
      <c r="AS348" s="300"/>
      <c r="AT348" s="302"/>
      <c r="AU348" s="303" t="s">
        <v>17</v>
      </c>
      <c r="AV348" s="304"/>
      <c r="AW348" s="304"/>
      <c r="AX348" s="306"/>
      <c r="AY348">
        <f>$AY$347</f>
        <v>0</v>
      </c>
    </row>
    <row r="349" spans="1:51" s="16" customFormat="1" ht="24.75" hidden="1" customHeight="1" x14ac:dyDescent="0.15">
      <c r="A349" s="317"/>
      <c r="B349" s="318"/>
      <c r="C349" s="318"/>
      <c r="D349" s="318"/>
      <c r="E349" s="318"/>
      <c r="F349" s="319"/>
      <c r="G349" s="285"/>
      <c r="H349" s="286"/>
      <c r="I349" s="286"/>
      <c r="J349" s="286"/>
      <c r="K349" s="287"/>
      <c r="L349" s="288"/>
      <c r="M349" s="289"/>
      <c r="N349" s="289"/>
      <c r="O349" s="289"/>
      <c r="P349" s="289"/>
      <c r="Q349" s="289"/>
      <c r="R349" s="289"/>
      <c r="S349" s="289"/>
      <c r="T349" s="289"/>
      <c r="U349" s="289"/>
      <c r="V349" s="289"/>
      <c r="W349" s="289"/>
      <c r="X349" s="290"/>
      <c r="Y349" s="291"/>
      <c r="Z349" s="292"/>
      <c r="AA349" s="292"/>
      <c r="AB349" s="293"/>
      <c r="AC349" s="285"/>
      <c r="AD349" s="286"/>
      <c r="AE349" s="286"/>
      <c r="AF349" s="286"/>
      <c r="AG349" s="287"/>
      <c r="AH349" s="288"/>
      <c r="AI349" s="289"/>
      <c r="AJ349" s="289"/>
      <c r="AK349" s="289"/>
      <c r="AL349" s="289"/>
      <c r="AM349" s="289"/>
      <c r="AN349" s="289"/>
      <c r="AO349" s="289"/>
      <c r="AP349" s="289"/>
      <c r="AQ349" s="289"/>
      <c r="AR349" s="289"/>
      <c r="AS349" s="289"/>
      <c r="AT349" s="290"/>
      <c r="AU349" s="291"/>
      <c r="AV349" s="292"/>
      <c r="AW349" s="292"/>
      <c r="AX349" s="294"/>
      <c r="AY349">
        <f t="shared" ref="AY349:AY359" si="14">$AY$347</f>
        <v>0</v>
      </c>
    </row>
    <row r="350" spans="1:51" ht="24.75" hidden="1" customHeight="1" x14ac:dyDescent="0.15">
      <c r="A350" s="317"/>
      <c r="B350" s="318"/>
      <c r="C350" s="318"/>
      <c r="D350" s="318"/>
      <c r="E350" s="318"/>
      <c r="F350" s="319"/>
      <c r="G350" s="275"/>
      <c r="H350" s="276"/>
      <c r="I350" s="276"/>
      <c r="J350" s="276"/>
      <c r="K350" s="277"/>
      <c r="L350" s="278"/>
      <c r="M350" s="279"/>
      <c r="N350" s="279"/>
      <c r="O350" s="279"/>
      <c r="P350" s="279"/>
      <c r="Q350" s="279"/>
      <c r="R350" s="279"/>
      <c r="S350" s="279"/>
      <c r="T350" s="279"/>
      <c r="U350" s="279"/>
      <c r="V350" s="279"/>
      <c r="W350" s="279"/>
      <c r="X350" s="280"/>
      <c r="Y350" s="281"/>
      <c r="Z350" s="282"/>
      <c r="AA350" s="282"/>
      <c r="AB350" s="283"/>
      <c r="AC350" s="275"/>
      <c r="AD350" s="276"/>
      <c r="AE350" s="276"/>
      <c r="AF350" s="276"/>
      <c r="AG350" s="277"/>
      <c r="AH350" s="278"/>
      <c r="AI350" s="279"/>
      <c r="AJ350" s="279"/>
      <c r="AK350" s="279"/>
      <c r="AL350" s="279"/>
      <c r="AM350" s="279"/>
      <c r="AN350" s="279"/>
      <c r="AO350" s="279"/>
      <c r="AP350" s="279"/>
      <c r="AQ350" s="279"/>
      <c r="AR350" s="279"/>
      <c r="AS350" s="279"/>
      <c r="AT350" s="280"/>
      <c r="AU350" s="281"/>
      <c r="AV350" s="282"/>
      <c r="AW350" s="282"/>
      <c r="AX350" s="284"/>
      <c r="AY350">
        <f t="shared" si="14"/>
        <v>0</v>
      </c>
    </row>
    <row r="351" spans="1:51" ht="24.75" hidden="1" customHeight="1" x14ac:dyDescent="0.15">
      <c r="A351" s="317"/>
      <c r="B351" s="318"/>
      <c r="C351" s="318"/>
      <c r="D351" s="318"/>
      <c r="E351" s="318"/>
      <c r="F351" s="319"/>
      <c r="G351" s="275"/>
      <c r="H351" s="276"/>
      <c r="I351" s="276"/>
      <c r="J351" s="276"/>
      <c r="K351" s="277"/>
      <c r="L351" s="278"/>
      <c r="M351" s="279"/>
      <c r="N351" s="279"/>
      <c r="O351" s="279"/>
      <c r="P351" s="279"/>
      <c r="Q351" s="279"/>
      <c r="R351" s="279"/>
      <c r="S351" s="279"/>
      <c r="T351" s="279"/>
      <c r="U351" s="279"/>
      <c r="V351" s="279"/>
      <c r="W351" s="279"/>
      <c r="X351" s="280"/>
      <c r="Y351" s="281"/>
      <c r="Z351" s="282"/>
      <c r="AA351" s="282"/>
      <c r="AB351" s="283"/>
      <c r="AC351" s="275"/>
      <c r="AD351" s="276"/>
      <c r="AE351" s="276"/>
      <c r="AF351" s="276"/>
      <c r="AG351" s="277"/>
      <c r="AH351" s="278"/>
      <c r="AI351" s="279"/>
      <c r="AJ351" s="279"/>
      <c r="AK351" s="279"/>
      <c r="AL351" s="279"/>
      <c r="AM351" s="279"/>
      <c r="AN351" s="279"/>
      <c r="AO351" s="279"/>
      <c r="AP351" s="279"/>
      <c r="AQ351" s="279"/>
      <c r="AR351" s="279"/>
      <c r="AS351" s="279"/>
      <c r="AT351" s="280"/>
      <c r="AU351" s="281"/>
      <c r="AV351" s="282"/>
      <c r="AW351" s="282"/>
      <c r="AX351" s="284"/>
      <c r="AY351">
        <f t="shared" si="14"/>
        <v>0</v>
      </c>
    </row>
    <row r="352" spans="1:51" ht="24.75" hidden="1" customHeight="1" x14ac:dyDescent="0.15">
      <c r="A352" s="317"/>
      <c r="B352" s="318"/>
      <c r="C352" s="318"/>
      <c r="D352" s="318"/>
      <c r="E352" s="318"/>
      <c r="F352" s="319"/>
      <c r="G352" s="275"/>
      <c r="H352" s="276"/>
      <c r="I352" s="276"/>
      <c r="J352" s="276"/>
      <c r="K352" s="277"/>
      <c r="L352" s="278"/>
      <c r="M352" s="279"/>
      <c r="N352" s="279"/>
      <c r="O352" s="279"/>
      <c r="P352" s="279"/>
      <c r="Q352" s="279"/>
      <c r="R352" s="279"/>
      <c r="S352" s="279"/>
      <c r="T352" s="279"/>
      <c r="U352" s="279"/>
      <c r="V352" s="279"/>
      <c r="W352" s="279"/>
      <c r="X352" s="280"/>
      <c r="Y352" s="281"/>
      <c r="Z352" s="282"/>
      <c r="AA352" s="282"/>
      <c r="AB352" s="283"/>
      <c r="AC352" s="275"/>
      <c r="AD352" s="276"/>
      <c r="AE352" s="276"/>
      <c r="AF352" s="276"/>
      <c r="AG352" s="277"/>
      <c r="AH352" s="278"/>
      <c r="AI352" s="279"/>
      <c r="AJ352" s="279"/>
      <c r="AK352" s="279"/>
      <c r="AL352" s="279"/>
      <c r="AM352" s="279"/>
      <c r="AN352" s="279"/>
      <c r="AO352" s="279"/>
      <c r="AP352" s="279"/>
      <c r="AQ352" s="279"/>
      <c r="AR352" s="279"/>
      <c r="AS352" s="279"/>
      <c r="AT352" s="280"/>
      <c r="AU352" s="281"/>
      <c r="AV352" s="282"/>
      <c r="AW352" s="282"/>
      <c r="AX352" s="284"/>
      <c r="AY352">
        <f t="shared" si="14"/>
        <v>0</v>
      </c>
    </row>
    <row r="353" spans="1:51" ht="24.75" hidden="1" customHeight="1" x14ac:dyDescent="0.15">
      <c r="A353" s="317"/>
      <c r="B353" s="318"/>
      <c r="C353" s="318"/>
      <c r="D353" s="318"/>
      <c r="E353" s="318"/>
      <c r="F353" s="319"/>
      <c r="G353" s="275"/>
      <c r="H353" s="276"/>
      <c r="I353" s="276"/>
      <c r="J353" s="276"/>
      <c r="K353" s="277"/>
      <c r="L353" s="278"/>
      <c r="M353" s="279"/>
      <c r="N353" s="279"/>
      <c r="O353" s="279"/>
      <c r="P353" s="279"/>
      <c r="Q353" s="279"/>
      <c r="R353" s="279"/>
      <c r="S353" s="279"/>
      <c r="T353" s="279"/>
      <c r="U353" s="279"/>
      <c r="V353" s="279"/>
      <c r="W353" s="279"/>
      <c r="X353" s="280"/>
      <c r="Y353" s="281"/>
      <c r="Z353" s="282"/>
      <c r="AA353" s="282"/>
      <c r="AB353" s="283"/>
      <c r="AC353" s="275"/>
      <c r="AD353" s="276"/>
      <c r="AE353" s="276"/>
      <c r="AF353" s="276"/>
      <c r="AG353" s="277"/>
      <c r="AH353" s="278"/>
      <c r="AI353" s="279"/>
      <c r="AJ353" s="279"/>
      <c r="AK353" s="279"/>
      <c r="AL353" s="279"/>
      <c r="AM353" s="279"/>
      <c r="AN353" s="279"/>
      <c r="AO353" s="279"/>
      <c r="AP353" s="279"/>
      <c r="AQ353" s="279"/>
      <c r="AR353" s="279"/>
      <c r="AS353" s="279"/>
      <c r="AT353" s="280"/>
      <c r="AU353" s="281"/>
      <c r="AV353" s="282"/>
      <c r="AW353" s="282"/>
      <c r="AX353" s="284"/>
      <c r="AY353">
        <f t="shared" si="14"/>
        <v>0</v>
      </c>
    </row>
    <row r="354" spans="1:51" ht="24.75" hidden="1" customHeight="1" x14ac:dyDescent="0.15">
      <c r="A354" s="317"/>
      <c r="B354" s="318"/>
      <c r="C354" s="318"/>
      <c r="D354" s="318"/>
      <c r="E354" s="318"/>
      <c r="F354" s="319"/>
      <c r="G354" s="275"/>
      <c r="H354" s="276"/>
      <c r="I354" s="276"/>
      <c r="J354" s="276"/>
      <c r="K354" s="277"/>
      <c r="L354" s="278"/>
      <c r="M354" s="279"/>
      <c r="N354" s="279"/>
      <c r="O354" s="279"/>
      <c r="P354" s="279"/>
      <c r="Q354" s="279"/>
      <c r="R354" s="279"/>
      <c r="S354" s="279"/>
      <c r="T354" s="279"/>
      <c r="U354" s="279"/>
      <c r="V354" s="279"/>
      <c r="W354" s="279"/>
      <c r="X354" s="280"/>
      <c r="Y354" s="281"/>
      <c r="Z354" s="282"/>
      <c r="AA354" s="282"/>
      <c r="AB354" s="283"/>
      <c r="AC354" s="275"/>
      <c r="AD354" s="276"/>
      <c r="AE354" s="276"/>
      <c r="AF354" s="276"/>
      <c r="AG354" s="277"/>
      <c r="AH354" s="278"/>
      <c r="AI354" s="279"/>
      <c r="AJ354" s="279"/>
      <c r="AK354" s="279"/>
      <c r="AL354" s="279"/>
      <c r="AM354" s="279"/>
      <c r="AN354" s="279"/>
      <c r="AO354" s="279"/>
      <c r="AP354" s="279"/>
      <c r="AQ354" s="279"/>
      <c r="AR354" s="279"/>
      <c r="AS354" s="279"/>
      <c r="AT354" s="280"/>
      <c r="AU354" s="281"/>
      <c r="AV354" s="282"/>
      <c r="AW354" s="282"/>
      <c r="AX354" s="284"/>
      <c r="AY354">
        <f t="shared" si="14"/>
        <v>0</v>
      </c>
    </row>
    <row r="355" spans="1:51" ht="24.75" hidden="1" customHeight="1" x14ac:dyDescent="0.15">
      <c r="A355" s="317"/>
      <c r="B355" s="318"/>
      <c r="C355" s="318"/>
      <c r="D355" s="318"/>
      <c r="E355" s="318"/>
      <c r="F355" s="319"/>
      <c r="G355" s="275"/>
      <c r="H355" s="276"/>
      <c r="I355" s="276"/>
      <c r="J355" s="276"/>
      <c r="K355" s="277"/>
      <c r="L355" s="278"/>
      <c r="M355" s="279"/>
      <c r="N355" s="279"/>
      <c r="O355" s="279"/>
      <c r="P355" s="279"/>
      <c r="Q355" s="279"/>
      <c r="R355" s="279"/>
      <c r="S355" s="279"/>
      <c r="T355" s="279"/>
      <c r="U355" s="279"/>
      <c r="V355" s="279"/>
      <c r="W355" s="279"/>
      <c r="X355" s="280"/>
      <c r="Y355" s="281"/>
      <c r="Z355" s="282"/>
      <c r="AA355" s="282"/>
      <c r="AB355" s="283"/>
      <c r="AC355" s="275"/>
      <c r="AD355" s="276"/>
      <c r="AE355" s="276"/>
      <c r="AF355" s="276"/>
      <c r="AG355" s="277"/>
      <c r="AH355" s="278"/>
      <c r="AI355" s="279"/>
      <c r="AJ355" s="279"/>
      <c r="AK355" s="279"/>
      <c r="AL355" s="279"/>
      <c r="AM355" s="279"/>
      <c r="AN355" s="279"/>
      <c r="AO355" s="279"/>
      <c r="AP355" s="279"/>
      <c r="AQ355" s="279"/>
      <c r="AR355" s="279"/>
      <c r="AS355" s="279"/>
      <c r="AT355" s="280"/>
      <c r="AU355" s="281"/>
      <c r="AV355" s="282"/>
      <c r="AW355" s="282"/>
      <c r="AX355" s="284"/>
      <c r="AY355">
        <f t="shared" si="14"/>
        <v>0</v>
      </c>
    </row>
    <row r="356" spans="1:51" ht="24.75" hidden="1" customHeight="1" x14ac:dyDescent="0.15">
      <c r="A356" s="317"/>
      <c r="B356" s="318"/>
      <c r="C356" s="318"/>
      <c r="D356" s="318"/>
      <c r="E356" s="318"/>
      <c r="F356" s="319"/>
      <c r="G356" s="275"/>
      <c r="H356" s="276"/>
      <c r="I356" s="276"/>
      <c r="J356" s="276"/>
      <c r="K356" s="277"/>
      <c r="L356" s="278"/>
      <c r="M356" s="279"/>
      <c r="N356" s="279"/>
      <c r="O356" s="279"/>
      <c r="P356" s="279"/>
      <c r="Q356" s="279"/>
      <c r="R356" s="279"/>
      <c r="S356" s="279"/>
      <c r="T356" s="279"/>
      <c r="U356" s="279"/>
      <c r="V356" s="279"/>
      <c r="W356" s="279"/>
      <c r="X356" s="280"/>
      <c r="Y356" s="281"/>
      <c r="Z356" s="282"/>
      <c r="AA356" s="282"/>
      <c r="AB356" s="283"/>
      <c r="AC356" s="275"/>
      <c r="AD356" s="276"/>
      <c r="AE356" s="276"/>
      <c r="AF356" s="276"/>
      <c r="AG356" s="277"/>
      <c r="AH356" s="278"/>
      <c r="AI356" s="279"/>
      <c r="AJ356" s="279"/>
      <c r="AK356" s="279"/>
      <c r="AL356" s="279"/>
      <c r="AM356" s="279"/>
      <c r="AN356" s="279"/>
      <c r="AO356" s="279"/>
      <c r="AP356" s="279"/>
      <c r="AQ356" s="279"/>
      <c r="AR356" s="279"/>
      <c r="AS356" s="279"/>
      <c r="AT356" s="280"/>
      <c r="AU356" s="281"/>
      <c r="AV356" s="282"/>
      <c r="AW356" s="282"/>
      <c r="AX356" s="284"/>
      <c r="AY356">
        <f t="shared" si="14"/>
        <v>0</v>
      </c>
    </row>
    <row r="357" spans="1:51" ht="24.75" hidden="1" customHeight="1" x14ac:dyDescent="0.15">
      <c r="A357" s="317"/>
      <c r="B357" s="318"/>
      <c r="C357" s="318"/>
      <c r="D357" s="318"/>
      <c r="E357" s="318"/>
      <c r="F357" s="319"/>
      <c r="G357" s="275"/>
      <c r="H357" s="276"/>
      <c r="I357" s="276"/>
      <c r="J357" s="276"/>
      <c r="K357" s="277"/>
      <c r="L357" s="278"/>
      <c r="M357" s="279"/>
      <c r="N357" s="279"/>
      <c r="O357" s="279"/>
      <c r="P357" s="279"/>
      <c r="Q357" s="279"/>
      <c r="R357" s="279"/>
      <c r="S357" s="279"/>
      <c r="T357" s="279"/>
      <c r="U357" s="279"/>
      <c r="V357" s="279"/>
      <c r="W357" s="279"/>
      <c r="X357" s="280"/>
      <c r="Y357" s="281"/>
      <c r="Z357" s="282"/>
      <c r="AA357" s="282"/>
      <c r="AB357" s="283"/>
      <c r="AC357" s="275"/>
      <c r="AD357" s="276"/>
      <c r="AE357" s="276"/>
      <c r="AF357" s="276"/>
      <c r="AG357" s="277"/>
      <c r="AH357" s="278"/>
      <c r="AI357" s="279"/>
      <c r="AJ357" s="279"/>
      <c r="AK357" s="279"/>
      <c r="AL357" s="279"/>
      <c r="AM357" s="279"/>
      <c r="AN357" s="279"/>
      <c r="AO357" s="279"/>
      <c r="AP357" s="279"/>
      <c r="AQ357" s="279"/>
      <c r="AR357" s="279"/>
      <c r="AS357" s="279"/>
      <c r="AT357" s="280"/>
      <c r="AU357" s="281"/>
      <c r="AV357" s="282"/>
      <c r="AW357" s="282"/>
      <c r="AX357" s="284"/>
      <c r="AY357">
        <f t="shared" si="14"/>
        <v>0</v>
      </c>
    </row>
    <row r="358" spans="1:51" ht="24.75" hidden="1" customHeight="1" x14ac:dyDescent="0.15">
      <c r="A358" s="317"/>
      <c r="B358" s="318"/>
      <c r="C358" s="318"/>
      <c r="D358" s="318"/>
      <c r="E358" s="318"/>
      <c r="F358" s="319"/>
      <c r="G358" s="275"/>
      <c r="H358" s="276"/>
      <c r="I358" s="276"/>
      <c r="J358" s="276"/>
      <c r="K358" s="277"/>
      <c r="L358" s="278"/>
      <c r="M358" s="279"/>
      <c r="N358" s="279"/>
      <c r="O358" s="279"/>
      <c r="P358" s="279"/>
      <c r="Q358" s="279"/>
      <c r="R358" s="279"/>
      <c r="S358" s="279"/>
      <c r="T358" s="279"/>
      <c r="U358" s="279"/>
      <c r="V358" s="279"/>
      <c r="W358" s="279"/>
      <c r="X358" s="280"/>
      <c r="Y358" s="281"/>
      <c r="Z358" s="282"/>
      <c r="AA358" s="282"/>
      <c r="AB358" s="283"/>
      <c r="AC358" s="275"/>
      <c r="AD358" s="276"/>
      <c r="AE358" s="276"/>
      <c r="AF358" s="276"/>
      <c r="AG358" s="277"/>
      <c r="AH358" s="278"/>
      <c r="AI358" s="279"/>
      <c r="AJ358" s="279"/>
      <c r="AK358" s="279"/>
      <c r="AL358" s="279"/>
      <c r="AM358" s="279"/>
      <c r="AN358" s="279"/>
      <c r="AO358" s="279"/>
      <c r="AP358" s="279"/>
      <c r="AQ358" s="279"/>
      <c r="AR358" s="279"/>
      <c r="AS358" s="279"/>
      <c r="AT358" s="280"/>
      <c r="AU358" s="281"/>
      <c r="AV358" s="282"/>
      <c r="AW358" s="282"/>
      <c r="AX358" s="284"/>
      <c r="AY358">
        <f t="shared" si="14"/>
        <v>0</v>
      </c>
    </row>
    <row r="359" spans="1:51" ht="24.75" hidden="1" customHeight="1" x14ac:dyDescent="0.15">
      <c r="A359" s="317"/>
      <c r="B359" s="318"/>
      <c r="C359" s="318"/>
      <c r="D359" s="318"/>
      <c r="E359" s="318"/>
      <c r="F359" s="319"/>
      <c r="G359" s="266" t="s">
        <v>18</v>
      </c>
      <c r="H359" s="267"/>
      <c r="I359" s="267"/>
      <c r="J359" s="267"/>
      <c r="K359" s="267"/>
      <c r="L359" s="268"/>
      <c r="M359" s="269"/>
      <c r="N359" s="269"/>
      <c r="O359" s="269"/>
      <c r="P359" s="269"/>
      <c r="Q359" s="269"/>
      <c r="R359" s="269"/>
      <c r="S359" s="269"/>
      <c r="T359" s="269"/>
      <c r="U359" s="269"/>
      <c r="V359" s="269"/>
      <c r="W359" s="269"/>
      <c r="X359" s="270"/>
      <c r="Y359" s="271">
        <f>SUM(Y349:AB358)</f>
        <v>0</v>
      </c>
      <c r="Z359" s="272"/>
      <c r="AA359" s="272"/>
      <c r="AB359" s="273"/>
      <c r="AC359" s="266" t="s">
        <v>18</v>
      </c>
      <c r="AD359" s="267"/>
      <c r="AE359" s="267"/>
      <c r="AF359" s="267"/>
      <c r="AG359" s="267"/>
      <c r="AH359" s="268"/>
      <c r="AI359" s="269"/>
      <c r="AJ359" s="269"/>
      <c r="AK359" s="269"/>
      <c r="AL359" s="269"/>
      <c r="AM359" s="269"/>
      <c r="AN359" s="269"/>
      <c r="AO359" s="269"/>
      <c r="AP359" s="269"/>
      <c r="AQ359" s="269"/>
      <c r="AR359" s="269"/>
      <c r="AS359" s="269"/>
      <c r="AT359" s="270"/>
      <c r="AU359" s="271">
        <f>SUM(AU349:AX358)</f>
        <v>0</v>
      </c>
      <c r="AV359" s="272"/>
      <c r="AW359" s="272"/>
      <c r="AX359" s="274"/>
      <c r="AY359">
        <f t="shared" si="14"/>
        <v>0</v>
      </c>
    </row>
    <row r="360" spans="1:51" ht="24.75" hidden="1" customHeight="1" thickBot="1" x14ac:dyDescent="0.2">
      <c r="A360" s="261" t="s">
        <v>577</v>
      </c>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c r="AA360" s="262"/>
      <c r="AB360" s="262"/>
      <c r="AC360" s="262"/>
      <c r="AD360" s="262"/>
      <c r="AE360" s="262"/>
      <c r="AF360" s="262"/>
      <c r="AG360" s="262"/>
      <c r="AH360" s="262"/>
      <c r="AI360" s="262"/>
      <c r="AJ360" s="262"/>
      <c r="AK360" s="263"/>
      <c r="AL360" s="264" t="s">
        <v>232</v>
      </c>
      <c r="AM360" s="265"/>
      <c r="AN360" s="26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91.5" customHeight="1" x14ac:dyDescent="0.15">
      <c r="A366" s="230">
        <v>1</v>
      </c>
      <c r="B366" s="230">
        <v>1</v>
      </c>
      <c r="C366" s="252" t="s">
        <v>675</v>
      </c>
      <c r="D366" s="251"/>
      <c r="E366" s="251"/>
      <c r="F366" s="251"/>
      <c r="G366" s="251"/>
      <c r="H366" s="251"/>
      <c r="I366" s="251"/>
      <c r="J366" s="233">
        <v>2010005031252</v>
      </c>
      <c r="K366" s="234"/>
      <c r="L366" s="234"/>
      <c r="M366" s="234"/>
      <c r="N366" s="234"/>
      <c r="O366" s="234"/>
      <c r="P366" s="260" t="s">
        <v>676</v>
      </c>
      <c r="Q366" s="260"/>
      <c r="R366" s="260"/>
      <c r="S366" s="260"/>
      <c r="T366" s="260"/>
      <c r="U366" s="260"/>
      <c r="V366" s="260"/>
      <c r="W366" s="260"/>
      <c r="X366" s="260"/>
      <c r="Y366" s="236">
        <v>14.5</v>
      </c>
      <c r="Z366" s="237"/>
      <c r="AA366" s="237"/>
      <c r="AB366" s="238"/>
      <c r="AC366" s="222" t="s">
        <v>677</v>
      </c>
      <c r="AD366" s="223"/>
      <c r="AE366" s="223"/>
      <c r="AF366" s="223"/>
      <c r="AG366" s="223"/>
      <c r="AH366" s="253" t="s">
        <v>639</v>
      </c>
      <c r="AI366" s="254"/>
      <c r="AJ366" s="254"/>
      <c r="AK366" s="254"/>
      <c r="AL366" s="226" t="s">
        <v>639</v>
      </c>
      <c r="AM366" s="227"/>
      <c r="AN366" s="227"/>
      <c r="AO366" s="228"/>
      <c r="AP366" s="229" t="s">
        <v>639</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686</v>
      </c>
      <c r="D399" s="251"/>
      <c r="E399" s="251"/>
      <c r="F399" s="251"/>
      <c r="G399" s="251"/>
      <c r="H399" s="251"/>
      <c r="I399" s="251"/>
      <c r="J399" s="233">
        <v>8011601005783</v>
      </c>
      <c r="K399" s="234"/>
      <c r="L399" s="234"/>
      <c r="M399" s="234"/>
      <c r="N399" s="234"/>
      <c r="O399" s="234"/>
      <c r="P399" s="245" t="s">
        <v>687</v>
      </c>
      <c r="Q399" s="235"/>
      <c r="R399" s="235"/>
      <c r="S399" s="235"/>
      <c r="T399" s="235"/>
      <c r="U399" s="235"/>
      <c r="V399" s="235"/>
      <c r="W399" s="235"/>
      <c r="X399" s="235"/>
      <c r="Y399" s="236">
        <v>1.2</v>
      </c>
      <c r="Z399" s="237"/>
      <c r="AA399" s="237"/>
      <c r="AB399" s="238"/>
      <c r="AC399" s="222" t="s">
        <v>259</v>
      </c>
      <c r="AD399" s="223"/>
      <c r="AE399" s="223"/>
      <c r="AF399" s="223"/>
      <c r="AG399" s="223"/>
      <c r="AH399" s="253" t="s">
        <v>688</v>
      </c>
      <c r="AI399" s="254"/>
      <c r="AJ399" s="254"/>
      <c r="AK399" s="254"/>
      <c r="AL399" s="226" t="s">
        <v>688</v>
      </c>
      <c r="AM399" s="227"/>
      <c r="AN399" s="227"/>
      <c r="AO399" s="228"/>
      <c r="AP399" s="229" t="s">
        <v>688</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639</v>
      </c>
      <c r="F631" s="232"/>
      <c r="G631" s="232"/>
      <c r="H631" s="232"/>
      <c r="I631" s="232"/>
      <c r="J631" s="233" t="s">
        <v>639</v>
      </c>
      <c r="K631" s="234"/>
      <c r="L631" s="234"/>
      <c r="M631" s="234"/>
      <c r="N631" s="234"/>
      <c r="O631" s="234"/>
      <c r="P631" s="245" t="s">
        <v>639</v>
      </c>
      <c r="Q631" s="235"/>
      <c r="R631" s="235"/>
      <c r="S631" s="235"/>
      <c r="T631" s="235"/>
      <c r="U631" s="235"/>
      <c r="V631" s="235"/>
      <c r="W631" s="235"/>
      <c r="X631" s="235"/>
      <c r="Y631" s="236" t="s">
        <v>639</v>
      </c>
      <c r="Z631" s="237"/>
      <c r="AA631" s="237"/>
      <c r="AB631" s="238"/>
      <c r="AC631" s="222"/>
      <c r="AD631" s="223"/>
      <c r="AE631" s="223"/>
      <c r="AF631" s="223"/>
      <c r="AG631" s="223"/>
      <c r="AH631" s="224" t="s">
        <v>639</v>
      </c>
      <c r="AI631" s="225"/>
      <c r="AJ631" s="225"/>
      <c r="AK631" s="225"/>
      <c r="AL631" s="226" t="s">
        <v>639</v>
      </c>
      <c r="AM631" s="227"/>
      <c r="AN631" s="227"/>
      <c r="AO631" s="228"/>
      <c r="AP631" s="229" t="s">
        <v>639</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633</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2022-06-02T09:01:51Z</cp:lastPrinted>
  <dcterms:created xsi:type="dcterms:W3CDTF">2012-03-13T00:50:25Z</dcterms:created>
  <dcterms:modified xsi:type="dcterms:W3CDTF">2022-08-15T02:08:43Z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