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3943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9" i="11"/>
  <c r="AY396" i="11"/>
  <c r="AY398" i="11" s="1"/>
  <c r="AY372" i="11"/>
  <c r="AY371" i="11"/>
  <c r="AY370" i="11"/>
  <c r="AY369" i="11"/>
  <c r="AY368" i="11"/>
  <c r="AY367" i="11"/>
  <c r="AY334" i="11"/>
  <c r="AY339" i="11" s="1"/>
  <c r="AY340" i="11"/>
  <c r="AY338" i="11"/>
  <c r="AY337" i="11"/>
  <c r="AY336" i="11"/>
  <c r="AY321" i="11"/>
  <c r="AY330" i="11" s="1"/>
  <c r="AY329" i="11" l="1"/>
  <c r="AY323" i="11"/>
  <c r="AY327" i="11"/>
  <c r="AY331" i="11"/>
  <c r="AY397" i="11"/>
  <c r="AY325" i="11"/>
  <c r="AY324" i="11"/>
  <c r="AY328" i="11"/>
  <c r="AY332" i="11"/>
  <c r="AY333" i="11"/>
  <c r="AY322" i="11"/>
  <c r="AY326" i="11"/>
  <c r="AY341"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01" i="11" l="1"/>
  <c r="AY115" i="11"/>
  <c r="AY119" i="11"/>
  <c r="AY123" i="11"/>
  <c r="AY131" i="11"/>
  <c r="AY153" i="11"/>
  <c r="AY143" i="11"/>
  <c r="AY138" i="11"/>
  <c r="AY177" i="11"/>
  <c r="AY204" i="11"/>
  <c r="AY212" i="11"/>
  <c r="AY126" i="11"/>
  <c r="AY116" i="11"/>
  <c r="AY154" i="11"/>
  <c r="AY163" i="11"/>
  <c r="AY140" i="11"/>
  <c r="AY174" i="11"/>
  <c r="AY178" i="11"/>
  <c r="AY193" i="11"/>
  <c r="AY201" i="11"/>
  <c r="AY205" i="11"/>
  <c r="AY209" i="11"/>
  <c r="AY213"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<sst xmlns="http://schemas.openxmlformats.org/spreadsheetml/2006/main" count="2058" uniqueCount="762">
  <si>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</si>
  <si>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</si>
  <si>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</si>
  <si>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</si>
  <si>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</si>
  <si>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</si>
  <si>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</si>
  <si>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</si>
  <si>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</si>
  <si>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</si>
  <si>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</si>
  <si>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</si>
  <si>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</si>
  <si>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</si>
  <si>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</si>
  <si>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</si>
  <si>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</si>
  <si>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</si>
  <si>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</si>
  <si>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</si>
  <si>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</si>
  <si>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</si>
  <si>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</si>
  <si>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</si>
  <si>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</si>
  <si>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</si>
  <si>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</si>
  <si>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</si>
  <si>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</si>
  <si>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</si>
  <si>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</si>
  <si>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</si>
  <si>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</si>
  <si>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</si>
  <si>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</si>
  <si>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</si>
  <si>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</si>
  <si>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</si>
  <si>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</si>
  <si>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</si>
  <si>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</si>
  <si>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</si>
  <si>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</si>
  <si>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</si>
  <si>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</si>
  <si>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</si>
  <si>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</si>
  <si>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</si>
  <si>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</si>
  <si>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</si>
  <si>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</si>
  <si>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</si>
  <si>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</si>
  <si>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</si>
  <si>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</si>
  <si>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</si>
  <si>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</si>
  <si>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</si>
  <si>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</si>
  <si>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</si>
  <si>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</si>
  <si>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</si>
  <si>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</si>
  <si>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</si>
  <si>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</si>
  <si>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</si>
  <si>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</si>
  <si>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</si>
  <si>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</si>
  <si>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</si>
  <si>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</si>
  <si>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</si>
  <si>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</si>
  <si>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</si>
  <si>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</si>
  <si>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</si>
  <si>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</si>
  <si>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</si>
  <si>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</si>
  <si>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</si>
  <si>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</si>
  <si>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</si>
  <si>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</si>
  <si>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</si>
  <si>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</si>
  <si>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</si>
  <si>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</si>
  <si>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</si>
  <si>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</si>
  <si>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</si>
  <si>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</si>
  <si>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</si>
  <si>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</si>
  <si>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</si>
  <si>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</si>
  <si>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</si>
  <si>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</si>
  <si>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</si>
  <si>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</si>
  <si>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</si>
  <si>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</si>
  <si>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</si>
  <si>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</si>
  <si>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</si>
  <si>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</si>
  <si>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</si>
  <si>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</si>
  <si>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</si>
  <si>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</si>
  <si>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</si>
  <si>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</si>
  <si>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</si>
  <si>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</si>
  <si>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</si>
  <si>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</si>
  <si>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</si>
  <si>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</si>
  <si>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</si>
  <si>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</si>
  <si>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</si>
  <si>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</si>
  <si>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</si>
  <si>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</si>
  <si>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</si>
  <si>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</si>
  <si>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</si>
  <si>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</si>
  <si>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</si>
  <si>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</si>
  <si>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</si>
  <si>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</si>
  <si>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</si>
  <si>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</si>
  <si>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</si>
  <si>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</si>
  <si>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</si>
  <si>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</si>
  <si>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</si>
  <si>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</si>
  <si>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</si>
  <si>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</si>
  <si>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</si>
  <si>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</si>
  <si>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</si>
  <si>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</si>
  <si>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</si>
  <si>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</si>
  <si>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</si>
  <si>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</si>
  <si>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</si>
  <si>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</si>
  <si>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</si>
  <si>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</si>
  <si>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</si>
  <si>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</si>
  <si>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</si>
  <si>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</si>
  <si>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</si>
  <si>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</si>
  <si>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</si>
  <si>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</si>
  <si>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</si>
  <si>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</si>
  <si>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</si>
  <si>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</si>
  <si>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</si>
  <si>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</si>
  <si>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</si>
  <si>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</si>
  <si>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</si>
  <si>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</si>
  <si>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</si>
  <si>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</si>
  <si>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</si>
  <si>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</si>
  <si>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</si>
  <si>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</si>
  <si>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</si>
  <si>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</si>
  <si>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</si>
  <si>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</si>
  <si>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</si>
  <si>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</si>
  <si>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</si>
  <si>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</si>
  <si>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</si>
  <si>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</si>
  <si>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</si>
  <si>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</si>
  <si>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</si>
  <si>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</si>
  <si>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</si>
  <si>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</si>
  <si>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</si>
  <si>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</si>
  <si>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</si>
  <si>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</si>
  <si>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</si>
  <si>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</si>
  <si>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</si>
  <si>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</si>
  <si>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</si>
  <si>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</si>
  <si>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</si>
  <si>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</si>
  <si>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</si>
  <si>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</si>
  <si>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</si>
  <si>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</si>
  <si>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</si>
  <si>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</si>
  <si>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</si>
  <si>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</si>
  <si>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</si>
  <si>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</si>
  <si>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</si>
  <si>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</si>
  <si>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</si>
  <si>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</si>
  <si>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</si>
  <si>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</si>
  <si>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</si>
  <si>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</si>
  <si>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</si>
  <si>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</si>
  <si>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</si>
  <si>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</si>
  <si>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</si>
  <si>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</si>
  <si>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</si>
  <si>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</si>
  <si>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</si>
  <si>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</si>
  <si>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</si>
  <si>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</si>
  <si>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</si>
  <si>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</si>
  <si>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</si>
  <si>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</si>
  <si>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</si>
  <si>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</si>
  <si>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</si>
  <si>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</si>
  <si>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</si>
  <si>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</si>
  <si>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</si>
  <si>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</si>
  <si>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</si>
  <si>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</si>
  <si>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</si>
  <si>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</si>
  <si>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</si>
  <si>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</si>
  <si>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</si>
  <si>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</si>
  <si>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</si>
  <si>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</si>
  <si>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</si>
  <si>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</si>
  <si>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</si>
  <si>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</si>
  <si>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</si>
  <si>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</si>
  <si>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</si>
  <si>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</si>
  <si>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</si>
  <si>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</si>
  <si>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</si>
  <si>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</si>
  <si>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</si>
  <si>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</si>
  <si>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</si>
  <si>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</si>
  <si>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</si>
  <si>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</si>
  <si>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</si>
  <si>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</si>
  <si>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</si>
  <si>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</si>
  <si>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</si>
  <si>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</si>
  <si>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</si>
  <si>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</si>
  <si>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</si>
  <si>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</si>
  <si>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</si>
  <si>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</si>
  <si>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</si>
  <si>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</si>
  <si>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</si>
  <si>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</si>
  <si>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</si>
  <si>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</si>
  <si>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</si>
  <si>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</si>
  <si>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</si>
  <si>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</si>
  <si>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</si>
  <si>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</si>
  <si>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</si>
  <si>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</si>
  <si>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</si>
  <si>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</si>
  <si>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</si>
  <si>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</si>
  <si>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</si>
  <si>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</si>
  <si>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</si>
  <si>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</si>
  <si>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</si>
  <si>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</si>
  <si>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</si>
  <si>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</si>
  <si>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</si>
  <si>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</si>
  <si>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</si>
  <si>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</si>
  <si>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</si>
  <si>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</si>
  <si>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</si>
  <si>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</si>
  <si>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</si>
  <si>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</si>
  <si>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</si>
  <si>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</si>
  <si>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</si>
  <si>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</si>
  <si>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</si>
  <si>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</si>
  <si>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</si>
  <si>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</si>
  <si>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</si>
  <si>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</si>
  <si>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</si>
  <si>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</si>
  <si>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</si>
  <si>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</si>
  <si>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</si>
  <si>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</si>
  <si>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</si>
  <si>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</si>
  <si>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</si>
  <si>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</si>
  <si>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</si>
  <si>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</si>
  <si>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</si>
  <si>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</si>
  <si>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</si>
  <si>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</si>
  <si>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</si>
  <si>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</si>
  <si>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</si>
  <si>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</si>
  <si>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</si>
  <si>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</si>
  <si>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</si>
  <si>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</si>
  <si>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</si>
  <si>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</si>
  <si>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</si>
  <si>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</si>
  <si>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</si>
  <si>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</si>
  <si>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</si>
  <si>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</si>
  <si>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</si>
  <si>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</si>
  <si>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</si>
  <si>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</si>
  <si>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</si>
  <si>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</si>
  <si>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</si>
  <si>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</si>
  <si>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</si>
  <si>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</si>
  <si>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</si>
  <si>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</si>
  <si>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</si>
  <si>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</si>
  <si>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</si>
  <si>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</si>
  <si>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</si>
  <si>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</si>
  <si>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</si>
  <si>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</si>
  <si>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</si>
  <si>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</si>
  <si>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</si>
  <si>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</si>
  <si>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</si>
  <si>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</si>
  <si>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</si>
  <si>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</si>
  <si>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</si>
  <si>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</si>
  <si>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</si>
  <si>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</si>
  <si>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</si>
  <si>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</si>
  <si>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</si>
  <si>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</si>
  <si>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</si>
  <si>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</si>
  <si>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</si>
  <si>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</si>
  <si>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</si>
  <si>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</si>
  <si>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</si>
  <si>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</si>
  <si>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</si>
  <si>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</si>
  <si>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</si>
  <si>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</si>
  <si>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</si>
  <si>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</si>
  <si>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</si>
  <si>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</si>
  <si>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</si>
  <si>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</si>
  <si>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</si>
  <si>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</si>
  <si>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</si>
  <si>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</si>
  <si>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</si>
  <si>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</si>
  <si>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</si>
  <si>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</si>
  <si>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</si>
  <si>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</si>
  <si>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</si>
  <si>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</si>
  <si>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</si>
  <si>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</si>
  <si>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</si>
  <si>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</si>
  <si>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</si>
  <si>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</si>
  <si>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</si>
  <si>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</si>
  <si>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</si>
  <si>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</si>
  <si>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</si>
  <si>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</si>
  <si>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</si>
  <si>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</si>
  <si>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</si>
  <si>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</si>
  <si>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</si>
  <si>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</si>
  <si>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</si>
  <si>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</si>
  <si>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</si>
  <si>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</si>
  <si>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</si>
  <si>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</si>
  <si>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</si>
  <si>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</si>
  <si>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</si>
  <si>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</si>
  <si>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</si>
  <si>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</si>
  <si>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</si>
  <si>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</si>
  <si>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</si>
  <si>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</si>
  <si>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</si>
  <si>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</si>
  <si>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</si>
  <si>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</si>
  <si>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</si>
  <si>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</si>
  <si>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</si>
  <si>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</si>
  <si>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</si>
  <si>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</si>
  <si>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</si>
  <si>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</si>
  <si>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</si>
  <si>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</si>
  <si>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</si>
  <si>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</si>
  <si>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</si>
  <si>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</si>
  <si>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</si>
  <si>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</si>
  <si>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</si>
  <si>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</si>
  <si>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</si>
  <si>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</si>
  <si>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</si>
  <si>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</si>
  <si>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</si>
  <si>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</si>
  <si>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</si>
  <si>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</si>
  <si>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</si>
  <si>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</si>
  <si>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</si>
  <si>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</si>
  <si>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</si>
  <si>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</si>
  <si>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</si>
  <si>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</si>
  <si>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</si>
  <si>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</si>
  <si>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</si>
  <si>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</si>
  <si>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</si>
  <si>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</si>
  <si>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</si>
  <si>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</si>
  <si>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</si>
  <si>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</si>
  <si>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</si>
  <si>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</si>
  <si>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</si>
  <si>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</si>
  <si>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</si>
  <si>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</si>
  <si>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</si>
  <si>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</si>
  <si>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</si>
  <si>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</si>
  <si>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</si>
  <si>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</si>
  <si>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</si>
  <si>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</si>
  <si>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</si>
  <si>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</si>
  <si>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</si>
  <si>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</si>
  <si>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</si>
  <si>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</si>
  <si>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</si>
  <si>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</si>
  <si>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</si>
  <si>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</si>
  <si>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</si>
  <si>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</si>
  <si>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</si>
  <si>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</si>
  <si>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</si>
  <si>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</si>
  <si>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</si>
  <si>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</si>
  <si>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</si>
  <si>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</si>
  <si>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</si>
  <si>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</si>
  <si>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</si>
  <si>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</si>
  <si>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</si>
  <si>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</si>
  <si>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</si>
  <si>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</si>
  <si>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</si>
  <si>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</si>
  <si>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</si>
  <si>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</si>
  <si>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</si>
  <si>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</si>
  <si>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</si>
  <si>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</si>
  <si>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</si>
  <si>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</si>
  <si>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</si>
  <si>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</si>
  <si>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</si>
  <si>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</si>
  <si>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</si>
  <si>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</si>
  <si>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</si>
  <si>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</si>
  <si>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</si>
  <si>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</si>
  <si>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</si>
  <si>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</si>
  <si>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</si>
  <si>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</si>
  <si>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</si>
  <si>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</si>
  <si>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</si>
  <si>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</si>
  <si>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</si>
  <si>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</si>
  <si>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</si>
  <si>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</si>
  <si>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</si>
  <si>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</si>
  <si>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</si>
  <si>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</si>
  <si>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</si>
  <si>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</si>
  <si>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</si>
  <si>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</si>
  <si>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</si>
  <si>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</si>
  <si>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</si>
  <si>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</si>
  <si>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</si>
  <si>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</si>
  <si>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</si>
  <si>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</si>
  <si>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</si>
  <si>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</si>
  <si>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</si>
  <si>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</si>
  <si>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</si>
  <si>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</si>
  <si>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</si>
  <si>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</si>
  <si>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</si>
  <si>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</si>
  <si>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</si>
  <si>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</si>
  <si>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</si>
  <si>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</si>
  <si>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</si>
  <si>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</si>
  <si>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</si>
  <si>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</si>
  <si>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</si>
  <si>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</si>
  <si>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</si>
  <si>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</si>
  <si>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</si>
  <si>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</si>
  <si>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</si>
  <si>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</si>
  <si>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</si>
  <si>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</si>
  <si>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</si>
  <si>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</si>
  <si>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</si>
  <si>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</si>
  <si>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</si>
  <si>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</si>
  <si>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</si>
  <si>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</si>
  <si>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</si>
  <si>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</si>
  <si>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</si>
  <si>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</si>
  <si>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</si>
  <si>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</si>
  <si>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</si>
  <si>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</si>
  <si>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</si>
  <si>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</si>
  <si>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</si>
  <si>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</si>
  <si>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</si>
  <si>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</si>
  <si>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</si>
  <si>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</si>
  <si>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</si>
  <si>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</si>
  <si>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</si>
  <si>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</si>
  <si>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</si>
  <si>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</si>
  <si>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</si>
  <si>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</si>
  <si>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</si>
  <si>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</si>
  <si>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</si>
  <si>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</si>
  <si>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</si>
  <si>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</si>
  <si>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</si>
  <si>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</si>
  <si>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</si>
  <si>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</si>
  <si>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</si>
  <si>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</si>
  <si>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</si>
  <si>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</si>
  <si>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</si>
  <si>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</si>
  <si>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</si>
  <si>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</si>
  <si>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</si>
  <si>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</si>
  <si>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</si>
  <si>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</si>
  <si>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</si>
  <si>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</si>
  <si>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</si>
  <si>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</si>
  <si>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</si>
  <si>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</si>
  <si>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</si>
  <si>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</si>
  <si>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リウマチ・アレルギー対策費</t>
  </si>
  <si>
    <t>健康局</t>
  </si>
  <si>
    <t>平成13年度</t>
  </si>
  <si>
    <t>終了予定なし</t>
  </si>
  <si>
    <t>がん・疾病対策課</t>
  </si>
  <si>
    <t>アレルギー疾患対策基本法第1条</t>
  </si>
  <si>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t>
  </si>
  <si>
    <t>-</t>
  </si>
  <si>
    <t>社会保障関係情報化業務庁費</t>
  </si>
  <si>
    <t>人</t>
  </si>
  <si>
    <t>リウマチ・アレルギーに関連した検討会等での課題数</t>
  </si>
  <si>
    <t>総合議題数</t>
  </si>
  <si>
    <t>題</t>
  </si>
  <si>
    <t>アレルギー疾患対策に関する意見交換会開催回数</t>
  </si>
  <si>
    <t>回</t>
  </si>
  <si>
    <t>単位あたりコスト＝X／Y
X:「執行額」
Y:「年間の開催件数」　　　　　　　　　　　　</t>
    <phoneticPr fontId="5"/>
  </si>
  <si>
    <t>円</t>
  </si>
  <si>
    <t>　X/Y　</t>
    <phoneticPr fontId="5"/>
  </si>
  <si>
    <t>0</t>
  </si>
  <si>
    <t>／　</t>
    <phoneticPr fontId="5"/>
  </si>
  <si>
    <t>リウマチ・アレルギー特別対策事業</t>
  </si>
  <si>
    <t>１４６</t>
  </si>
  <si>
    <t>１１８</t>
  </si>
  <si>
    <t>１３５</t>
  </si>
  <si>
    <t>１５３</t>
  </si>
  <si>
    <t>１５１</t>
  </si>
  <si>
    <t>１５４</t>
  </si>
  <si>
    <t>１６３</t>
  </si>
  <si>
    <t>○</t>
  </si>
  <si>
    <t>がん・疾病対策課長
中谷　祐貴子</t>
    <rPh sb="10" eb="12">
      <t>ナカタニ</t>
    </rPh>
    <rPh sb="13" eb="16">
      <t>ユキコ</t>
    </rPh>
    <phoneticPr fontId="5"/>
  </si>
  <si>
    <t>「アレルギー疾患対策の推進に関する基本的な指針」（平成29年3月21日厚生労働省告示第76号 令和4年3月14日一部改正）</t>
    <rPh sb="47" eb="49">
      <t>レイワ</t>
    </rPh>
    <rPh sb="50" eb="51">
      <t>ネン</t>
    </rPh>
    <rPh sb="52" eb="53">
      <t>ガツ</t>
    </rPh>
    <rPh sb="55" eb="56">
      <t>ニチ</t>
    </rPh>
    <rPh sb="56" eb="58">
      <t>イチブ</t>
    </rPh>
    <rPh sb="58" eb="60">
      <t>カイセイ</t>
    </rPh>
    <phoneticPr fontId="5"/>
  </si>
  <si>
    <t>-</t>
    <phoneticPr fontId="5"/>
  </si>
  <si>
    <t>諸謝金</t>
    <rPh sb="0" eb="1">
      <t>ショ</t>
    </rPh>
    <rPh sb="1" eb="3">
      <t>シャキン</t>
    </rPh>
    <phoneticPr fontId="5"/>
  </si>
  <si>
    <t>委員等旅費</t>
    <rPh sb="0" eb="3">
      <t>イイントウ</t>
    </rPh>
    <rPh sb="3" eb="5">
      <t>リョヒ</t>
    </rPh>
    <phoneticPr fontId="5"/>
  </si>
  <si>
    <t>0</t>
    <phoneticPr fontId="5"/>
  </si>
  <si>
    <t>リウマチ・アレルギー対策検討会等の開催及びアレルギー疾患対策研修の実施。</t>
    <rPh sb="10" eb="12">
      <t>タイサク</t>
    </rPh>
    <rPh sb="12" eb="15">
      <t>ケントウカイ</t>
    </rPh>
    <rPh sb="15" eb="16">
      <t>トウ</t>
    </rPh>
    <rPh sb="17" eb="19">
      <t>カイサイ</t>
    </rPh>
    <rPh sb="19" eb="20">
      <t>オヨ</t>
    </rPh>
    <rPh sb="26" eb="28">
      <t>シッカン</t>
    </rPh>
    <rPh sb="28" eb="30">
      <t>タイサク</t>
    </rPh>
    <rPh sb="30" eb="32">
      <t>ケンシュウ</t>
    </rPh>
    <rPh sb="33" eb="35">
      <t>ジッシ</t>
    </rPh>
    <phoneticPr fontId="5"/>
  </si>
  <si>
    <t>リウマチ及びアレルギー対策の総合的な推進</t>
    <rPh sb="14" eb="17">
      <t>ソウゴウテキ</t>
    </rPh>
    <rPh sb="18" eb="20">
      <t>スイシン</t>
    </rPh>
    <phoneticPr fontId="5"/>
  </si>
  <si>
    <t>主たる事業はリウマチ・アレルギーに係る会議の開催であり、目標値の設定は馴染まないため。</t>
  </si>
  <si>
    <t>検討会等を開催し、リウマチ・アレルギー対策の推進に資する。</t>
    <rPh sb="3" eb="4">
      <t>トウ</t>
    </rPh>
    <rPh sb="22" eb="24">
      <t>スイシン</t>
    </rPh>
    <phoneticPr fontId="5"/>
  </si>
  <si>
    <t>予防・健康づくりの推進</t>
    <phoneticPr fontId="5"/>
  </si>
  <si>
    <t>リウマチ・アレルギー対策を推進するために必要な経費であり、国費を投入しなければ事業目的が達成できない。</t>
  </si>
  <si>
    <t>民間療法を含め膨大な情報が氾濫しており、国が確かな情報を発信する必要がある</t>
    <rPh sb="0" eb="2">
      <t>ミンカン</t>
    </rPh>
    <rPh sb="2" eb="4">
      <t>リョウホウ</t>
    </rPh>
    <rPh sb="5" eb="6">
      <t>フク</t>
    </rPh>
    <rPh sb="7" eb="9">
      <t>ボウダイ</t>
    </rPh>
    <rPh sb="10" eb="12">
      <t>ジョウホウ</t>
    </rPh>
    <rPh sb="13" eb="15">
      <t>ハンラン</t>
    </rPh>
    <rPh sb="20" eb="21">
      <t>クニ</t>
    </rPh>
    <rPh sb="22" eb="23">
      <t>タシ</t>
    </rPh>
    <rPh sb="25" eb="27">
      <t>ジョウホウ</t>
    </rPh>
    <rPh sb="28" eb="30">
      <t>ハッシン</t>
    </rPh>
    <rPh sb="32" eb="34">
      <t>ヒツヨウ</t>
    </rPh>
    <phoneticPr fontId="5"/>
  </si>
  <si>
    <t>国のリウマチ・アレルギー対策を推進するための経費であり、優先度の高い事業である。</t>
  </si>
  <si>
    <t>‐</t>
  </si>
  <si>
    <t>無</t>
  </si>
  <si>
    <t>△</t>
  </si>
  <si>
    <t>費目・使途は事業目的に即している。</t>
  </si>
  <si>
    <t>検討会を開催せず、委員旅費等に不用が生じたため。</t>
    <phoneticPr fontId="5"/>
  </si>
  <si>
    <t>活動実績は成果目標に対して少なかった。</t>
  </si>
  <si>
    <t>本事業は、リウマチ及びアレルギー対策を総合的体系的に実施するための検討を行うものであり、「リウマチ・アレルギー特別対策事業」は都道府県等が、地域の実情に応じてリウマチ及びアレルギー対策を推進するためのものである。</t>
    <rPh sb="63" eb="67">
      <t>トドウフケン</t>
    </rPh>
    <rPh sb="67" eb="68">
      <t>トウ</t>
    </rPh>
    <rPh sb="70" eb="72">
      <t>チイキ</t>
    </rPh>
    <rPh sb="73" eb="75">
      <t>ジツジョウ</t>
    </rPh>
    <rPh sb="76" eb="77">
      <t>オウ</t>
    </rPh>
    <phoneticPr fontId="5"/>
  </si>
  <si>
    <t>厚労</t>
  </si>
  <si>
    <t>Ⅰ－５－２　難病等の予防・治療等を充実させること</t>
    <phoneticPr fontId="5"/>
  </si>
  <si>
    <t>Ⅰ－５　感染症など健康を脅かす疾病を予防・防止するとともに、感染者等に必要な医療等を確保すること</t>
    <phoneticPr fontId="5"/>
  </si>
  <si>
    <t>https://www.mhlw.go.jp/wp/seisaku/hyouka/dl/r03_jizenbunseki/I-5-2.pdf</t>
    <phoneticPr fontId="5"/>
  </si>
  <si>
    <t>p5</t>
    <phoneticPr fontId="5"/>
  </si>
  <si>
    <t>https://www5.cao.go.jp/keizai-shimon/kaigi/special/reform/report_211223_2.pdf</t>
    <phoneticPr fontId="5"/>
  </si>
  <si>
    <t>p14</t>
    <phoneticPr fontId="5"/>
  </si>
  <si>
    <t>リウマチ・アレルギーに係る会議について当初の見込みより開催回数が少ないものとなった。執行率については、当初の見込みよりも開催回数が少なく、委員旅費等に不用が生じたことが原因として考えられる。</t>
    <phoneticPr fontId="5"/>
  </si>
  <si>
    <t xml:space="preserve">リウマチ・アレルギー疾患は、長期にわたり著しく生活に支障を来す等、国民の健康上重要な問題となっていることから、リウマチ・アレルギーに係る会議を開催し、リウマチ・アレルギー対策を推進するための取組等について検討を行う。
また、令和４年度新規事業として、アレルギー疾患対策の中心的な役割を担う自治体の保健師等を対象にアレルギー疾患対策研修を実施する。
</t>
    <phoneticPr fontId="5"/>
  </si>
  <si>
    <t>-</t>
    <phoneticPr fontId="5"/>
  </si>
  <si>
    <t>4,000,000/3</t>
    <phoneticPr fontId="5"/>
  </si>
  <si>
    <t>0.3/0</t>
    <phoneticPr fontId="5"/>
  </si>
  <si>
    <t xml:space="preserve">近年は、アレルギー疾患対策基本指針改正に向けた（令和４年３月改正）アレルギー疾患対策推進協議会の開催のみとなっており、
本経費に係る検討会は開催されておらず活動実績はないものの、指針が改正を踏まえ、今後は、免疫アレルギー疾患研究10カ年計画の中間評価等、本経費に係る検討会が予定されている。
また、令和４年度新規事業として、アレルギー疾患対策の中心的な役割を担う自治体の保健師等を対象にアレルギー疾患対策研修を実施する。
</t>
    <phoneticPr fontId="5"/>
  </si>
  <si>
    <t>-</t>
    <phoneticPr fontId="5"/>
  </si>
  <si>
    <t>　リウマチ・気管支喘息・アトピー性皮膚炎、花粉症等のリウマチ・アレルギー性疾患患者は国民の2人に1人に上ると言われており、患者数や国民の関心も高い重要な問題となっていることから、リウマチ及びアレルギー対策を総合的・体系的に実施するための検討会を開催し、患者・家族ひいては国民一般からの悩みや不安の解消を図る。
　また、令和４年度からの新規事業として、アレルギー疾患対策の中心的な役割を担う自治体の保健師等を対象にアレルギー疾患対策研修を実施することにより、地域全体のアレルギー疾患医療の質の向上を図る。</t>
    <phoneticPr fontId="5"/>
  </si>
  <si>
    <t>意見交換会、研修ともに、適宜オンライン活用を行うなど効率的事業執行に基づく予算要求を行い、引き続き、適正な事業執行に努めること。（横田　響子）</t>
    <phoneticPr fontId="5"/>
  </si>
  <si>
    <t>リウマチ及びアレルギー対策を総合的・体系的に実施するために必要な事業であり、引き続き、必要な予算額を確保し、適正な執行に努めること。</t>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</si>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</sst>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49</xdr:row>
      <xdr:rowOff>0</xdr:rowOff>
    </xdr:from>
    <xdr:to>
      <xdr:col>48</xdr:col>
      <xdr:colOff>39578</xdr:colOff>
      <xdr:row>50</xdr:row>
      <xdr:rowOff>48916</xdr:rowOff>
    </xdr:to>
    <xdr:sp macro="" textlink="">
      <xdr:nvSpPr>
        <xdr:cNvPr id="2" name="正方形/長方形 1"/>
        <xdr:cNvSpPr/>
      </xdr:nvSpPr>
      <xdr:spPr>
        <a:xfrm>
          <a:off x="9278471" y="17346706"/>
          <a:ext cx="442989" cy="2842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毎</a:t>
          </a:r>
          <a:endParaRPr kumimoji="1" lang="en-US" altLang="ja-JP" sz="1100"/>
        </a:p>
      </xdr:txBody>
    </xdr:sp>
    <xdr:clientData/>
  </xdr:twoCellAnchor>
  <xdr:twoCellAnchor>
    <xdr:from>
      <xdr:col>23</xdr:col>
      <xdr:colOff>59532</xdr:colOff>
      <xdr:row>274</xdr:row>
      <xdr:rowOff>107157</xdr:rowOff>
    </xdr:from>
    <xdr:to>
      <xdr:col>30</xdr:col>
      <xdr:colOff>175377</xdr:colOff>
      <xdr:row>277</xdr:row>
      <xdr:rowOff>107157</xdr:rowOff>
    </xdr:to>
    <xdr:sp macro="" textlink="">
      <xdr:nvSpPr>
        <xdr:cNvPr id="9" name="大かっこ 8"/>
        <xdr:cNvSpPr/>
      </xdr:nvSpPr>
      <xdr:spPr>
        <a:xfrm>
          <a:off x="4714876" y="40135970"/>
          <a:ext cx="1532689" cy="1071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800"/>
            <a:t>事務費</a:t>
          </a:r>
          <a:endParaRPr kumimoji="1" lang="en-US" altLang="ja-JP" sz="1800"/>
        </a:p>
        <a:p>
          <a:pPr algn="ctr"/>
          <a:r>
            <a:rPr kumimoji="1" lang="en-US" altLang="ja-JP" sz="1800"/>
            <a:t>0.3</a:t>
          </a: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4" zoomScale="80" zoomScaleNormal="75" zoomScaleSheetLayoutView="80" zoomScalePageLayoutView="85" workbookViewId="0">
      <selection activeCell="BI39" sqref="BI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7">
        <v>2022</v>
      </c>
      <c r="AE2" s="847"/>
      <c r="AF2" s="847"/>
      <c r="AG2" s="847"/>
      <c r="AH2" s="847"/>
      <c r="AI2" s="90" t="s">
        <v>368</v>
      </c>
      <c r="AJ2" s="847" t="s">
        <v>743</v>
      </c>
      <c r="AK2" s="847"/>
      <c r="AL2" s="847"/>
      <c r="AM2" s="847"/>
      <c r="AN2" s="90" t="s">
        <v>368</v>
      </c>
      <c r="AO2" s="847">
        <v>21</v>
      </c>
      <c r="AP2" s="847"/>
      <c r="AQ2" s="847"/>
      <c r="AR2" s="91" t="s">
        <v>368</v>
      </c>
      <c r="AS2" s="848">
        <v>230</v>
      </c>
      <c r="AT2" s="848"/>
      <c r="AU2" s="848"/>
      <c r="AV2" s="90" t="str">
        <f>IF(AW2="","","-")</f>
        <v/>
      </c>
      <c r="AW2" s="849"/>
      <c r="AX2" s="849"/>
    </row>
    <row r="3" spans="1:50" ht="21" customHeight="1" thickBot="1" x14ac:dyDescent="0.2">
      <c r="A3" s="850" t="s">
        <v>682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60</v>
      </c>
      <c r="AJ3" s="852" t="s">
        <v>692</v>
      </c>
      <c r="AK3" s="852"/>
      <c r="AL3" s="852"/>
      <c r="AM3" s="852"/>
      <c r="AN3" s="852"/>
      <c r="AO3" s="852"/>
      <c r="AP3" s="852"/>
      <c r="AQ3" s="852"/>
      <c r="AR3" s="852"/>
      <c r="AS3" s="852"/>
      <c r="AT3" s="852"/>
      <c r="AU3" s="852"/>
      <c r="AV3" s="852"/>
      <c r="AW3" s="852"/>
      <c r="AX3" s="24" t="s">
        <v>61</v>
      </c>
    </row>
    <row r="4" spans="1:50" ht="24.75" customHeight="1" x14ac:dyDescent="0.15">
      <c r="A4" s="822" t="s">
        <v>23</v>
      </c>
      <c r="B4" s="823"/>
      <c r="C4" s="823"/>
      <c r="D4" s="823"/>
      <c r="E4" s="823"/>
      <c r="F4" s="823"/>
      <c r="G4" s="824" t="s">
        <v>693</v>
      </c>
      <c r="H4" s="825"/>
      <c r="I4" s="825"/>
      <c r="J4" s="825"/>
      <c r="K4" s="825"/>
      <c r="L4" s="825"/>
      <c r="M4" s="825"/>
      <c r="N4" s="825"/>
      <c r="O4" s="825"/>
      <c r="P4" s="825"/>
      <c r="Q4" s="825"/>
      <c r="R4" s="825"/>
      <c r="S4" s="825"/>
      <c r="T4" s="825"/>
      <c r="U4" s="825"/>
      <c r="V4" s="825"/>
      <c r="W4" s="825"/>
      <c r="X4" s="825"/>
      <c r="Y4" s="826" t="s">
        <v>1</v>
      </c>
      <c r="Z4" s="827"/>
      <c r="AA4" s="827"/>
      <c r="AB4" s="827"/>
      <c r="AC4" s="827"/>
      <c r="AD4" s="828"/>
      <c r="AE4" s="829" t="s">
        <v>694</v>
      </c>
      <c r="AF4" s="830"/>
      <c r="AG4" s="830"/>
      <c r="AH4" s="830"/>
      <c r="AI4" s="830"/>
      <c r="AJ4" s="830"/>
      <c r="AK4" s="830"/>
      <c r="AL4" s="830"/>
      <c r="AM4" s="830"/>
      <c r="AN4" s="830"/>
      <c r="AO4" s="830"/>
      <c r="AP4" s="831"/>
      <c r="AQ4" s="832" t="s">
        <v>2</v>
      </c>
      <c r="AR4" s="827"/>
      <c r="AS4" s="827"/>
      <c r="AT4" s="827"/>
      <c r="AU4" s="827"/>
      <c r="AV4" s="827"/>
      <c r="AW4" s="827"/>
      <c r="AX4" s="833"/>
    </row>
    <row r="5" spans="1:50" ht="30" customHeight="1" x14ac:dyDescent="0.15">
      <c r="A5" s="834" t="s">
        <v>63</v>
      </c>
      <c r="B5" s="835"/>
      <c r="C5" s="835"/>
      <c r="D5" s="835"/>
      <c r="E5" s="835"/>
      <c r="F5" s="836"/>
      <c r="G5" s="837" t="s">
        <v>695</v>
      </c>
      <c r="H5" s="838"/>
      <c r="I5" s="838"/>
      <c r="J5" s="838"/>
      <c r="K5" s="838"/>
      <c r="L5" s="838"/>
      <c r="M5" s="839" t="s">
        <v>62</v>
      </c>
      <c r="N5" s="840"/>
      <c r="O5" s="840"/>
      <c r="P5" s="840"/>
      <c r="Q5" s="840"/>
      <c r="R5" s="841"/>
      <c r="S5" s="842" t="s">
        <v>696</v>
      </c>
      <c r="T5" s="838"/>
      <c r="U5" s="838"/>
      <c r="V5" s="838"/>
      <c r="W5" s="838"/>
      <c r="X5" s="843"/>
      <c r="Y5" s="844" t="s">
        <v>3</v>
      </c>
      <c r="Z5" s="845"/>
      <c r="AA5" s="845"/>
      <c r="AB5" s="845"/>
      <c r="AC5" s="845"/>
      <c r="AD5" s="846"/>
      <c r="AE5" s="867" t="s">
        <v>697</v>
      </c>
      <c r="AF5" s="867"/>
      <c r="AG5" s="867"/>
      <c r="AH5" s="867"/>
      <c r="AI5" s="867"/>
      <c r="AJ5" s="867"/>
      <c r="AK5" s="867"/>
      <c r="AL5" s="867"/>
      <c r="AM5" s="867"/>
      <c r="AN5" s="867"/>
      <c r="AO5" s="867"/>
      <c r="AP5" s="868"/>
      <c r="AQ5" s="869" t="s">
        <v>722</v>
      </c>
      <c r="AR5" s="870"/>
      <c r="AS5" s="870"/>
      <c r="AT5" s="870"/>
      <c r="AU5" s="870"/>
      <c r="AV5" s="870"/>
      <c r="AW5" s="870"/>
      <c r="AX5" s="871"/>
    </row>
    <row r="6" spans="1:50" ht="39" customHeight="1" x14ac:dyDescent="0.15">
      <c r="A6" s="872" t="s">
        <v>4</v>
      </c>
      <c r="B6" s="873"/>
      <c r="C6" s="873"/>
      <c r="D6" s="873"/>
      <c r="E6" s="873"/>
      <c r="F6" s="87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53" t="s">
        <v>20</v>
      </c>
      <c r="B7" s="854"/>
      <c r="C7" s="854"/>
      <c r="D7" s="854"/>
      <c r="E7" s="854"/>
      <c r="F7" s="855"/>
      <c r="G7" s="877" t="s">
        <v>698</v>
      </c>
      <c r="H7" s="878"/>
      <c r="I7" s="878"/>
      <c r="J7" s="878"/>
      <c r="K7" s="878"/>
      <c r="L7" s="878"/>
      <c r="M7" s="878"/>
      <c r="N7" s="878"/>
      <c r="O7" s="878"/>
      <c r="P7" s="878"/>
      <c r="Q7" s="878"/>
      <c r="R7" s="878"/>
      <c r="S7" s="878"/>
      <c r="T7" s="878"/>
      <c r="U7" s="878"/>
      <c r="V7" s="878"/>
      <c r="W7" s="878"/>
      <c r="X7" s="879"/>
      <c r="Y7" s="880" t="s">
        <v>353</v>
      </c>
      <c r="Z7" s="702"/>
      <c r="AA7" s="702"/>
      <c r="AB7" s="702"/>
      <c r="AC7" s="702"/>
      <c r="AD7" s="881"/>
      <c r="AE7" s="809" t="s">
        <v>723</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853" t="s">
        <v>234</v>
      </c>
      <c r="B8" s="854"/>
      <c r="C8" s="854"/>
      <c r="D8" s="854"/>
      <c r="E8" s="854"/>
      <c r="F8" s="855"/>
      <c r="G8" s="856" t="str">
        <f>入力規則等!A27</f>
        <v>-</v>
      </c>
      <c r="H8" s="857"/>
      <c r="I8" s="857"/>
      <c r="J8" s="857"/>
      <c r="K8" s="857"/>
      <c r="L8" s="857"/>
      <c r="M8" s="857"/>
      <c r="N8" s="857"/>
      <c r="O8" s="857"/>
      <c r="P8" s="857"/>
      <c r="Q8" s="857"/>
      <c r="R8" s="857"/>
      <c r="S8" s="857"/>
      <c r="T8" s="857"/>
      <c r="U8" s="857"/>
      <c r="V8" s="857"/>
      <c r="W8" s="857"/>
      <c r="X8" s="858"/>
      <c r="Y8" s="859" t="s">
        <v>235</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782" t="s">
        <v>21</v>
      </c>
      <c r="B9" s="783"/>
      <c r="C9" s="783"/>
      <c r="D9" s="783"/>
      <c r="E9" s="783"/>
      <c r="F9" s="783"/>
      <c r="G9" s="864" t="s">
        <v>699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770" t="s">
        <v>28</v>
      </c>
      <c r="B10" s="771"/>
      <c r="C10" s="771"/>
      <c r="D10" s="771"/>
      <c r="E10" s="771"/>
      <c r="F10" s="771"/>
      <c r="G10" s="772" t="s">
        <v>757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770" t="s">
        <v>5</v>
      </c>
      <c r="B11" s="771"/>
      <c r="C11" s="771"/>
      <c r="D11" s="771"/>
      <c r="E11" s="771"/>
      <c r="F11" s="775"/>
      <c r="G11" s="776" t="str">
        <f>入力規則等!P10</f>
        <v>直接実施</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5"/>
    </row>
    <row r="13" spans="1:50" ht="21" customHeight="1" x14ac:dyDescent="0.15">
      <c r="A13" s="322"/>
      <c r="B13" s="323"/>
      <c r="C13" s="323"/>
      <c r="D13" s="323"/>
      <c r="E13" s="323"/>
      <c r="F13" s="324"/>
      <c r="G13" s="799" t="s">
        <v>6</v>
      </c>
      <c r="H13" s="800"/>
      <c r="I13" s="816" t="s">
        <v>7</v>
      </c>
      <c r="J13" s="817"/>
      <c r="K13" s="817"/>
      <c r="L13" s="817"/>
      <c r="M13" s="817"/>
      <c r="N13" s="817"/>
      <c r="O13" s="818"/>
      <c r="P13" s="713">
        <v>2</v>
      </c>
      <c r="Q13" s="714"/>
      <c r="R13" s="714"/>
      <c r="S13" s="714"/>
      <c r="T13" s="714"/>
      <c r="U13" s="714"/>
      <c r="V13" s="715"/>
      <c r="W13" s="713">
        <v>2</v>
      </c>
      <c r="X13" s="714"/>
      <c r="Y13" s="714"/>
      <c r="Z13" s="714"/>
      <c r="AA13" s="714"/>
      <c r="AB13" s="714"/>
      <c r="AC13" s="715"/>
      <c r="AD13" s="713">
        <v>2</v>
      </c>
      <c r="AE13" s="714"/>
      <c r="AF13" s="714"/>
      <c r="AG13" s="714"/>
      <c r="AH13" s="714"/>
      <c r="AI13" s="714"/>
      <c r="AJ13" s="715"/>
      <c r="AK13" s="713">
        <v>4</v>
      </c>
      <c r="AL13" s="714"/>
      <c r="AM13" s="714"/>
      <c r="AN13" s="714"/>
      <c r="AO13" s="714"/>
      <c r="AP13" s="714"/>
      <c r="AQ13" s="715"/>
      <c r="AR13" s="747">
        <v>4</v>
      </c>
      <c r="AS13" s="748"/>
      <c r="AT13" s="748"/>
      <c r="AU13" s="748"/>
      <c r="AV13" s="748"/>
      <c r="AW13" s="748"/>
      <c r="AX13" s="819"/>
    </row>
    <row r="14" spans="1:50" ht="21" customHeight="1" x14ac:dyDescent="0.15">
      <c r="A14" s="322"/>
      <c r="B14" s="323"/>
      <c r="C14" s="323"/>
      <c r="D14" s="323"/>
      <c r="E14" s="323"/>
      <c r="F14" s="324"/>
      <c r="G14" s="801"/>
      <c r="H14" s="802"/>
      <c r="I14" s="794" t="s">
        <v>8</v>
      </c>
      <c r="J14" s="795"/>
      <c r="K14" s="795"/>
      <c r="L14" s="795"/>
      <c r="M14" s="795"/>
      <c r="N14" s="795"/>
      <c r="O14" s="796"/>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724</v>
      </c>
      <c r="AL14" s="714"/>
      <c r="AM14" s="714"/>
      <c r="AN14" s="714"/>
      <c r="AO14" s="714"/>
      <c r="AP14" s="714"/>
      <c r="AQ14" s="715"/>
      <c r="AR14" s="805"/>
      <c r="AS14" s="805"/>
      <c r="AT14" s="805"/>
      <c r="AU14" s="805"/>
      <c r="AV14" s="805"/>
      <c r="AW14" s="805"/>
      <c r="AX14" s="806"/>
    </row>
    <row r="15" spans="1:50" ht="21" customHeight="1" x14ac:dyDescent="0.15">
      <c r="A15" s="322"/>
      <c r="B15" s="323"/>
      <c r="C15" s="323"/>
      <c r="D15" s="323"/>
      <c r="E15" s="323"/>
      <c r="F15" s="324"/>
      <c r="G15" s="801"/>
      <c r="H15" s="802"/>
      <c r="I15" s="794" t="s">
        <v>48</v>
      </c>
      <c r="J15" s="807"/>
      <c r="K15" s="807"/>
      <c r="L15" s="807"/>
      <c r="M15" s="807"/>
      <c r="N15" s="807"/>
      <c r="O15" s="808"/>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724</v>
      </c>
      <c r="AL15" s="714"/>
      <c r="AM15" s="714"/>
      <c r="AN15" s="714"/>
      <c r="AO15" s="714"/>
      <c r="AP15" s="714"/>
      <c r="AQ15" s="715"/>
      <c r="AR15" s="713" t="s">
        <v>700</v>
      </c>
      <c r="AS15" s="714"/>
      <c r="AT15" s="714"/>
      <c r="AU15" s="714"/>
      <c r="AV15" s="714"/>
      <c r="AW15" s="714"/>
      <c r="AX15" s="820"/>
    </row>
    <row r="16" spans="1:50" ht="21" customHeight="1" x14ac:dyDescent="0.15">
      <c r="A16" s="322"/>
      <c r="B16" s="323"/>
      <c r="C16" s="323"/>
      <c r="D16" s="323"/>
      <c r="E16" s="323"/>
      <c r="F16" s="324"/>
      <c r="G16" s="801"/>
      <c r="H16" s="802"/>
      <c r="I16" s="794" t="s">
        <v>49</v>
      </c>
      <c r="J16" s="807"/>
      <c r="K16" s="807"/>
      <c r="L16" s="807"/>
      <c r="M16" s="807"/>
      <c r="N16" s="807"/>
      <c r="O16" s="808"/>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724</v>
      </c>
      <c r="AL16" s="714"/>
      <c r="AM16" s="714"/>
      <c r="AN16" s="714"/>
      <c r="AO16" s="714"/>
      <c r="AP16" s="714"/>
      <c r="AQ16" s="715"/>
      <c r="AR16" s="812"/>
      <c r="AS16" s="813"/>
      <c r="AT16" s="813"/>
      <c r="AU16" s="813"/>
      <c r="AV16" s="813"/>
      <c r="AW16" s="813"/>
      <c r="AX16" s="814"/>
    </row>
    <row r="17" spans="1:50" ht="24.75" customHeight="1" x14ac:dyDescent="0.15">
      <c r="A17" s="322"/>
      <c r="B17" s="323"/>
      <c r="C17" s="323"/>
      <c r="D17" s="323"/>
      <c r="E17" s="323"/>
      <c r="F17" s="324"/>
      <c r="G17" s="801"/>
      <c r="H17" s="802"/>
      <c r="I17" s="794" t="s">
        <v>47</v>
      </c>
      <c r="J17" s="795"/>
      <c r="K17" s="795"/>
      <c r="L17" s="795"/>
      <c r="M17" s="795"/>
      <c r="N17" s="795"/>
      <c r="O17" s="796"/>
      <c r="P17" s="713" t="s">
        <v>700</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724</v>
      </c>
      <c r="AL17" s="714"/>
      <c r="AM17" s="714"/>
      <c r="AN17" s="714"/>
      <c r="AO17" s="714"/>
      <c r="AP17" s="714"/>
      <c r="AQ17" s="715"/>
      <c r="AR17" s="797"/>
      <c r="AS17" s="797"/>
      <c r="AT17" s="797"/>
      <c r="AU17" s="797"/>
      <c r="AV17" s="797"/>
      <c r="AW17" s="797"/>
      <c r="AX17" s="798"/>
    </row>
    <row r="18" spans="1:50" ht="24.75" customHeight="1" x14ac:dyDescent="0.15">
      <c r="A18" s="322"/>
      <c r="B18" s="323"/>
      <c r="C18" s="323"/>
      <c r="D18" s="323"/>
      <c r="E18" s="323"/>
      <c r="F18" s="324"/>
      <c r="G18" s="803"/>
      <c r="H18" s="804"/>
      <c r="I18" s="787" t="s">
        <v>18</v>
      </c>
      <c r="J18" s="788"/>
      <c r="K18" s="788"/>
      <c r="L18" s="788"/>
      <c r="M18" s="788"/>
      <c r="N18" s="788"/>
      <c r="O18" s="789"/>
      <c r="P18" s="790">
        <f>SUM(P13:V17)</f>
        <v>2</v>
      </c>
      <c r="Q18" s="791"/>
      <c r="R18" s="791"/>
      <c r="S18" s="791"/>
      <c r="T18" s="791"/>
      <c r="U18" s="791"/>
      <c r="V18" s="792"/>
      <c r="W18" s="790">
        <f>SUM(W13:AC17)</f>
        <v>2</v>
      </c>
      <c r="X18" s="791"/>
      <c r="Y18" s="791"/>
      <c r="Z18" s="791"/>
      <c r="AA18" s="791"/>
      <c r="AB18" s="791"/>
      <c r="AC18" s="792"/>
      <c r="AD18" s="790">
        <f>SUM(AD13:AJ17)</f>
        <v>2</v>
      </c>
      <c r="AE18" s="791"/>
      <c r="AF18" s="791"/>
      <c r="AG18" s="791"/>
      <c r="AH18" s="791"/>
      <c r="AI18" s="791"/>
      <c r="AJ18" s="792"/>
      <c r="AK18" s="790">
        <f>SUM(AK13:AQ17)</f>
        <v>4</v>
      </c>
      <c r="AL18" s="791"/>
      <c r="AM18" s="791"/>
      <c r="AN18" s="791"/>
      <c r="AO18" s="791"/>
      <c r="AP18" s="791"/>
      <c r="AQ18" s="792"/>
      <c r="AR18" s="790">
        <f>SUM(AR13:AX17)</f>
        <v>4</v>
      </c>
      <c r="AS18" s="791"/>
      <c r="AT18" s="791"/>
      <c r="AU18" s="791"/>
      <c r="AV18" s="791"/>
      <c r="AW18" s="791"/>
      <c r="AX18" s="793"/>
    </row>
    <row r="19" spans="1:50" ht="24.75" customHeight="1" x14ac:dyDescent="0.15">
      <c r="A19" s="322"/>
      <c r="B19" s="323"/>
      <c r="C19" s="323"/>
      <c r="D19" s="323"/>
      <c r="E19" s="323"/>
      <c r="F19" s="324"/>
      <c r="G19" s="762" t="s">
        <v>9</v>
      </c>
      <c r="H19" s="763"/>
      <c r="I19" s="763"/>
      <c r="J19" s="763"/>
      <c r="K19" s="763"/>
      <c r="L19" s="763"/>
      <c r="M19" s="763"/>
      <c r="N19" s="763"/>
      <c r="O19" s="763"/>
      <c r="P19" s="713">
        <v>0</v>
      </c>
      <c r="Q19" s="714"/>
      <c r="R19" s="714"/>
      <c r="S19" s="714"/>
      <c r="T19" s="714"/>
      <c r="U19" s="714"/>
      <c r="V19" s="715"/>
      <c r="W19" s="713">
        <v>0</v>
      </c>
      <c r="X19" s="714"/>
      <c r="Y19" s="714"/>
      <c r="Z19" s="714"/>
      <c r="AA19" s="714"/>
      <c r="AB19" s="714"/>
      <c r="AC19" s="715"/>
      <c r="AD19" s="713">
        <v>0.3</v>
      </c>
      <c r="AE19" s="714"/>
      <c r="AF19" s="714"/>
      <c r="AG19" s="714"/>
      <c r="AH19" s="714"/>
      <c r="AI19" s="714"/>
      <c r="AJ19" s="715"/>
      <c r="AK19" s="759"/>
      <c r="AL19" s="759"/>
      <c r="AM19" s="759"/>
      <c r="AN19" s="759"/>
      <c r="AO19" s="759"/>
      <c r="AP19" s="759"/>
      <c r="AQ19" s="759"/>
      <c r="AR19" s="759"/>
      <c r="AS19" s="759"/>
      <c r="AT19" s="759"/>
      <c r="AU19" s="759"/>
      <c r="AV19" s="759"/>
      <c r="AW19" s="759"/>
      <c r="AX19" s="761"/>
    </row>
    <row r="20" spans="1:50" ht="24.75" customHeight="1" x14ac:dyDescent="0.15">
      <c r="A20" s="322"/>
      <c r="B20" s="323"/>
      <c r="C20" s="323"/>
      <c r="D20" s="323"/>
      <c r="E20" s="323"/>
      <c r="F20" s="324"/>
      <c r="G20" s="762" t="s">
        <v>10</v>
      </c>
      <c r="H20" s="763"/>
      <c r="I20" s="763"/>
      <c r="J20" s="763"/>
      <c r="K20" s="763"/>
      <c r="L20" s="763"/>
      <c r="M20" s="763"/>
      <c r="N20" s="763"/>
      <c r="O20" s="763"/>
      <c r="P20" s="758">
        <f>IF(P18=0, "-", SUM(P19)/P18)</f>
        <v>0</v>
      </c>
      <c r="Q20" s="758"/>
      <c r="R20" s="758"/>
      <c r="S20" s="758"/>
      <c r="T20" s="758"/>
      <c r="U20" s="758"/>
      <c r="V20" s="758"/>
      <c r="W20" s="758">
        <f>IF(W18=0, "-", SUM(W19)/W18)</f>
        <v>0</v>
      </c>
      <c r="X20" s="758"/>
      <c r="Y20" s="758"/>
      <c r="Z20" s="758"/>
      <c r="AA20" s="758"/>
      <c r="AB20" s="758"/>
      <c r="AC20" s="758"/>
      <c r="AD20" s="758">
        <f>IF(AD18=0, "-", SUM(AD19)/AD18)</f>
        <v>0.15</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320</v>
      </c>
      <c r="H21" s="757"/>
      <c r="I21" s="757"/>
      <c r="J21" s="757"/>
      <c r="K21" s="757"/>
      <c r="L21" s="757"/>
      <c r="M21" s="757"/>
      <c r="N21" s="757"/>
      <c r="O21" s="757"/>
      <c r="P21" s="758" t="str">
        <f>IF(P19=0, "-", SUM(P19)/SUM(P13,P14))</f>
        <v>-</v>
      </c>
      <c r="Q21" s="758"/>
      <c r="R21" s="758"/>
      <c r="S21" s="758"/>
      <c r="T21" s="758"/>
      <c r="U21" s="758"/>
      <c r="V21" s="758"/>
      <c r="W21" s="758" t="str">
        <f>IF(W19=0, "-", SUM(W19)/SUM(W13,W14))</f>
        <v>-</v>
      </c>
      <c r="X21" s="758"/>
      <c r="Y21" s="758"/>
      <c r="Z21" s="758"/>
      <c r="AA21" s="758"/>
      <c r="AB21" s="758"/>
      <c r="AC21" s="758"/>
      <c r="AD21" s="758">
        <f>IF(AD19=0, "-", SUM(AD19)/SUM(AD13,AD14))</f>
        <v>0.15</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16" t="s">
        <v>701</v>
      </c>
      <c r="H23" s="717"/>
      <c r="I23" s="717"/>
      <c r="J23" s="717"/>
      <c r="K23" s="717"/>
      <c r="L23" s="717"/>
      <c r="M23" s="717"/>
      <c r="N23" s="717"/>
      <c r="O23" s="718"/>
      <c r="P23" s="747">
        <v>1.8</v>
      </c>
      <c r="Q23" s="748"/>
      <c r="R23" s="748"/>
      <c r="S23" s="748"/>
      <c r="T23" s="748"/>
      <c r="U23" s="748"/>
      <c r="V23" s="749"/>
      <c r="W23" s="747">
        <v>1.8</v>
      </c>
      <c r="X23" s="748"/>
      <c r="Y23" s="748"/>
      <c r="Z23" s="748"/>
      <c r="AA23" s="748"/>
      <c r="AB23" s="748"/>
      <c r="AC23" s="749"/>
      <c r="AD23" s="750" t="s">
        <v>700</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customHeight="1" x14ac:dyDescent="0.15">
      <c r="A24" s="722"/>
      <c r="B24" s="723"/>
      <c r="C24" s="723"/>
      <c r="D24" s="723"/>
      <c r="E24" s="723"/>
      <c r="F24" s="724"/>
      <c r="G24" s="716" t="s">
        <v>725</v>
      </c>
      <c r="H24" s="717"/>
      <c r="I24" s="717"/>
      <c r="J24" s="717"/>
      <c r="K24" s="717"/>
      <c r="L24" s="717"/>
      <c r="M24" s="717"/>
      <c r="N24" s="717"/>
      <c r="O24" s="718"/>
      <c r="P24" s="713">
        <v>1.4</v>
      </c>
      <c r="Q24" s="714"/>
      <c r="R24" s="714"/>
      <c r="S24" s="714"/>
      <c r="T24" s="714"/>
      <c r="U24" s="714"/>
      <c r="V24" s="715"/>
      <c r="W24" s="713">
        <v>1.4</v>
      </c>
      <c r="X24" s="714"/>
      <c r="Y24" s="714"/>
      <c r="Z24" s="714"/>
      <c r="AA24" s="714"/>
      <c r="AB24" s="714"/>
      <c r="AC24" s="715"/>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customHeight="1" x14ac:dyDescent="0.15">
      <c r="A25" s="722"/>
      <c r="B25" s="723"/>
      <c r="C25" s="723"/>
      <c r="D25" s="723"/>
      <c r="E25" s="723"/>
      <c r="F25" s="724"/>
      <c r="G25" s="716" t="s">
        <v>726</v>
      </c>
      <c r="H25" s="717"/>
      <c r="I25" s="717"/>
      <c r="J25" s="717"/>
      <c r="K25" s="717"/>
      <c r="L25" s="717"/>
      <c r="M25" s="717"/>
      <c r="N25" s="717"/>
      <c r="O25" s="718"/>
      <c r="P25" s="713">
        <v>0.8</v>
      </c>
      <c r="Q25" s="714"/>
      <c r="R25" s="714"/>
      <c r="S25" s="714"/>
      <c r="T25" s="714"/>
      <c r="U25" s="714"/>
      <c r="V25" s="715"/>
      <c r="W25" s="713">
        <v>0.8</v>
      </c>
      <c r="X25" s="714"/>
      <c r="Y25" s="714"/>
      <c r="Z25" s="714"/>
      <c r="AA25" s="714"/>
      <c r="AB25" s="714"/>
      <c r="AC25" s="715"/>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hidden="1" customHeight="1" x14ac:dyDescent="0.15">
      <c r="A28" s="722"/>
      <c r="B28" s="723"/>
      <c r="C28" s="723"/>
      <c r="D28" s="723"/>
      <c r="E28" s="723"/>
      <c r="F28" s="724"/>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22"/>
      <c r="B29" s="723"/>
      <c r="C29" s="723"/>
      <c r="D29" s="723"/>
      <c r="E29" s="723"/>
      <c r="F29" s="724"/>
      <c r="G29" s="313" t="s">
        <v>18</v>
      </c>
      <c r="H29" s="733"/>
      <c r="I29" s="733"/>
      <c r="J29" s="733"/>
      <c r="K29" s="733"/>
      <c r="L29" s="733"/>
      <c r="M29" s="733"/>
      <c r="N29" s="733"/>
      <c r="O29" s="734"/>
      <c r="P29" s="735">
        <f>AK13</f>
        <v>4</v>
      </c>
      <c r="Q29" s="736"/>
      <c r="R29" s="736"/>
      <c r="S29" s="736"/>
      <c r="T29" s="736"/>
      <c r="U29" s="736"/>
      <c r="V29" s="737"/>
      <c r="W29" s="738">
        <f>AR13</f>
        <v>4</v>
      </c>
      <c r="X29" s="739"/>
      <c r="Y29" s="739"/>
      <c r="Z29" s="739"/>
      <c r="AA29" s="739"/>
      <c r="AB29" s="739"/>
      <c r="AC29" s="740"/>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41" t="s">
        <v>664</v>
      </c>
      <c r="B30" s="742"/>
      <c r="C30" s="742"/>
      <c r="D30" s="742"/>
      <c r="E30" s="742"/>
      <c r="F30" s="743"/>
      <c r="G30" s="744" t="s">
        <v>728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729</v>
      </c>
      <c r="H32" s="650"/>
      <c r="I32" s="650"/>
      <c r="J32" s="650"/>
      <c r="K32" s="650"/>
      <c r="L32" s="650"/>
      <c r="M32" s="650"/>
      <c r="N32" s="650"/>
      <c r="O32" s="650"/>
      <c r="P32" s="653" t="s">
        <v>706</v>
      </c>
      <c r="Q32" s="654"/>
      <c r="R32" s="654"/>
      <c r="S32" s="654"/>
      <c r="T32" s="654"/>
      <c r="U32" s="654"/>
      <c r="V32" s="654"/>
      <c r="W32" s="654"/>
      <c r="X32" s="655"/>
      <c r="Y32" s="659" t="s">
        <v>52</v>
      </c>
      <c r="Z32" s="660"/>
      <c r="AA32" s="661"/>
      <c r="AB32" s="662" t="s">
        <v>707</v>
      </c>
      <c r="AC32" s="662"/>
      <c r="AD32" s="662"/>
      <c r="AE32" s="631">
        <v>0</v>
      </c>
      <c r="AF32" s="631"/>
      <c r="AG32" s="631"/>
      <c r="AH32" s="631"/>
      <c r="AI32" s="631">
        <v>0</v>
      </c>
      <c r="AJ32" s="631"/>
      <c r="AK32" s="631"/>
      <c r="AL32" s="631"/>
      <c r="AM32" s="631">
        <v>0</v>
      </c>
      <c r="AN32" s="631"/>
      <c r="AO32" s="631"/>
      <c r="AP32" s="631"/>
      <c r="AQ32" s="677" t="s">
        <v>761</v>
      </c>
      <c r="AR32" s="631"/>
      <c r="AS32" s="631"/>
      <c r="AT32" s="631"/>
      <c r="AU32" s="108" t="s">
        <v>761</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707</v>
      </c>
      <c r="AC33" s="662"/>
      <c r="AD33" s="662"/>
      <c r="AE33" s="631">
        <v>3</v>
      </c>
      <c r="AF33" s="631"/>
      <c r="AG33" s="631"/>
      <c r="AH33" s="631"/>
      <c r="AI33" s="631">
        <v>3</v>
      </c>
      <c r="AJ33" s="631"/>
      <c r="AK33" s="631"/>
      <c r="AL33" s="631"/>
      <c r="AM33" s="631">
        <v>3</v>
      </c>
      <c r="AN33" s="631"/>
      <c r="AO33" s="631"/>
      <c r="AP33" s="631"/>
      <c r="AQ33" s="631">
        <v>3</v>
      </c>
      <c r="AR33" s="631"/>
      <c r="AS33" s="631"/>
      <c r="AT33" s="631"/>
      <c r="AU33" s="632">
        <v>3</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708</v>
      </c>
      <c r="H35" s="668"/>
      <c r="I35" s="668"/>
      <c r="J35" s="668"/>
      <c r="K35" s="668"/>
      <c r="L35" s="668"/>
      <c r="M35" s="668"/>
      <c r="N35" s="668"/>
      <c r="O35" s="668"/>
      <c r="P35" s="668"/>
      <c r="Q35" s="668"/>
      <c r="R35" s="668"/>
      <c r="S35" s="668"/>
      <c r="T35" s="668"/>
      <c r="U35" s="668"/>
      <c r="V35" s="668"/>
      <c r="W35" s="668"/>
      <c r="X35" s="668"/>
      <c r="Y35" s="671" t="s">
        <v>666</v>
      </c>
      <c r="Z35" s="672"/>
      <c r="AA35" s="673"/>
      <c r="AB35" s="674" t="s">
        <v>709</v>
      </c>
      <c r="AC35" s="675"/>
      <c r="AD35" s="676"/>
      <c r="AE35" s="677">
        <v>0</v>
      </c>
      <c r="AF35" s="677"/>
      <c r="AG35" s="677"/>
      <c r="AH35" s="677"/>
      <c r="AI35" s="677">
        <v>0</v>
      </c>
      <c r="AJ35" s="677"/>
      <c r="AK35" s="677"/>
      <c r="AL35" s="677"/>
      <c r="AM35" s="677">
        <v>0</v>
      </c>
      <c r="AN35" s="677"/>
      <c r="AO35" s="677"/>
      <c r="AP35" s="677"/>
      <c r="AQ35" s="108">
        <v>1333333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710</v>
      </c>
      <c r="AC36" s="628"/>
      <c r="AD36" s="629"/>
      <c r="AE36" s="630" t="s">
        <v>711</v>
      </c>
      <c r="AF36" s="630"/>
      <c r="AG36" s="630"/>
      <c r="AH36" s="630"/>
      <c r="AI36" s="630" t="s">
        <v>727</v>
      </c>
      <c r="AJ36" s="630"/>
      <c r="AK36" s="630"/>
      <c r="AL36" s="630"/>
      <c r="AM36" s="630" t="s">
        <v>754</v>
      </c>
      <c r="AN36" s="630"/>
      <c r="AO36" s="630"/>
      <c r="AP36" s="630"/>
      <c r="AQ36" s="630" t="s">
        <v>753</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700</v>
      </c>
      <c r="AR38" s="523"/>
      <c r="AS38" s="142" t="s">
        <v>224</v>
      </c>
      <c r="AT38" s="143"/>
      <c r="AU38" s="141" t="s">
        <v>700</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702</v>
      </c>
      <c r="AC39" s="163"/>
      <c r="AD39" s="163"/>
      <c r="AE39" s="108" t="s">
        <v>700</v>
      </c>
      <c r="AF39" s="102"/>
      <c r="AG39" s="102"/>
      <c r="AH39" s="102"/>
      <c r="AI39" s="108" t="s">
        <v>700</v>
      </c>
      <c r="AJ39" s="102"/>
      <c r="AK39" s="102"/>
      <c r="AL39" s="102"/>
      <c r="AM39" s="108" t="s">
        <v>724</v>
      </c>
      <c r="AN39" s="102"/>
      <c r="AO39" s="102"/>
      <c r="AP39" s="102"/>
      <c r="AQ39" s="109" t="s">
        <v>700</v>
      </c>
      <c r="AR39" s="110"/>
      <c r="AS39" s="110"/>
      <c r="AT39" s="111"/>
      <c r="AU39" s="102" t="s">
        <v>700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700</v>
      </c>
      <c r="AF40" s="102"/>
      <c r="AG40" s="102"/>
      <c r="AH40" s="102"/>
      <c r="AI40" s="108" t="s">
        <v>700</v>
      </c>
      <c r="AJ40" s="102"/>
      <c r="AK40" s="102"/>
      <c r="AL40" s="102"/>
      <c r="AM40" s="108" t="s">
        <v>724</v>
      </c>
      <c r="AN40" s="102"/>
      <c r="AO40" s="102"/>
      <c r="AP40" s="102"/>
      <c r="AQ40" s="109" t="s">
        <v>700</v>
      </c>
      <c r="AR40" s="110"/>
      <c r="AS40" s="110"/>
      <c r="AT40" s="111"/>
      <c r="AU40" s="102" t="s">
        <v>700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700</v>
      </c>
      <c r="AF41" s="102"/>
      <c r="AG41" s="102"/>
      <c r="AH41" s="102"/>
      <c r="AI41" s="108" t="s">
        <v>700</v>
      </c>
      <c r="AJ41" s="102"/>
      <c r="AK41" s="102"/>
      <c r="AL41" s="102"/>
      <c r="AM41" s="108" t="s">
        <v>724</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730</v>
      </c>
      <c r="H46" s="216"/>
      <c r="I46" s="216"/>
      <c r="J46" s="216"/>
      <c r="K46" s="216"/>
      <c r="L46" s="216"/>
      <c r="M46" s="216"/>
      <c r="N46" s="216"/>
      <c r="O46" s="216"/>
      <c r="P46" s="216"/>
      <c r="Q46" s="216"/>
      <c r="R46" s="216"/>
      <c r="S46" s="216"/>
      <c r="T46" s="216"/>
      <c r="U46" s="216"/>
      <c r="V46" s="216"/>
      <c r="W46" s="216"/>
      <c r="X46" s="216"/>
      <c r="Y46" s="216"/>
      <c r="Z46" s="216"/>
      <c r="AA46" s="217"/>
      <c r="AB46" s="222" t="s">
        <v>731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700</v>
      </c>
      <c r="AR50" s="141"/>
      <c r="AS50" s="142" t="s">
        <v>224</v>
      </c>
      <c r="AT50" s="143"/>
      <c r="AU50" s="141"/>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v>0</v>
      </c>
      <c r="AF51" s="102"/>
      <c r="AG51" s="102"/>
      <c r="AH51" s="102"/>
      <c r="AI51" s="108">
        <v>0</v>
      </c>
      <c r="AJ51" s="102"/>
      <c r="AK51" s="102"/>
      <c r="AL51" s="102"/>
      <c r="AM51" s="108">
        <v>0</v>
      </c>
      <c r="AN51" s="102"/>
      <c r="AO51" s="102"/>
      <c r="AP51" s="102"/>
      <c r="AQ51" s="109" t="s">
        <v>700</v>
      </c>
      <c r="AR51" s="110"/>
      <c r="AS51" s="110"/>
      <c r="AT51" s="111"/>
      <c r="AU51" s="102" t="s">
        <v>700</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v>7</v>
      </c>
      <c r="AF52" s="102"/>
      <c r="AG52" s="102"/>
      <c r="AH52" s="102"/>
      <c r="AI52" s="108">
        <v>7</v>
      </c>
      <c r="AJ52" s="102"/>
      <c r="AK52" s="102"/>
      <c r="AL52" s="102"/>
      <c r="AM52" s="108">
        <v>7</v>
      </c>
      <c r="AN52" s="102"/>
      <c r="AO52" s="102"/>
      <c r="AP52" s="102"/>
      <c r="AQ52" s="109" t="s">
        <v>700</v>
      </c>
      <c r="AR52" s="110"/>
      <c r="AS52" s="110"/>
      <c r="AT52" s="111"/>
      <c r="AU52" s="102">
        <v>7</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0</v>
      </c>
      <c r="AF53" s="114"/>
      <c r="AG53" s="114"/>
      <c r="AH53" s="114"/>
      <c r="AI53" s="113">
        <v>0</v>
      </c>
      <c r="AJ53" s="114"/>
      <c r="AK53" s="114"/>
      <c r="AL53" s="114"/>
      <c r="AM53" s="113">
        <v>0</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745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744</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746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747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231</v>
      </c>
      <c r="K218" s="509"/>
      <c r="L218" s="509"/>
      <c r="M218" s="509"/>
      <c r="N218" s="509"/>
      <c r="O218" s="509"/>
      <c r="P218" s="509"/>
      <c r="Q218" s="509"/>
      <c r="R218" s="509"/>
      <c r="S218" s="509"/>
      <c r="T218" s="510"/>
      <c r="U218" s="485" t="s">
        <v>732</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748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1" t="s">
        <v>749</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721</v>
      </c>
      <c r="AE223" s="467"/>
      <c r="AF223" s="467"/>
      <c r="AG223" s="468" t="s">
        <v>733</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721</v>
      </c>
      <c r="AE224" s="380"/>
      <c r="AF224" s="380"/>
      <c r="AG224" s="374" t="s">
        <v>734</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721</v>
      </c>
      <c r="AE225" s="417"/>
      <c r="AF225" s="417"/>
      <c r="AG225" s="402" t="s">
        <v>735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736</v>
      </c>
      <c r="AE226" s="398"/>
      <c r="AF226" s="398"/>
      <c r="AG226" s="400" t="s">
        <v>724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736</v>
      </c>
      <c r="AE229" s="364"/>
      <c r="AF229" s="364"/>
      <c r="AG229" s="366" t="s">
        <v>752</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736</v>
      </c>
      <c r="AE230" s="380"/>
      <c r="AF230" s="380"/>
      <c r="AG230" s="374" t="s">
        <v>752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736</v>
      </c>
      <c r="AE231" s="380"/>
      <c r="AF231" s="380"/>
      <c r="AG231" s="374" t="s">
        <v>752</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721</v>
      </c>
      <c r="AE232" s="380"/>
      <c r="AF232" s="380"/>
      <c r="AG232" s="374" t="s">
        <v>739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738</v>
      </c>
      <c r="AE233" s="417"/>
      <c r="AF233" s="417"/>
      <c r="AG233" s="418" t="s">
        <v>740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736</v>
      </c>
      <c r="AE234" s="380"/>
      <c r="AF234" s="449"/>
      <c r="AG234" s="374" t="s">
        <v>752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736</v>
      </c>
      <c r="AE235" s="410"/>
      <c r="AF235" s="411"/>
      <c r="AG235" s="412" t="s">
        <v>752</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738</v>
      </c>
      <c r="AE236" s="364"/>
      <c r="AF236" s="365"/>
      <c r="AG236" s="366" t="s">
        <v>741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736</v>
      </c>
      <c r="AE237" s="373"/>
      <c r="AF237" s="373"/>
      <c r="AG237" s="374" t="s">
        <v>752</v>
      </c>
      <c r="AH237" s="375"/>
      <c r="AI237" s="375"/>
      <c r="AJ237" s="375"/>
      <c r="AK237" s="375"/>
      <c r="AL237" s="375"/>
      <c r="AM237" s="375"/>
      <c r="AN237" s="375"/>
      <c r="AO237" s="375"/>
      <c r="AP237" s="375"/>
      <c r="AQ237" s="375"/>
      <c r="AR237" s="375"/>
      <c r="AS237" s="375"/>
      <c r="AT237" s="375"/>
      <c r="AU237" s="375"/>
      <c r="AV237" s="375"/>
      <c r="AW237" s="375"/>
      <c r="AX237" s="376"/>
    </row>
    <row r="238" spans="1:50" ht="166.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738</v>
      </c>
      <c r="AE238" s="380"/>
      <c r="AF238" s="380"/>
      <c r="AG238" s="374" t="s">
        <v>755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736</v>
      </c>
      <c r="AE239" s="380"/>
      <c r="AF239" s="380"/>
      <c r="AG239" s="404" t="s">
        <v>752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742</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0" t="s">
        <v>0</v>
      </c>
      <c r="D241" s="901"/>
      <c r="E241" s="901"/>
      <c r="F241" s="901"/>
      <c r="G241" s="901"/>
      <c r="H241" s="901"/>
      <c r="I241" s="901"/>
      <c r="J241" s="901"/>
      <c r="K241" s="901"/>
      <c r="L241" s="901"/>
      <c r="M241" s="901"/>
      <c r="N241" s="901"/>
      <c r="O241" s="897" t="s">
        <v>690</v>
      </c>
      <c r="P241" s="898"/>
      <c r="Q241" s="898"/>
      <c r="R241" s="898"/>
      <c r="S241" s="898"/>
      <c r="T241" s="898"/>
      <c r="U241" s="898"/>
      <c r="V241" s="898"/>
      <c r="W241" s="898"/>
      <c r="X241" s="898"/>
      <c r="Y241" s="898"/>
      <c r="Z241" s="898"/>
      <c r="AA241" s="898"/>
      <c r="AB241" s="898"/>
      <c r="AC241" s="898"/>
      <c r="AD241" s="898"/>
      <c r="AE241" s="898"/>
      <c r="AF241" s="899"/>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4">
        <v>2022</v>
      </c>
      <c r="D242" s="885"/>
      <c r="E242" s="383" t="s">
        <v>692</v>
      </c>
      <c r="F242" s="383"/>
      <c r="G242" s="383"/>
      <c r="H242" s="384">
        <v>21</v>
      </c>
      <c r="I242" s="384"/>
      <c r="J242" s="886">
        <v>224</v>
      </c>
      <c r="K242" s="886"/>
      <c r="L242" s="886"/>
      <c r="M242" s="384"/>
      <c r="N242" s="887"/>
      <c r="O242" s="888" t="s">
        <v>713</v>
      </c>
      <c r="P242" s="889"/>
      <c r="Q242" s="889"/>
      <c r="R242" s="889"/>
      <c r="S242" s="889"/>
      <c r="T242" s="889"/>
      <c r="U242" s="889"/>
      <c r="V242" s="889"/>
      <c r="W242" s="889"/>
      <c r="X242" s="889"/>
      <c r="Y242" s="889"/>
      <c r="Z242" s="889"/>
      <c r="AA242" s="889"/>
      <c r="AB242" s="889"/>
      <c r="AC242" s="889"/>
      <c r="AD242" s="889"/>
      <c r="AE242" s="889"/>
      <c r="AF242" s="890"/>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1"/>
      <c r="P243" s="892"/>
      <c r="Q243" s="892"/>
      <c r="R243" s="892"/>
      <c r="S243" s="892"/>
      <c r="T243" s="892"/>
      <c r="U243" s="892"/>
      <c r="V243" s="892"/>
      <c r="W243" s="892"/>
      <c r="X243" s="892"/>
      <c r="Y243" s="892"/>
      <c r="Z243" s="892"/>
      <c r="AA243" s="892"/>
      <c r="AB243" s="892"/>
      <c r="AC243" s="892"/>
      <c r="AD243" s="892"/>
      <c r="AE243" s="892"/>
      <c r="AF243" s="893"/>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1"/>
      <c r="P244" s="892"/>
      <c r="Q244" s="892"/>
      <c r="R244" s="892"/>
      <c r="S244" s="892"/>
      <c r="T244" s="892"/>
      <c r="U244" s="892"/>
      <c r="V244" s="892"/>
      <c r="W244" s="892"/>
      <c r="X244" s="892"/>
      <c r="Y244" s="892"/>
      <c r="Z244" s="892"/>
      <c r="AA244" s="892"/>
      <c r="AB244" s="892"/>
      <c r="AC244" s="892"/>
      <c r="AD244" s="892"/>
      <c r="AE244" s="892"/>
      <c r="AF244" s="893"/>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1"/>
      <c r="P245" s="892"/>
      <c r="Q245" s="892"/>
      <c r="R245" s="892"/>
      <c r="S245" s="892"/>
      <c r="T245" s="892"/>
      <c r="U245" s="892"/>
      <c r="V245" s="892"/>
      <c r="W245" s="892"/>
      <c r="X245" s="892"/>
      <c r="Y245" s="892"/>
      <c r="Z245" s="892"/>
      <c r="AA245" s="892"/>
      <c r="AB245" s="892"/>
      <c r="AC245" s="892"/>
      <c r="AD245" s="892"/>
      <c r="AE245" s="892"/>
      <c r="AF245" s="893"/>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2"/>
      <c r="N246" s="883"/>
      <c r="O246" s="894"/>
      <c r="P246" s="895"/>
      <c r="Q246" s="895"/>
      <c r="R246" s="895"/>
      <c r="S246" s="895"/>
      <c r="T246" s="895"/>
      <c r="U246" s="895"/>
      <c r="V246" s="895"/>
      <c r="W246" s="895"/>
      <c r="X246" s="895"/>
      <c r="Y246" s="895"/>
      <c r="Z246" s="895"/>
      <c r="AA246" s="895"/>
      <c r="AB246" s="895"/>
      <c r="AC246" s="895"/>
      <c r="AD246" s="895"/>
      <c r="AE246" s="895"/>
      <c r="AF246" s="896"/>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2"/>
      <c r="C247" s="313" t="s">
        <v>50</v>
      </c>
      <c r="D247" s="733"/>
      <c r="E247" s="733"/>
      <c r="F247" s="734"/>
      <c r="G247" s="915" t="s">
        <v>750</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67.5" customHeight="1" thickBot="1" x14ac:dyDescent="0.2">
      <c r="A248" s="913"/>
      <c r="B248" s="914"/>
      <c r="C248" s="917" t="s">
        <v>54</v>
      </c>
      <c r="D248" s="918"/>
      <c r="E248" s="918"/>
      <c r="F248" s="919"/>
      <c r="G248" s="920" t="s">
        <v>751</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2" t="s">
        <v>31</v>
      </c>
      <c r="B249" s="903"/>
      <c r="C249" s="903"/>
      <c r="D249" s="903"/>
      <c r="E249" s="903"/>
      <c r="F249" s="903"/>
      <c r="G249" s="903"/>
      <c r="H249" s="903"/>
      <c r="I249" s="903"/>
      <c r="J249" s="903"/>
      <c r="K249" s="903"/>
      <c r="L249" s="903"/>
      <c r="M249" s="903"/>
      <c r="N249" s="903"/>
      <c r="O249" s="903"/>
      <c r="P249" s="903"/>
      <c r="Q249" s="903"/>
      <c r="R249" s="903"/>
      <c r="S249" s="903"/>
      <c r="T249" s="903"/>
      <c r="U249" s="903"/>
      <c r="V249" s="903"/>
      <c r="W249" s="903"/>
      <c r="X249" s="903"/>
      <c r="Y249" s="903"/>
      <c r="Z249" s="903"/>
      <c r="AA249" s="903"/>
      <c r="AB249" s="903"/>
      <c r="AC249" s="903"/>
      <c r="AD249" s="903"/>
      <c r="AE249" s="903"/>
      <c r="AF249" s="903"/>
      <c r="AG249" s="903"/>
      <c r="AH249" s="903"/>
      <c r="AI249" s="903"/>
      <c r="AJ249" s="903"/>
      <c r="AK249" s="903"/>
      <c r="AL249" s="903"/>
      <c r="AM249" s="903"/>
      <c r="AN249" s="903"/>
      <c r="AO249" s="903"/>
      <c r="AP249" s="903"/>
      <c r="AQ249" s="903"/>
      <c r="AR249" s="903"/>
      <c r="AS249" s="903"/>
      <c r="AT249" s="903"/>
      <c r="AU249" s="903"/>
      <c r="AV249" s="903"/>
      <c r="AW249" s="903"/>
      <c r="AX249" s="904"/>
    </row>
    <row r="250" spans="1:50" ht="67.5" customHeight="1" thickBot="1" x14ac:dyDescent="0.2">
      <c r="A250" s="905" t="s">
        <v>758</v>
      </c>
      <c r="B250" s="906"/>
      <c r="C250" s="906"/>
      <c r="D250" s="906"/>
      <c r="E250" s="906"/>
      <c r="F250" s="906"/>
      <c r="G250" s="906"/>
      <c r="H250" s="906"/>
      <c r="I250" s="906"/>
      <c r="J250" s="906"/>
      <c r="K250" s="906"/>
      <c r="L250" s="906"/>
      <c r="M250" s="906"/>
      <c r="N250" s="906"/>
      <c r="O250" s="906"/>
      <c r="P250" s="906"/>
      <c r="Q250" s="906"/>
      <c r="R250" s="906"/>
      <c r="S250" s="906"/>
      <c r="T250" s="906"/>
      <c r="U250" s="906"/>
      <c r="V250" s="906"/>
      <c r="W250" s="906"/>
      <c r="X250" s="906"/>
      <c r="Y250" s="906"/>
      <c r="Z250" s="906"/>
      <c r="AA250" s="906"/>
      <c r="AB250" s="906"/>
      <c r="AC250" s="906"/>
      <c r="AD250" s="906"/>
      <c r="AE250" s="906"/>
      <c r="AF250" s="906"/>
      <c r="AG250" s="906"/>
      <c r="AH250" s="906"/>
      <c r="AI250" s="906"/>
      <c r="AJ250" s="906"/>
      <c r="AK250" s="906"/>
      <c r="AL250" s="906"/>
      <c r="AM250" s="906"/>
      <c r="AN250" s="906"/>
      <c r="AO250" s="906"/>
      <c r="AP250" s="906"/>
      <c r="AQ250" s="906"/>
      <c r="AR250" s="906"/>
      <c r="AS250" s="906"/>
      <c r="AT250" s="906"/>
      <c r="AU250" s="906"/>
      <c r="AV250" s="906"/>
      <c r="AW250" s="906"/>
      <c r="AX250" s="907"/>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38" t="s">
        <v>133</v>
      </c>
      <c r="B252" s="339"/>
      <c r="C252" s="339"/>
      <c r="D252" s="339"/>
      <c r="E252" s="340"/>
      <c r="F252" s="911" t="s">
        <v>759</v>
      </c>
      <c r="G252" s="906"/>
      <c r="H252" s="906"/>
      <c r="I252" s="906"/>
      <c r="J252" s="906"/>
      <c r="K252" s="906"/>
      <c r="L252" s="906"/>
      <c r="M252" s="906"/>
      <c r="N252" s="906"/>
      <c r="O252" s="906"/>
      <c r="P252" s="906"/>
      <c r="Q252" s="906"/>
      <c r="R252" s="906"/>
      <c r="S252" s="906"/>
      <c r="T252" s="906"/>
      <c r="U252" s="906"/>
      <c r="V252" s="906"/>
      <c r="W252" s="906"/>
      <c r="X252" s="906"/>
      <c r="Y252" s="906"/>
      <c r="Z252" s="906"/>
      <c r="AA252" s="906"/>
      <c r="AB252" s="906"/>
      <c r="AC252" s="906"/>
      <c r="AD252" s="906"/>
      <c r="AE252" s="906"/>
      <c r="AF252" s="906"/>
      <c r="AG252" s="906"/>
      <c r="AH252" s="906"/>
      <c r="AI252" s="906"/>
      <c r="AJ252" s="906"/>
      <c r="AK252" s="906"/>
      <c r="AL252" s="906"/>
      <c r="AM252" s="906"/>
      <c r="AN252" s="906"/>
      <c r="AO252" s="906"/>
      <c r="AP252" s="906"/>
      <c r="AQ252" s="906"/>
      <c r="AR252" s="906"/>
      <c r="AS252" s="906"/>
      <c r="AT252" s="906"/>
      <c r="AU252" s="906"/>
      <c r="AV252" s="906"/>
      <c r="AW252" s="906"/>
      <c r="AX252" s="907"/>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38" t="s">
        <v>133</v>
      </c>
      <c r="B254" s="339"/>
      <c r="C254" s="339"/>
      <c r="D254" s="339"/>
      <c r="E254" s="340"/>
      <c r="F254" s="341" t="s">
        <v>760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170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178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743</v>
      </c>
      <c r="H268" s="101"/>
      <c r="I268" s="101"/>
      <c r="J268" s="100">
        <v>20</v>
      </c>
      <c r="K268" s="100"/>
      <c r="L268" s="116">
        <v>223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8.3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8.3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8.3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8.3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8.35"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8.3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756</v>
      </c>
      <c r="D366" s="266"/>
      <c r="E366" s="266"/>
      <c r="F366" s="266"/>
      <c r="G366" s="266"/>
      <c r="H366" s="266"/>
      <c r="I366" s="266"/>
      <c r="J366" s="248" t="s">
        <v>756</v>
      </c>
      <c r="K366" s="249"/>
      <c r="L366" s="249"/>
      <c r="M366" s="249"/>
      <c r="N366" s="249"/>
      <c r="O366" s="249"/>
      <c r="P366" s="260" t="s">
        <v>756</v>
      </c>
      <c r="Q366" s="250"/>
      <c r="R366" s="250"/>
      <c r="S366" s="250"/>
      <c r="T366" s="250"/>
      <c r="U366" s="250"/>
      <c r="V366" s="250"/>
      <c r="W366" s="250"/>
      <c r="X366" s="250"/>
      <c r="Y366" s="251" t="s">
        <v>756</v>
      </c>
      <c r="Z366" s="252"/>
      <c r="AA366" s="252"/>
      <c r="AB366" s="253"/>
      <c r="AC366" s="237"/>
      <c r="AD366" s="238"/>
      <c r="AE366" s="238"/>
      <c r="AF366" s="238"/>
      <c r="AG366" s="238"/>
      <c r="AH366" s="268" t="s">
        <v>756</v>
      </c>
      <c r="AI366" s="269"/>
      <c r="AJ366" s="269"/>
      <c r="AK366" s="269"/>
      <c r="AL366" s="241" t="s">
        <v>756</v>
      </c>
      <c r="AM366" s="242"/>
      <c r="AN366" s="242"/>
      <c r="AO366" s="243"/>
      <c r="AP366" s="244" t="s">
        <v>756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756</v>
      </c>
      <c r="F631" s="247"/>
      <c r="G631" s="247"/>
      <c r="H631" s="247"/>
      <c r="I631" s="247"/>
      <c r="J631" s="248" t="s">
        <v>756</v>
      </c>
      <c r="K631" s="249"/>
      <c r="L631" s="249"/>
      <c r="M631" s="249"/>
      <c r="N631" s="249"/>
      <c r="O631" s="249"/>
      <c r="P631" s="260" t="s">
        <v>756</v>
      </c>
      <c r="Q631" s="250"/>
      <c r="R631" s="250"/>
      <c r="S631" s="250"/>
      <c r="T631" s="250"/>
      <c r="U631" s="250"/>
      <c r="V631" s="250"/>
      <c r="W631" s="250"/>
      <c r="X631" s="250"/>
      <c r="Y631" s="251" t="s">
        <v>756</v>
      </c>
      <c r="Z631" s="252"/>
      <c r="AA631" s="252"/>
      <c r="AB631" s="253"/>
      <c r="AC631" s="237"/>
      <c r="AD631" s="238"/>
      <c r="AE631" s="238"/>
      <c r="AF631" s="238"/>
      <c r="AG631" s="238"/>
      <c r="AH631" s="239" t="s">
        <v>756</v>
      </c>
      <c r="AI631" s="240"/>
      <c r="AJ631" s="240"/>
      <c r="AK631" s="240"/>
      <c r="AL631" s="241" t="s">
        <v>756</v>
      </c>
      <c r="AM631" s="242"/>
      <c r="AN631" s="242"/>
      <c r="AO631" s="243"/>
      <c r="AP631" s="244" t="s">
        <v>756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cfRule type="expression" dxfId="1199" priority="539">
      <formula>IF(RIGHT(TEXT(AE36,"0.#"),1)=".",FALSE,TRUE)</formula>
    </cfRule>
    <cfRule type="expression" dxfId="1198" priority="540">
      <formula>IF(RIGHT(TEXT(AE36,"0.#"),1)=".",TRUE,FALSE)</formula>
    </cfRule>
  </conditionalFormatting>
  <conditionalFormatting sqref="AI36 AM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3" max="16383" man="1"/>
    <brk id="29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372</v>
      </c>
      <c r="AF2" s="922"/>
      <c r="AG2" s="922"/>
      <c r="AH2" s="128"/>
      <c r="AI2" s="922" t="s">
        <v>468</v>
      </c>
      <c r="AJ2" s="922"/>
      <c r="AK2" s="922"/>
      <c r="AL2" s="128"/>
      <c r="AM2" s="922" t="s">
        <v>469</v>
      </c>
      <c r="AN2" s="922"/>
      <c r="AO2" s="922"/>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0"/>
      <c r="Z3" s="931"/>
      <c r="AA3" s="932"/>
      <c r="AB3" s="936"/>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0"/>
      <c r="I4" s="940"/>
      <c r="J4" s="940"/>
      <c r="K4" s="940"/>
      <c r="L4" s="940"/>
      <c r="M4" s="940"/>
      <c r="N4" s="940"/>
      <c r="O4" s="941"/>
      <c r="P4" s="146"/>
      <c r="Q4" s="654"/>
      <c r="R4" s="654"/>
      <c r="S4" s="654"/>
      <c r="T4" s="654"/>
      <c r="U4" s="654"/>
      <c r="V4" s="654"/>
      <c r="W4" s="654"/>
      <c r="X4" s="655"/>
      <c r="Y4" s="926" t="s">
        <v>12</v>
      </c>
      <c r="Z4" s="927"/>
      <c r="AA4" s="928"/>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5"/>
      <c r="H6" s="946"/>
      <c r="I6" s="946"/>
      <c r="J6" s="946"/>
      <c r="K6" s="946"/>
      <c r="L6" s="946"/>
      <c r="M6" s="946"/>
      <c r="N6" s="946"/>
      <c r="O6" s="947"/>
      <c r="P6" s="657"/>
      <c r="Q6" s="657"/>
      <c r="R6" s="657"/>
      <c r="S6" s="657"/>
      <c r="T6" s="657"/>
      <c r="U6" s="657"/>
      <c r="V6" s="657"/>
      <c r="W6" s="657"/>
      <c r="X6" s="658"/>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344</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372</v>
      </c>
      <c r="AF9" s="922"/>
      <c r="AG9" s="922"/>
      <c r="AH9" s="128"/>
      <c r="AI9" s="922" t="s">
        <v>468</v>
      </c>
      <c r="AJ9" s="922"/>
      <c r="AK9" s="922"/>
      <c r="AL9" s="128"/>
      <c r="AM9" s="922" t="s">
        <v>469</v>
      </c>
      <c r="AN9" s="922"/>
      <c r="AO9" s="922"/>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0"/>
      <c r="Z10" s="931"/>
      <c r="AA10" s="932"/>
      <c r="AB10" s="936"/>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0"/>
      <c r="I11" s="940"/>
      <c r="J11" s="940"/>
      <c r="K11" s="940"/>
      <c r="L11" s="940"/>
      <c r="M11" s="940"/>
      <c r="N11" s="940"/>
      <c r="O11" s="941"/>
      <c r="P11" s="146"/>
      <c r="Q11" s="654"/>
      <c r="R11" s="654"/>
      <c r="S11" s="654"/>
      <c r="T11" s="654"/>
      <c r="U11" s="654"/>
      <c r="V11" s="654"/>
      <c r="W11" s="654"/>
      <c r="X11" s="655"/>
      <c r="Y11" s="926" t="s">
        <v>12</v>
      </c>
      <c r="Z11" s="927"/>
      <c r="AA11" s="928"/>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7"/>
      <c r="Q13" s="657"/>
      <c r="R13" s="657"/>
      <c r="S13" s="657"/>
      <c r="T13" s="657"/>
      <c r="U13" s="657"/>
      <c r="V13" s="657"/>
      <c r="W13" s="657"/>
      <c r="X13" s="658"/>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344</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372</v>
      </c>
      <c r="AF16" s="922"/>
      <c r="AG16" s="922"/>
      <c r="AH16" s="128"/>
      <c r="AI16" s="922" t="s">
        <v>468</v>
      </c>
      <c r="AJ16" s="922"/>
      <c r="AK16" s="922"/>
      <c r="AL16" s="128"/>
      <c r="AM16" s="922" t="s">
        <v>469</v>
      </c>
      <c r="AN16" s="922"/>
      <c r="AO16" s="922"/>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0"/>
      <c r="Z17" s="931"/>
      <c r="AA17" s="932"/>
      <c r="AB17" s="936"/>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0"/>
      <c r="I18" s="940"/>
      <c r="J18" s="940"/>
      <c r="K18" s="940"/>
      <c r="L18" s="940"/>
      <c r="M18" s="940"/>
      <c r="N18" s="940"/>
      <c r="O18" s="941"/>
      <c r="P18" s="146"/>
      <c r="Q18" s="654"/>
      <c r="R18" s="654"/>
      <c r="S18" s="654"/>
      <c r="T18" s="654"/>
      <c r="U18" s="654"/>
      <c r="V18" s="654"/>
      <c r="W18" s="654"/>
      <c r="X18" s="655"/>
      <c r="Y18" s="926" t="s">
        <v>12</v>
      </c>
      <c r="Z18" s="927"/>
      <c r="AA18" s="928"/>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7"/>
      <c r="Q20" s="657"/>
      <c r="R20" s="657"/>
      <c r="S20" s="657"/>
      <c r="T20" s="657"/>
      <c r="U20" s="657"/>
      <c r="V20" s="657"/>
      <c r="W20" s="657"/>
      <c r="X20" s="658"/>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344</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372</v>
      </c>
      <c r="AF23" s="922"/>
      <c r="AG23" s="922"/>
      <c r="AH23" s="128"/>
      <c r="AI23" s="922" t="s">
        <v>468</v>
      </c>
      <c r="AJ23" s="922"/>
      <c r="AK23" s="922"/>
      <c r="AL23" s="128"/>
      <c r="AM23" s="922" t="s">
        <v>469</v>
      </c>
      <c r="AN23" s="922"/>
      <c r="AO23" s="922"/>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0"/>
      <c r="Z24" s="931"/>
      <c r="AA24" s="932"/>
      <c r="AB24" s="936"/>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0"/>
      <c r="I25" s="940"/>
      <c r="J25" s="940"/>
      <c r="K25" s="940"/>
      <c r="L25" s="940"/>
      <c r="M25" s="940"/>
      <c r="N25" s="940"/>
      <c r="O25" s="941"/>
      <c r="P25" s="146"/>
      <c r="Q25" s="654"/>
      <c r="R25" s="654"/>
      <c r="S25" s="654"/>
      <c r="T25" s="654"/>
      <c r="U25" s="654"/>
      <c r="V25" s="654"/>
      <c r="W25" s="654"/>
      <c r="X25" s="655"/>
      <c r="Y25" s="926" t="s">
        <v>12</v>
      </c>
      <c r="Z25" s="927"/>
      <c r="AA25" s="928"/>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7"/>
      <c r="Q27" s="657"/>
      <c r="R27" s="657"/>
      <c r="S27" s="657"/>
      <c r="T27" s="657"/>
      <c r="U27" s="657"/>
      <c r="V27" s="657"/>
      <c r="W27" s="657"/>
      <c r="X27" s="658"/>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344</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372</v>
      </c>
      <c r="AF30" s="922"/>
      <c r="AG30" s="922"/>
      <c r="AH30" s="128"/>
      <c r="AI30" s="922" t="s">
        <v>468</v>
      </c>
      <c r="AJ30" s="922"/>
      <c r="AK30" s="922"/>
      <c r="AL30" s="128"/>
      <c r="AM30" s="922" t="s">
        <v>469</v>
      </c>
      <c r="AN30" s="922"/>
      <c r="AO30" s="922"/>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0"/>
      <c r="Z31" s="931"/>
      <c r="AA31" s="932"/>
      <c r="AB31" s="936"/>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0"/>
      <c r="I32" s="940"/>
      <c r="J32" s="940"/>
      <c r="K32" s="940"/>
      <c r="L32" s="940"/>
      <c r="M32" s="940"/>
      <c r="N32" s="940"/>
      <c r="O32" s="941"/>
      <c r="P32" s="146"/>
      <c r="Q32" s="654"/>
      <c r="R32" s="654"/>
      <c r="S32" s="654"/>
      <c r="T32" s="654"/>
      <c r="U32" s="654"/>
      <c r="V32" s="654"/>
      <c r="W32" s="654"/>
      <c r="X32" s="655"/>
      <c r="Y32" s="926" t="s">
        <v>12</v>
      </c>
      <c r="Z32" s="927"/>
      <c r="AA32" s="928"/>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7"/>
      <c r="Q34" s="657"/>
      <c r="R34" s="657"/>
      <c r="S34" s="657"/>
      <c r="T34" s="657"/>
      <c r="U34" s="657"/>
      <c r="V34" s="657"/>
      <c r="W34" s="657"/>
      <c r="X34" s="658"/>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344</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372</v>
      </c>
      <c r="AF37" s="922"/>
      <c r="AG37" s="922"/>
      <c r="AH37" s="128"/>
      <c r="AI37" s="922" t="s">
        <v>468</v>
      </c>
      <c r="AJ37" s="922"/>
      <c r="AK37" s="922"/>
      <c r="AL37" s="128"/>
      <c r="AM37" s="922" t="s">
        <v>469</v>
      </c>
      <c r="AN37" s="922"/>
      <c r="AO37" s="922"/>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0"/>
      <c r="Z38" s="931"/>
      <c r="AA38" s="932"/>
      <c r="AB38" s="936"/>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0"/>
      <c r="I39" s="940"/>
      <c r="J39" s="940"/>
      <c r="K39" s="940"/>
      <c r="L39" s="940"/>
      <c r="M39" s="940"/>
      <c r="N39" s="940"/>
      <c r="O39" s="941"/>
      <c r="P39" s="146"/>
      <c r="Q39" s="654"/>
      <c r="R39" s="654"/>
      <c r="S39" s="654"/>
      <c r="T39" s="654"/>
      <c r="U39" s="654"/>
      <c r="V39" s="654"/>
      <c r="W39" s="654"/>
      <c r="X39" s="655"/>
      <c r="Y39" s="926" t="s">
        <v>12</v>
      </c>
      <c r="Z39" s="927"/>
      <c r="AA39" s="928"/>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7"/>
      <c r="Q41" s="657"/>
      <c r="R41" s="657"/>
      <c r="S41" s="657"/>
      <c r="T41" s="657"/>
      <c r="U41" s="657"/>
      <c r="V41" s="657"/>
      <c r="W41" s="657"/>
      <c r="X41" s="658"/>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344</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372</v>
      </c>
      <c r="AF44" s="922"/>
      <c r="AG44" s="922"/>
      <c r="AH44" s="128"/>
      <c r="AI44" s="922" t="s">
        <v>468</v>
      </c>
      <c r="AJ44" s="922"/>
      <c r="AK44" s="922"/>
      <c r="AL44" s="128"/>
      <c r="AM44" s="922" t="s">
        <v>469</v>
      </c>
      <c r="AN44" s="922"/>
      <c r="AO44" s="922"/>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0"/>
      <c r="Z45" s="931"/>
      <c r="AA45" s="932"/>
      <c r="AB45" s="936"/>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0"/>
      <c r="I46" s="940"/>
      <c r="J46" s="940"/>
      <c r="K46" s="940"/>
      <c r="L46" s="940"/>
      <c r="M46" s="940"/>
      <c r="N46" s="940"/>
      <c r="O46" s="941"/>
      <c r="P46" s="146"/>
      <c r="Q46" s="654"/>
      <c r="R46" s="654"/>
      <c r="S46" s="654"/>
      <c r="T46" s="654"/>
      <c r="U46" s="654"/>
      <c r="V46" s="654"/>
      <c r="W46" s="654"/>
      <c r="X46" s="655"/>
      <c r="Y46" s="926" t="s">
        <v>12</v>
      </c>
      <c r="Z46" s="927"/>
      <c r="AA46" s="928"/>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7"/>
      <c r="Q48" s="657"/>
      <c r="R48" s="657"/>
      <c r="S48" s="657"/>
      <c r="T48" s="657"/>
      <c r="U48" s="657"/>
      <c r="V48" s="657"/>
      <c r="W48" s="657"/>
      <c r="X48" s="658"/>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344</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372</v>
      </c>
      <c r="AF51" s="922"/>
      <c r="AG51" s="922"/>
      <c r="AH51" s="128"/>
      <c r="AI51" s="922" t="s">
        <v>468</v>
      </c>
      <c r="AJ51" s="922"/>
      <c r="AK51" s="922"/>
      <c r="AL51" s="128"/>
      <c r="AM51" s="922" t="s">
        <v>469</v>
      </c>
      <c r="AN51" s="922"/>
      <c r="AO51" s="922"/>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0"/>
      <c r="Z52" s="931"/>
      <c r="AA52" s="932"/>
      <c r="AB52" s="936"/>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0"/>
      <c r="I53" s="940"/>
      <c r="J53" s="940"/>
      <c r="K53" s="940"/>
      <c r="L53" s="940"/>
      <c r="M53" s="940"/>
      <c r="N53" s="940"/>
      <c r="O53" s="941"/>
      <c r="P53" s="146"/>
      <c r="Q53" s="654"/>
      <c r="R53" s="654"/>
      <c r="S53" s="654"/>
      <c r="T53" s="654"/>
      <c r="U53" s="654"/>
      <c r="V53" s="654"/>
      <c r="W53" s="654"/>
      <c r="X53" s="655"/>
      <c r="Y53" s="926" t="s">
        <v>12</v>
      </c>
      <c r="Z53" s="927"/>
      <c r="AA53" s="928"/>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7"/>
      <c r="Q55" s="657"/>
      <c r="R55" s="657"/>
      <c r="S55" s="657"/>
      <c r="T55" s="657"/>
      <c r="U55" s="657"/>
      <c r="V55" s="657"/>
      <c r="W55" s="657"/>
      <c r="X55" s="658"/>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344</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372</v>
      </c>
      <c r="AF58" s="922"/>
      <c r="AG58" s="922"/>
      <c r="AH58" s="128"/>
      <c r="AI58" s="922" t="s">
        <v>468</v>
      </c>
      <c r="AJ58" s="922"/>
      <c r="AK58" s="922"/>
      <c r="AL58" s="128"/>
      <c r="AM58" s="922" t="s">
        <v>469</v>
      </c>
      <c r="AN58" s="922"/>
      <c r="AO58" s="922"/>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0"/>
      <c r="Z59" s="931"/>
      <c r="AA59" s="932"/>
      <c r="AB59" s="936"/>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0"/>
      <c r="I60" s="940"/>
      <c r="J60" s="940"/>
      <c r="K60" s="940"/>
      <c r="L60" s="940"/>
      <c r="M60" s="940"/>
      <c r="N60" s="940"/>
      <c r="O60" s="941"/>
      <c r="P60" s="146"/>
      <c r="Q60" s="654"/>
      <c r="R60" s="654"/>
      <c r="S60" s="654"/>
      <c r="T60" s="654"/>
      <c r="U60" s="654"/>
      <c r="V60" s="654"/>
      <c r="W60" s="654"/>
      <c r="X60" s="655"/>
      <c r="Y60" s="926" t="s">
        <v>12</v>
      </c>
      <c r="Z60" s="927"/>
      <c r="AA60" s="928"/>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7"/>
      <c r="Q62" s="657"/>
      <c r="R62" s="657"/>
      <c r="S62" s="657"/>
      <c r="T62" s="657"/>
      <c r="U62" s="657"/>
      <c r="V62" s="657"/>
      <c r="W62" s="657"/>
      <c r="X62" s="658"/>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344</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372</v>
      </c>
      <c r="AF65" s="922"/>
      <c r="AG65" s="922"/>
      <c r="AH65" s="128"/>
      <c r="AI65" s="922" t="s">
        <v>468</v>
      </c>
      <c r="AJ65" s="922"/>
      <c r="AK65" s="922"/>
      <c r="AL65" s="128"/>
      <c r="AM65" s="922" t="s">
        <v>469</v>
      </c>
      <c r="AN65" s="922"/>
      <c r="AO65" s="922"/>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0"/>
      <c r="Z66" s="931"/>
      <c r="AA66" s="932"/>
      <c r="AB66" s="936"/>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0"/>
      <c r="I67" s="940"/>
      <c r="J67" s="940"/>
      <c r="K67" s="940"/>
      <c r="L67" s="940"/>
      <c r="M67" s="940"/>
      <c r="N67" s="940"/>
      <c r="O67" s="941"/>
      <c r="P67" s="146"/>
      <c r="Q67" s="654"/>
      <c r="R67" s="654"/>
      <c r="S67" s="654"/>
      <c r="T67" s="654"/>
      <c r="U67" s="654"/>
      <c r="V67" s="654"/>
      <c r="W67" s="654"/>
      <c r="X67" s="655"/>
      <c r="Y67" s="926" t="s">
        <v>12</v>
      </c>
      <c r="Z67" s="927"/>
      <c r="AA67" s="928"/>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7"/>
      <c r="Q69" s="657"/>
      <c r="R69" s="657"/>
      <c r="S69" s="657"/>
      <c r="T69" s="657"/>
      <c r="U69" s="657"/>
      <c r="V69" s="657"/>
      <c r="W69" s="657"/>
      <c r="X69" s="658"/>
      <c r="Y69" s="190" t="s">
        <v>13</v>
      </c>
      <c r="Z69" s="923"/>
      <c r="AA69" s="924"/>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344</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2022-06-02T02:15:25Z</cp:lastPrinted>
  <dcterms:created xsi:type="dcterms:W3CDTF">2012-03-13T00:50:25Z</dcterms:created>
  <dcterms:modified xsi:type="dcterms:W3CDTF">2022-08-16T14:23:34Z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