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0" yWindow="0" windowWidth="28800" windowHeight="1146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7" i="11"/>
  <c r="AY396" i="11"/>
  <c r="AY398" i="11" s="1"/>
  <c r="AY372" i="11"/>
  <c r="AY371" i="11"/>
  <c r="AY370" i="11"/>
  <c r="AY369" i="11"/>
  <c r="AY368" i="11"/>
  <c r="AY367" i="11"/>
  <c r="AY334" i="11"/>
  <c r="AY339" i="11" s="1"/>
  <c r="AY337" i="11"/>
  <c r="AY336" i="11"/>
  <c r="AY321" i="11"/>
  <c r="AY330" i="11" s="1"/>
  <c r="AY325" i="11" l="1"/>
  <c r="AY329" i="11"/>
  <c r="AY333" i="11"/>
  <c r="AY323" i="11"/>
  <c r="AY327" i="11"/>
  <c r="AY331" i="11"/>
  <c r="AY324" i="11"/>
  <c r="AY328" i="11"/>
  <c r="AY332" i="11"/>
  <c r="AY322" i="11"/>
  <c r="AY326" i="11"/>
  <c r="AY338" i="11"/>
  <c r="AY340" i="11"/>
  <c r="AY341"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1"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76" i="11" l="1"/>
  <c r="AY198" i="11"/>
  <c r="AY203" i="11"/>
  <c r="AY207" i="11"/>
  <c r="AY211" i="11"/>
  <c r="AY126" i="11"/>
  <c r="AY123" i="11"/>
  <c r="AY131" i="11"/>
  <c r="AY143" i="11"/>
  <c r="AY116" i="11"/>
  <c r="AY120" i="11"/>
  <c r="AY124" i="11"/>
  <c r="AY128" i="11"/>
  <c r="AY154" i="11"/>
  <c r="AY163" i="11"/>
  <c r="AY140" i="11"/>
  <c r="AY144" i="11"/>
  <c r="AY134" i="11"/>
  <c r="AY113" i="11"/>
  <c r="AY117" i="11"/>
  <c r="AY151" i="11"/>
  <c r="AY155" i="11"/>
  <c r="AY164" i="11"/>
  <c r="AY141" i="11"/>
  <c r="AY177" i="11"/>
  <c r="AY204" i="11"/>
  <c r="AY21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97" i="11"/>
  <c r="AY86" i="11"/>
  <c r="AY90" i="11"/>
  <c r="AY94" i="11"/>
  <c r="AY89"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<sst xmlns="http://schemas.openxmlformats.org/spreadsheetml/2006/main" count="1521" uniqueCount="732">
  <si>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</si>
  <si>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</si>
  <si>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</si>
  <si>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</si>
  <si>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</si>
  <si>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</si>
  <si>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</si>
  <si>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</si>
  <si>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</si>
  <si>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</si>
  <si>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</si>
  <si>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</si>
  <si>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</si>
  <si>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</si>
  <si>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</si>
  <si>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</si>
  <si>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</si>
  <si>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</si>
  <si>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</si>
  <si>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</si>
  <si>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</si>
  <si>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</si>
  <si>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</si>
  <si>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</si>
  <si>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</si>
  <si>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</si>
  <si>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</si>
  <si>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</si>
  <si>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</si>
  <si>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</si>
  <si>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</si>
  <si>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</si>
  <si>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</si>
  <si>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</si>
  <si>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</si>
  <si>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</si>
  <si>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</si>
  <si>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</si>
  <si>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</si>
  <si>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</si>
  <si>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</si>
  <si>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</si>
  <si>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</si>
  <si>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</si>
  <si>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</si>
  <si>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</si>
  <si>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</si>
  <si>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</si>
  <si>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</si>
  <si>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</si>
  <si>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</si>
  <si>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</si>
  <si>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</si>
  <si>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</si>
  <si>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</si>
  <si>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</si>
  <si>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</si>
  <si>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</si>
  <si>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</si>
  <si>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</si>
  <si>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</si>
  <si>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</si>
  <si>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</si>
  <si>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</si>
  <si>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</si>
  <si>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</si>
  <si>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</si>
  <si>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</si>
  <si>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</si>
  <si>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</si>
  <si>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</si>
  <si>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</si>
  <si>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</si>
  <si>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</si>
  <si>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</si>
  <si>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</si>
  <si>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</si>
  <si>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</si>
  <si>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</si>
  <si>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</si>
  <si>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</si>
  <si>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</si>
  <si>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</si>
  <si>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</si>
  <si>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</si>
  <si>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</si>
  <si>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</si>
  <si>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</si>
  <si>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</si>
  <si>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</si>
  <si>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</si>
  <si>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</si>
  <si>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</si>
  <si>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</si>
  <si>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</si>
  <si>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</si>
  <si>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</si>
  <si>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</si>
  <si>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</si>
  <si>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</si>
  <si>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</si>
  <si>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</si>
  <si>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</si>
  <si>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</si>
  <si>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</si>
  <si>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</si>
  <si>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</si>
  <si>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</si>
  <si>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</si>
  <si>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</si>
  <si>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</si>
  <si>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</si>
  <si>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</si>
  <si>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</si>
  <si>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</si>
  <si>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</si>
  <si>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</si>
  <si>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</si>
  <si>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</si>
  <si>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</si>
  <si>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</si>
  <si>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</si>
  <si>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</si>
  <si>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</si>
  <si>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</si>
  <si>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</si>
  <si>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</si>
  <si>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</si>
  <si>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</si>
  <si>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</si>
  <si>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</si>
  <si>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</si>
  <si>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</si>
  <si>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</si>
  <si>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</si>
  <si>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</si>
  <si>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</si>
  <si>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</si>
  <si>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</si>
  <si>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</si>
  <si>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</si>
  <si>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</si>
  <si>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</si>
  <si>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</si>
  <si>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</si>
  <si>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</si>
  <si>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</si>
  <si>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</si>
  <si>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</si>
  <si>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</si>
  <si>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</si>
  <si>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</si>
  <si>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</si>
  <si>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</si>
  <si>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</si>
  <si>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</si>
  <si>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</si>
  <si>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</si>
  <si>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</si>
  <si>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</si>
  <si>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</si>
  <si>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</si>
  <si>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</si>
  <si>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</si>
  <si>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</si>
  <si>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</si>
  <si>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</si>
  <si>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</si>
  <si>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</si>
  <si>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</si>
  <si>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</si>
  <si>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</si>
  <si>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</si>
  <si>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</si>
  <si>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</si>
  <si>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</si>
  <si>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</si>
  <si>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</si>
  <si>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</si>
  <si>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</si>
  <si>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</si>
  <si>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</si>
  <si>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</si>
  <si>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</si>
  <si>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</si>
  <si>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</si>
  <si>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</si>
  <si>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</si>
  <si>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</si>
  <si>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</si>
  <si>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</si>
  <si>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</si>
  <si>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</si>
  <si>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</si>
  <si>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</si>
  <si>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</si>
  <si>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</si>
  <si>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</si>
  <si>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</si>
  <si>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</si>
  <si>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</si>
  <si>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</si>
  <si>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</si>
  <si>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</si>
  <si>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</si>
  <si>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</si>
  <si>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</si>
  <si>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</si>
  <si>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</si>
  <si>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</si>
  <si>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</si>
  <si>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</si>
  <si>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</si>
  <si>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</si>
  <si>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</si>
  <si>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</si>
  <si>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</si>
  <si>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</si>
  <si>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</si>
  <si>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</si>
  <si>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</si>
  <si>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</si>
  <si>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</si>
  <si>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</si>
  <si>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</si>
  <si>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</si>
  <si>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</si>
  <si>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</si>
  <si>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</si>
  <si>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</si>
  <si>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</si>
  <si>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</si>
  <si>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</si>
  <si>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</si>
  <si>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</si>
  <si>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</si>
  <si>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</si>
  <si>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</si>
  <si>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</si>
  <si>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</si>
  <si>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</si>
  <si>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</si>
  <si>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</si>
  <si>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</si>
  <si>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</si>
  <si>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</si>
  <si>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</si>
  <si>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</si>
  <si>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</si>
  <si>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</si>
  <si>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</si>
  <si>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</si>
  <si>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</si>
  <si>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</si>
  <si>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</si>
  <si>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</si>
  <si>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</si>
  <si>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</si>
  <si>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</si>
  <si>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</si>
  <si>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</si>
  <si>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</si>
  <si>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</si>
  <si>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</si>
  <si>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</si>
  <si>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</si>
  <si>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</si>
  <si>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</si>
  <si>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</si>
  <si>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</si>
  <si>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</si>
  <si>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</si>
  <si>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</si>
  <si>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</si>
  <si>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</si>
  <si>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</si>
  <si>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</si>
  <si>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</si>
  <si>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</si>
  <si>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</si>
  <si>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</si>
  <si>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</si>
  <si>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</si>
  <si>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</si>
  <si>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</si>
  <si>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</si>
  <si>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</si>
  <si>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</si>
  <si>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</si>
  <si>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</si>
  <si>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</si>
  <si>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</si>
  <si>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</si>
  <si>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</si>
  <si>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</si>
  <si>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</si>
  <si>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</si>
  <si>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</si>
  <si>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</si>
  <si>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</si>
  <si>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</si>
  <si>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</si>
  <si>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</si>
  <si>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</si>
  <si>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</si>
  <si>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</si>
  <si>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</si>
  <si>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</si>
  <si>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</si>
  <si>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</si>
  <si>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</si>
  <si>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</si>
  <si>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</si>
  <si>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</si>
  <si>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</si>
  <si>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</si>
  <si>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</si>
  <si>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</si>
  <si>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</si>
  <si>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</si>
  <si>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</si>
  <si>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</si>
  <si>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</si>
  <si>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</si>
  <si>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</si>
  <si>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</si>
  <si>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</si>
  <si>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</si>
  <si>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</si>
  <si>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</si>
  <si>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</si>
  <si>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</si>
  <si>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</si>
  <si>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</si>
  <si>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</si>
  <si>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</si>
  <si>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</si>
  <si>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</si>
  <si>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</si>
  <si>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</si>
  <si>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</si>
  <si>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</si>
  <si>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</si>
  <si>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</si>
  <si>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</si>
  <si>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</si>
  <si>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</si>
  <si>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</si>
  <si>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</si>
  <si>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</si>
  <si>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</si>
  <si>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</si>
  <si>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</si>
  <si>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</si>
  <si>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</si>
  <si>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</si>
  <si>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</si>
  <si>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</si>
  <si>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</si>
  <si>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</si>
  <si>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</si>
  <si>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</si>
  <si>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</si>
  <si>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</si>
  <si>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</si>
  <si>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</si>
  <si>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</si>
  <si>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</si>
  <si>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</si>
  <si>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</si>
  <si>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</si>
  <si>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</si>
  <si>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</si>
  <si>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</si>
  <si>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</si>
  <si>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</si>
  <si>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</si>
  <si>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</si>
  <si>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</si>
  <si>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</si>
  <si>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</si>
  <si>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</si>
  <si>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</si>
  <si>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</si>
  <si>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</si>
  <si>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</si>
  <si>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</si>
  <si>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</si>
  <si>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</si>
  <si>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</si>
  <si>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</si>
  <si>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</si>
  <si>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</si>
  <si>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</si>
  <si>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</si>
  <si>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</si>
  <si>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</si>
  <si>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</si>
  <si>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</si>
  <si>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</si>
  <si>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</si>
  <si>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</si>
  <si>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</si>
  <si>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</si>
  <si>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</si>
  <si>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</si>
  <si>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</si>
  <si>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</si>
  <si>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</si>
  <si>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</si>
  <si>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</si>
  <si>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</si>
  <si>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</si>
  <si>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</si>
  <si>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</si>
  <si>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</si>
  <si>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</si>
  <si>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</si>
  <si>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</si>
  <si>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</si>
  <si>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</si>
  <si>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</si>
  <si>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</si>
  <si>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</si>
  <si>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</si>
  <si>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</si>
  <si>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</si>
  <si>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</si>
  <si>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</si>
  <si>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</si>
  <si>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</si>
  <si>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</si>
  <si>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</si>
  <si>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</si>
  <si>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</si>
  <si>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</si>
  <si>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</si>
  <si>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</si>
  <si>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</si>
  <si>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</si>
  <si>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</si>
  <si>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</si>
  <si>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</si>
  <si>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</si>
  <si>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</si>
  <si>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</si>
  <si>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</si>
  <si>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</si>
  <si>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</si>
  <si>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</si>
  <si>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</si>
  <si>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</si>
  <si>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</si>
  <si>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</si>
  <si>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</si>
  <si>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</si>
  <si>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</si>
  <si>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</si>
  <si>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</si>
  <si>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</si>
  <si>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</si>
  <si>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</si>
  <si>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</si>
  <si>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</si>
  <si>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</si>
  <si>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</si>
  <si>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</si>
  <si>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</si>
  <si>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</si>
  <si>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</si>
  <si>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</si>
  <si>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</si>
  <si>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</si>
  <si>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</si>
  <si>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</si>
  <si>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</si>
  <si>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</si>
  <si>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</si>
  <si>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</si>
  <si>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</si>
  <si>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</si>
  <si>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</si>
  <si>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</si>
  <si>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</si>
  <si>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</si>
  <si>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</si>
  <si>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</si>
  <si>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</si>
  <si>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</si>
  <si>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</si>
  <si>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</si>
  <si>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</si>
  <si>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</si>
  <si>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</si>
  <si>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</si>
  <si>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</si>
  <si>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</si>
  <si>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</si>
  <si>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</si>
  <si>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</si>
  <si>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</si>
  <si>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</si>
  <si>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</si>
  <si>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</si>
  <si>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</si>
  <si>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</si>
  <si>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</si>
  <si>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</si>
  <si>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</si>
  <si>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</si>
  <si>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</si>
  <si>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</si>
  <si>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</si>
  <si>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</si>
  <si>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</si>
  <si>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</si>
  <si>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</si>
  <si>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</si>
  <si>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</si>
  <si>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</si>
  <si>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</si>
  <si>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</si>
  <si>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</si>
  <si>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</si>
  <si>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</si>
  <si>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</si>
  <si>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</si>
  <si>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</si>
  <si>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</si>
  <si>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</si>
  <si>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</si>
  <si>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</si>
  <si>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</si>
  <si>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</si>
  <si>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</si>
  <si>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</si>
  <si>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</si>
  <si>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</si>
  <si>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</si>
  <si>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</si>
  <si>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</si>
  <si>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</si>
  <si>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</si>
  <si>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</si>
  <si>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</si>
  <si>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</si>
  <si>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</si>
  <si>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</si>
  <si>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</si>
  <si>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</si>
  <si>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</si>
  <si>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</si>
  <si>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</si>
  <si>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</si>
  <si>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</si>
  <si>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</si>
  <si>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</si>
  <si>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</si>
  <si>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</si>
  <si>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</si>
  <si>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</si>
  <si>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</si>
  <si>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</si>
  <si>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</si>
  <si>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</si>
  <si>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</si>
  <si>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</si>
  <si>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</si>
  <si>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</si>
  <si>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</si>
  <si>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</si>
  <si>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</si>
  <si>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</si>
  <si>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</si>
  <si>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</si>
  <si>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</si>
  <si>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</si>
  <si>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</si>
  <si>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</si>
  <si>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</si>
  <si>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</si>
  <si>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</si>
  <si>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</si>
  <si>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</si>
  <si>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</si>
  <si>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</si>
  <si>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</si>
  <si>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</si>
  <si>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</si>
  <si>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</si>
  <si>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</si>
  <si>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</si>
  <si>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</si>
  <si>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</si>
  <si>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</si>
  <si>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</si>
  <si>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</si>
  <si>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</si>
  <si>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</si>
  <si>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</si>
  <si>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</si>
  <si>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</si>
  <si>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</si>
  <si>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</si>
  <si>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</si>
  <si>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</si>
  <si>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療養生活環境整備事業</t>
  </si>
  <si>
    <t>健康局</t>
  </si>
  <si>
    <t>平成10年度</t>
  </si>
  <si>
    <t>終了予定なし</t>
  </si>
  <si>
    <t>難病対策課</t>
  </si>
  <si>
    <t>難病の患者に対する医療等に関する法律（平成26年法律第50号）第28条</t>
  </si>
  <si>
    <t>療養生活環境整備事業について</t>
  </si>
  <si>
    <t>難病の患者に対する医療等に関する法律（平成26年法律第50号）第28条に基づき、難病の患者及びその家族等に対する相談支援や、難病の患者に対する医療等に係る人材育成、在宅療養患者に対する訪問看護を行うことにより、難病の患者の療養生活の質の維持向上を図る。
難病の患者に対する在宅療養支援等を行うことにより、難病の患者及びその家族の生活の質の向上に資する。</t>
  </si>
  <si>
    <t>①難病相談支援センター事業　（補助率1/2）
②難病患者等ホームヘルパー養成研修事業　（補助率1/2）
③在宅人工呼吸器使用患者支援事業　（補助率1/2）</t>
  </si>
  <si>
    <t>-</t>
  </si>
  <si>
    <t>疾病予防対策事業費等補助金</t>
  </si>
  <si>
    <t>前年度の難病相談支援センターにおける相談件数以上</t>
  </si>
  <si>
    <t>難病相談支援センターにおける相談数</t>
  </si>
  <si>
    <t>件</t>
  </si>
  <si>
    <t>難病相談支援センターにおける相談状況等に関する調査（難病対策課調べ）</t>
  </si>
  <si>
    <t>都道府県の難病相談支援センター設置数</t>
  </si>
  <si>
    <t>箇所</t>
  </si>
  <si>
    <t>単位当たりコスト＝　X　／　Y
X：「執行額」
Y：「難病相談支援センター設置数」　　　　　　　　　　　　　　</t>
    <phoneticPr fontId="5"/>
  </si>
  <si>
    <t>百万円／施設</t>
  </si>
  <si>
    <t>　　X/Y</t>
    <phoneticPr fontId="5"/>
  </si>
  <si>
    <t>528/82</t>
  </si>
  <si>
    <t>548/82</t>
  </si>
  <si>
    <t>／　</t>
    <phoneticPr fontId="5"/>
  </si>
  <si>
    <t>難病相談・支援センターと連携した就労支援の強化</t>
  </si>
  <si>
    <t>138</t>
  </si>
  <si>
    <t>111</t>
  </si>
  <si>
    <t>128</t>
  </si>
  <si>
    <t>139</t>
  </si>
  <si>
    <t>146</t>
  </si>
  <si>
    <t>150</t>
  </si>
  <si>
    <t>159</t>
  </si>
  <si>
    <t>○</t>
  </si>
  <si>
    <t>https://www.mhlw.go.jp/wp/seisaku/hyouka/dl/r03_jizenbunseki/I-5-2.pdf</t>
    <phoneticPr fontId="5"/>
  </si>
  <si>
    <t>P3</t>
    <phoneticPr fontId="5"/>
  </si>
  <si>
    <t>Ⅰ－５　感染症など健康を脅かす疾病を予防・防止するとともに、感染者等に必要な医療等を確保すること</t>
    <phoneticPr fontId="5"/>
  </si>
  <si>
    <t>Ⅰ－５－２　難病等の予防・治療等を充実させること</t>
    <phoneticPr fontId="5"/>
  </si>
  <si>
    <t>難病患者の療養環境の確保をするための事業であり、国費を投入しなければ事業目的が達成できない。</t>
  </si>
  <si>
    <t>難病対策の推進を確実に実施する必要があり、国が実施すべき事業である。</t>
  </si>
  <si>
    <t>難病患者に対する様々な事業を実施し、療養環境を確保するという政策目的達成に向けて、優先度の高い事業である。</t>
  </si>
  <si>
    <t>交付要綱にならった支出を行っているため。</t>
    <rPh sb="0" eb="2">
      <t>コウフ</t>
    </rPh>
    <rPh sb="2" eb="4">
      <t>ヨウコウ</t>
    </rPh>
    <rPh sb="9" eb="11">
      <t>シシュツ</t>
    </rPh>
    <rPh sb="12" eb="13">
      <t>オコナ</t>
    </rPh>
    <phoneticPr fontId="5"/>
  </si>
  <si>
    <t>難病患者の療養環境の確保をするための単価として妥当</t>
    <rPh sb="18" eb="20">
      <t>タンカ</t>
    </rPh>
    <rPh sb="23" eb="25">
      <t>ダトウ</t>
    </rPh>
    <phoneticPr fontId="5"/>
  </si>
  <si>
    <t>‐</t>
  </si>
  <si>
    <t>交付申請書の審査をした上で必要な経費を交付決定している。</t>
    <rPh sb="0" eb="2">
      <t>コウフ</t>
    </rPh>
    <rPh sb="2" eb="5">
      <t>シンセイショ</t>
    </rPh>
    <rPh sb="6" eb="8">
      <t>シンサ</t>
    </rPh>
    <rPh sb="11" eb="12">
      <t>ウエ</t>
    </rPh>
    <rPh sb="13" eb="15">
      <t>ヒツヨウ</t>
    </rPh>
    <rPh sb="16" eb="18">
      <t>ケイヒ</t>
    </rPh>
    <rPh sb="19" eb="21">
      <t>コウフ</t>
    </rPh>
    <rPh sb="21" eb="23">
      <t>ケッテイ</t>
    </rPh>
    <phoneticPr fontId="5"/>
  </si>
  <si>
    <t>難病相談支援センター事業は、都道府県毎に設置している難病相談支援センターの運営経費の補助事業である。一方、左記事業はハローワークが当該センターと連携して行う難病患者就労支援の強化のための事業であり、適切な役割分担を行っている。</t>
    <phoneticPr fontId="5"/>
  </si>
  <si>
    <t>A.千葉県</t>
    <rPh sb="2" eb="5">
      <t>チバケン</t>
    </rPh>
    <phoneticPr fontId="5"/>
  </si>
  <si>
    <t>B.京都市</t>
    <rPh sb="2" eb="5">
      <t>キョウトシ</t>
    </rPh>
    <phoneticPr fontId="5"/>
  </si>
  <si>
    <t>千葉県</t>
    <rPh sb="0" eb="3">
      <t>チバケン</t>
    </rPh>
    <phoneticPr fontId="5"/>
  </si>
  <si>
    <t>東京都</t>
    <rPh sb="0" eb="3">
      <t>トウキョウト</t>
    </rPh>
    <phoneticPr fontId="5"/>
  </si>
  <si>
    <t>兵庫県</t>
    <rPh sb="0" eb="3">
      <t>ヒョウゴケン</t>
    </rPh>
    <phoneticPr fontId="5"/>
  </si>
  <si>
    <t>福岡県</t>
    <rPh sb="0" eb="3">
      <t>フクオカケン</t>
    </rPh>
    <phoneticPr fontId="5"/>
  </si>
  <si>
    <t>埼玉県</t>
    <rPh sb="0" eb="3">
      <t>サイタマケン</t>
    </rPh>
    <phoneticPr fontId="5"/>
  </si>
  <si>
    <t>群馬県</t>
    <rPh sb="0" eb="3">
      <t>グンマケン</t>
    </rPh>
    <phoneticPr fontId="5"/>
  </si>
  <si>
    <t>北海道</t>
    <rPh sb="0" eb="3">
      <t>ホッカイドウ</t>
    </rPh>
    <phoneticPr fontId="5"/>
  </si>
  <si>
    <t>徳島県</t>
    <rPh sb="0" eb="3">
      <t>トクシマケン</t>
    </rPh>
    <phoneticPr fontId="5"/>
  </si>
  <si>
    <t>大阪府</t>
    <rPh sb="0" eb="3">
      <t>オオサカフ</t>
    </rPh>
    <phoneticPr fontId="5"/>
  </si>
  <si>
    <t>栃木県</t>
    <rPh sb="0" eb="3">
      <t>トチギケン</t>
    </rPh>
    <phoneticPr fontId="5"/>
  </si>
  <si>
    <t>補助金等交付</t>
  </si>
  <si>
    <t>難病相談支援センター事業等の実施</t>
    <rPh sb="0" eb="2">
      <t>ナンビョウ</t>
    </rPh>
    <rPh sb="2" eb="4">
      <t>ソウダン</t>
    </rPh>
    <rPh sb="4" eb="6">
      <t>シエン</t>
    </rPh>
    <rPh sb="10" eb="12">
      <t>ジギョウ</t>
    </rPh>
    <rPh sb="12" eb="13">
      <t>トウ</t>
    </rPh>
    <rPh sb="14" eb="16">
      <t>ジッシ</t>
    </rPh>
    <phoneticPr fontId="5"/>
  </si>
  <si>
    <t>同上</t>
    <rPh sb="0" eb="2">
      <t>ドウジョウ</t>
    </rPh>
    <phoneticPr fontId="5"/>
  </si>
  <si>
    <t>京都市</t>
    <rPh sb="0" eb="3">
      <t>キョウトシ</t>
    </rPh>
    <phoneticPr fontId="5"/>
  </si>
  <si>
    <t>福岡市</t>
    <rPh sb="0" eb="3">
      <t>フクオカシ</t>
    </rPh>
    <phoneticPr fontId="5"/>
  </si>
  <si>
    <t>堺市</t>
    <rPh sb="0" eb="2">
      <t>サカイシ</t>
    </rPh>
    <phoneticPr fontId="5"/>
  </si>
  <si>
    <t>神戸市</t>
    <rPh sb="0" eb="3">
      <t>コウベシ</t>
    </rPh>
    <phoneticPr fontId="5"/>
  </si>
  <si>
    <t>札幌市</t>
    <rPh sb="0" eb="3">
      <t>サッポロシ</t>
    </rPh>
    <phoneticPr fontId="5"/>
  </si>
  <si>
    <t>大阪市</t>
    <rPh sb="0" eb="2">
      <t>オオサカ</t>
    </rPh>
    <rPh sb="2" eb="3">
      <t>シ</t>
    </rPh>
    <phoneticPr fontId="5"/>
  </si>
  <si>
    <t>仙台市</t>
    <rPh sb="0" eb="3">
      <t>センダイシ</t>
    </rPh>
    <phoneticPr fontId="5"/>
  </si>
  <si>
    <t>岡山市</t>
    <rPh sb="0" eb="3">
      <t>オカヤマシ</t>
    </rPh>
    <phoneticPr fontId="5"/>
  </si>
  <si>
    <t>熊本市</t>
    <rPh sb="0" eb="3">
      <t>クマモトシ</t>
    </rPh>
    <phoneticPr fontId="5"/>
  </si>
  <si>
    <t>横浜市</t>
    <rPh sb="0" eb="2">
      <t>ヨコハマ</t>
    </rPh>
    <rPh sb="2" eb="3">
      <t>シ</t>
    </rPh>
    <phoneticPr fontId="5"/>
  </si>
  <si>
    <t>567/82</t>
    <phoneticPr fontId="5"/>
  </si>
  <si>
    <t>厚労</t>
  </si>
  <si>
    <t>-</t>
    <phoneticPr fontId="5"/>
  </si>
  <si>
    <t>難病の患者及びその家族等に対する相談支援や、難病の患者に対する医療等に係る人材育成、在宅療養患者に対する訪問看護を行うことにより、難病の患者の療養生活の質の維持向上を図る。</t>
    <phoneticPr fontId="5"/>
  </si>
  <si>
    <t>課長：簑原　哲弘</t>
    <rPh sb="0" eb="2">
      <t>カチョウ</t>
    </rPh>
    <rPh sb="3" eb="5">
      <t>ミノハラ</t>
    </rPh>
    <rPh sb="6" eb="7">
      <t>テツ</t>
    </rPh>
    <rPh sb="7" eb="8">
      <t>ヒロ</t>
    </rPh>
    <phoneticPr fontId="5"/>
  </si>
  <si>
    <t>-</t>
    <phoneticPr fontId="5"/>
  </si>
  <si>
    <t>-</t>
    <phoneticPr fontId="5"/>
  </si>
  <si>
    <t>前年度実績以上</t>
    <rPh sb="0" eb="3">
      <t>ゼンネンド</t>
    </rPh>
    <rPh sb="3" eb="5">
      <t>ジッセキ</t>
    </rPh>
    <rPh sb="5" eb="7">
      <t>イジョウ</t>
    </rPh>
    <phoneticPr fontId="5"/>
  </si>
  <si>
    <t>報酬</t>
    <rPh sb="0" eb="2">
      <t>ホウシュウ</t>
    </rPh>
    <phoneticPr fontId="5"/>
  </si>
  <si>
    <t>委託料</t>
    <rPh sb="0" eb="3">
      <t>イタクリョウ</t>
    </rPh>
    <phoneticPr fontId="5"/>
  </si>
  <si>
    <t>報償費</t>
    <rPh sb="0" eb="3">
      <t>ホウショウヒ</t>
    </rPh>
    <phoneticPr fontId="5"/>
  </si>
  <si>
    <t>使用料</t>
    <rPh sb="0" eb="3">
      <t>シヨウリョウ</t>
    </rPh>
    <phoneticPr fontId="5"/>
  </si>
  <si>
    <t>需用費</t>
    <rPh sb="0" eb="3">
      <t>ジュヨウヒ</t>
    </rPh>
    <phoneticPr fontId="5"/>
  </si>
  <si>
    <t>旅費</t>
    <rPh sb="0" eb="2">
      <t>リョヒ</t>
    </rPh>
    <phoneticPr fontId="5"/>
  </si>
  <si>
    <t>在宅人工呼吸器使用患者支援事業の実施</t>
    <rPh sb="0" eb="2">
      <t>ザイタク</t>
    </rPh>
    <rPh sb="2" eb="4">
      <t>ジンコウ</t>
    </rPh>
    <rPh sb="4" eb="7">
      <t>コキュウキ</t>
    </rPh>
    <rPh sb="7" eb="9">
      <t>シヨウ</t>
    </rPh>
    <rPh sb="9" eb="11">
      <t>カンジャ</t>
    </rPh>
    <rPh sb="11" eb="13">
      <t>シエン</t>
    </rPh>
    <rPh sb="13" eb="14">
      <t>ゴト</t>
    </rPh>
    <rPh sb="14" eb="15">
      <t>ギョウ</t>
    </rPh>
    <rPh sb="16" eb="18">
      <t>ジッシ</t>
    </rPh>
    <phoneticPr fontId="5"/>
  </si>
  <si>
    <t>難病相談支援センター事業を実施</t>
    <rPh sb="0" eb="2">
      <t>ナンビョウ</t>
    </rPh>
    <rPh sb="2" eb="4">
      <t>ソウダン</t>
    </rPh>
    <rPh sb="4" eb="6">
      <t>シエン</t>
    </rPh>
    <rPh sb="10" eb="12">
      <t>ジギョウ</t>
    </rPh>
    <rPh sb="13" eb="15">
      <t>ジッシ</t>
    </rPh>
    <phoneticPr fontId="5"/>
  </si>
  <si>
    <t>難病患者等ホームヘルパー養成研修の実施</t>
    <rPh sb="0" eb="2">
      <t>ナンビョウ</t>
    </rPh>
    <rPh sb="2" eb="4">
      <t>カンジャ</t>
    </rPh>
    <rPh sb="4" eb="5">
      <t>トウ</t>
    </rPh>
    <rPh sb="12" eb="14">
      <t>ヨウセイ</t>
    </rPh>
    <rPh sb="14" eb="16">
      <t>ケンシュウ</t>
    </rPh>
    <rPh sb="17" eb="19">
      <t>ジッシ</t>
    </rPh>
    <phoneticPr fontId="5"/>
  </si>
  <si>
    <t>賃金</t>
    <rPh sb="0" eb="2">
      <t>チンギン</t>
    </rPh>
    <phoneticPr fontId="5"/>
  </si>
  <si>
    <t>難病相談員設置にかかる費用</t>
    <rPh sb="0" eb="2">
      <t>ナンビョウ</t>
    </rPh>
    <rPh sb="2" eb="5">
      <t>ソウダンイン</t>
    </rPh>
    <rPh sb="5" eb="7">
      <t>セッチ</t>
    </rPh>
    <rPh sb="11" eb="13">
      <t>ヒヨウ</t>
    </rPh>
    <phoneticPr fontId="5"/>
  </si>
  <si>
    <t>見込みに見合ったものとなっている。</t>
    <rPh sb="0" eb="2">
      <t>ミコ</t>
    </rPh>
    <rPh sb="4" eb="6">
      <t>ミア</t>
    </rPh>
    <phoneticPr fontId="5"/>
  </si>
  <si>
    <t>本事業は難病患者の療養環境の確保を推進するための事業であり、難病相談支援センターにおける相談数が増加傾向にある等、療養生活環境整備事業全体としてはニーズが高まっており、適切に実施されている。申請が見込みを下回ったため執行率については低い水準となったものの、支援を必要とする者に対し実施できており、適正に実施されている。
資金の流れ、費目・使途等についても適切であった。</t>
    <phoneticPr fontId="5"/>
  </si>
  <si>
    <t>適切に予算を執行し、事業目標が概ね達成できていることから、難病患者の療養環境確保のための事業を引き続き推進していく。</t>
    <phoneticPr fontId="5"/>
  </si>
  <si>
    <t>-</t>
    <phoneticPr fontId="5"/>
  </si>
  <si>
    <t>各都道府県および指定都市の見込みより下回ったため。</t>
    <rPh sb="0" eb="1">
      <t>カク</t>
    </rPh>
    <rPh sb="1" eb="5">
      <t>トドウフケン</t>
    </rPh>
    <rPh sb="8" eb="10">
      <t>シテイ</t>
    </rPh>
    <rPh sb="10" eb="12">
      <t>トシ</t>
    </rPh>
    <phoneticPr fontId="5"/>
  </si>
  <si>
    <t>806/82</t>
    <phoneticPr fontId="5"/>
  </si>
  <si>
    <t>難病の患者の療養生活の質の維持向上を図るために必要な事業であり、引き続き、必要な予算額を確保し、適正な執行に努めること。</t>
    <phoneticPr fontId="5"/>
  </si>
  <si>
    <t>点検対象外</t>
    <rPh sb="0" eb="5">
      <t>テンケンタイショウガイ</t>
    </rPh>
    <phoneticPr fontId="5"/>
  </si>
  <si>
    <t>引き続き、必要な予算額を確保し、適正な執行に努める。</t>
    <phoneticPr fontId="5"/>
  </si>
  <si>
    <t>療養生活環境整備事業の実施</t>
    <rPh sb="0" eb="2">
      <t>リョウヨウ</t>
    </rPh>
    <rPh sb="2" eb="4">
      <t>セイカツ</t>
    </rPh>
    <rPh sb="4" eb="6">
      <t>カンキョウ</t>
    </rPh>
    <rPh sb="6" eb="8">
      <t>セイビ</t>
    </rPh>
    <rPh sb="8" eb="10">
      <t>ジギョウ</t>
    </rPh>
    <rPh sb="11" eb="13">
      <t>ジッシ</t>
    </rPh>
    <phoneticPr fontId="5"/>
  </si>
  <si>
    <t>D.訪問看護ステーション　こころの木</t>
    <rPh sb="2" eb="4">
      <t>ホウモン</t>
    </rPh>
    <rPh sb="4" eb="6">
      <t>カンゴ</t>
    </rPh>
    <rPh sb="17" eb="18">
      <t>キ</t>
    </rPh>
    <phoneticPr fontId="5"/>
  </si>
  <si>
    <t>在宅人工呼吸器使用患者支援事業</t>
    <rPh sb="0" eb="2">
      <t>ザイタク</t>
    </rPh>
    <rPh sb="2" eb="4">
      <t>ジンコウ</t>
    </rPh>
    <rPh sb="4" eb="7">
      <t>コキュウキ</t>
    </rPh>
    <rPh sb="7" eb="11">
      <t>シヨウカンジャ</t>
    </rPh>
    <rPh sb="11" eb="13">
      <t>シエン</t>
    </rPh>
    <rPh sb="13" eb="15">
      <t>ジギョウ</t>
    </rPh>
    <phoneticPr fontId="5"/>
  </si>
  <si>
    <t>委託料</t>
    <rPh sb="0" eb="3">
      <t>イタクリョウ</t>
    </rPh>
    <phoneticPr fontId="5"/>
  </si>
  <si>
    <t>訪問看護ステーション　こころの木</t>
    <rPh sb="0" eb="2">
      <t>ホウモン</t>
    </rPh>
    <rPh sb="2" eb="4">
      <t>カンゴ</t>
    </rPh>
    <rPh sb="15" eb="16">
      <t>キ</t>
    </rPh>
    <phoneticPr fontId="5"/>
  </si>
  <si>
    <t>いきいき３６５訪問看護ステーション</t>
    <rPh sb="7" eb="9">
      <t>ホウモン</t>
    </rPh>
    <rPh sb="9" eb="11">
      <t>カンゴ</t>
    </rPh>
    <phoneticPr fontId="5"/>
  </si>
  <si>
    <t>在宅人工呼吸器使用患者支援事業</t>
    <rPh sb="0" eb="2">
      <t>ザイタク</t>
    </rPh>
    <rPh sb="2" eb="4">
      <t>ジンコウ</t>
    </rPh>
    <rPh sb="4" eb="7">
      <t>コキュウキ</t>
    </rPh>
    <rPh sb="7" eb="11">
      <t>シヨウカンジャ</t>
    </rPh>
    <rPh sb="11" eb="13">
      <t>シエン</t>
    </rPh>
    <rPh sb="13" eb="15">
      <t>ジギョウ</t>
    </rPh>
    <phoneticPr fontId="5"/>
  </si>
  <si>
    <t>訪問看護ステーション響</t>
    <rPh sb="0" eb="2">
      <t>ホウモン</t>
    </rPh>
    <rPh sb="2" eb="4">
      <t>カンゴ</t>
    </rPh>
    <rPh sb="10" eb="11">
      <t>ヒビ</t>
    </rPh>
    <phoneticPr fontId="5"/>
  </si>
  <si>
    <t>訪問看護ステーションおとく</t>
    <rPh sb="0" eb="2">
      <t>ホウモン</t>
    </rPh>
    <rPh sb="2" eb="4">
      <t>カンゴ</t>
    </rPh>
    <phoneticPr fontId="5"/>
  </si>
  <si>
    <t>訪問看護ステーション　春うらら</t>
    <rPh sb="0" eb="2">
      <t>ホウモン</t>
    </rPh>
    <rPh sb="2" eb="4">
      <t>カンゴ</t>
    </rPh>
    <rPh sb="11" eb="12">
      <t>ハル</t>
    </rPh>
    <phoneticPr fontId="5"/>
  </si>
  <si>
    <t>地方独立行政法人総合病院国保旭中央病院</t>
    <phoneticPr fontId="5"/>
  </si>
  <si>
    <t>長生郡市広域市町村圏組合公立長生病院</t>
    <phoneticPr fontId="5"/>
  </si>
  <si>
    <t>医療法人鉄蕉会亀田総合病院</t>
    <phoneticPr fontId="5"/>
  </si>
  <si>
    <t>君津中央病院企業団</t>
    <phoneticPr fontId="5"/>
  </si>
  <si>
    <t>難病相談支援センター事業等の実施</t>
    <phoneticPr fontId="5"/>
  </si>
  <si>
    <t>C.千葉大学医学部附属病院</t>
    <phoneticPr fontId="5"/>
  </si>
  <si>
    <t>難病相談支援センター事業等の実施</t>
    <phoneticPr fontId="5"/>
  </si>
  <si>
    <t>有</t>
  </si>
  <si>
    <t>無</t>
  </si>
  <si>
    <t>事業の性質又は目的が競争に適さない随意契約を行っているが、事業の内容にあった委託先を選定している。</t>
    <rPh sb="0" eb="2">
      <t>ジギョウ</t>
    </rPh>
    <rPh sb="3" eb="5">
      <t>セイシツ</t>
    </rPh>
    <rPh sb="5" eb="6">
      <t>マタ</t>
    </rPh>
    <rPh sb="7" eb="9">
      <t>モクテキ</t>
    </rPh>
    <rPh sb="10" eb="12">
      <t>キョウソウ</t>
    </rPh>
    <rPh sb="13" eb="14">
      <t>テキ</t>
    </rPh>
    <rPh sb="17" eb="19">
      <t>ズイイ</t>
    </rPh>
    <rPh sb="19" eb="21">
      <t>ケイヤク</t>
    </rPh>
    <rPh sb="22" eb="23">
      <t>オコナ</t>
    </rPh>
    <rPh sb="29" eb="31">
      <t>ジギョウ</t>
    </rPh>
    <rPh sb="32" eb="34">
      <t>ナイヨウ</t>
    </rPh>
    <rPh sb="38" eb="41">
      <t>イタクサキ</t>
    </rPh>
    <rPh sb="42" eb="44">
      <t>センテイ</t>
    </rPh>
    <phoneticPr fontId="5"/>
  </si>
  <si>
    <t>-</t>
    <phoneticPr fontId="5"/>
  </si>
  <si>
    <t>新型コロナウイルス感染症対応による自治体の業務負担を考慮し、難病相談支援センターの相談件数等の自治体調査は行っていない。</t>
    <rPh sb="0" eb="2">
      <t>シンガタ</t>
    </rPh>
    <rPh sb="9" eb="12">
      <t>カンセンショウ</t>
    </rPh>
    <rPh sb="12" eb="14">
      <t>タイオウ</t>
    </rPh>
    <rPh sb="17" eb="20">
      <t>ジチタイ</t>
    </rPh>
    <rPh sb="21" eb="23">
      <t>ギョウム</t>
    </rPh>
    <rPh sb="23" eb="25">
      <t>フタン</t>
    </rPh>
    <rPh sb="26" eb="28">
      <t>コウリョ</t>
    </rPh>
    <rPh sb="30" eb="32">
      <t>ナンビョウ</t>
    </rPh>
    <rPh sb="32" eb="34">
      <t>ソウダン</t>
    </rPh>
    <rPh sb="34" eb="36">
      <t>シエン</t>
    </rPh>
    <rPh sb="41" eb="43">
      <t>ソウダン</t>
    </rPh>
    <rPh sb="43" eb="45">
      <t>ケンスウ</t>
    </rPh>
    <rPh sb="45" eb="46">
      <t>トウ</t>
    </rPh>
    <rPh sb="47" eb="50">
      <t>ジチタイ</t>
    </rPh>
    <rPh sb="50" eb="52">
      <t>チョウサ</t>
    </rPh>
    <rPh sb="53" eb="54">
      <t>オコナ</t>
    </rPh>
    <phoneticPr fontId="5"/>
  </si>
  <si>
    <t>「重要政策推進枠」32
新規事業に係る準備経費要求による増。</t>
    <rPh sb="12" eb="14">
      <t>シンキ</t>
    </rPh>
    <rPh sb="14" eb="16">
      <t>ジギョウ</t>
    </rPh>
    <rPh sb="17" eb="18">
      <t>カカ</t>
    </rPh>
    <rPh sb="19" eb="21">
      <t>ジュンビ</t>
    </rPh>
    <rPh sb="21" eb="23">
      <t>ケイヒ</t>
    </rPh>
    <rPh sb="23" eb="25">
      <t>ヨウキュウ</t>
    </rPh>
    <rPh sb="28" eb="29">
      <t>ゾウ</t>
    </rPh>
    <phoneticPr fontId="5"/>
  </si>
  <si>
    <t>国立大学法人千葉大学 千葉大学医学部附属病院</t>
    <phoneticPr fontId="5"/>
  </si>
  <si>
    <t>学校法人順天堂
順天堂大学医学部附属浦安病院</t>
    <phoneticPr fontId="5"/>
  </si>
  <si>
    <t>学校法人慈恵大学 
東京慈恵会医科大学附属柏病院</t>
    <phoneticPr fontId="5"/>
  </si>
  <si>
    <t>日本赤十字社
成田赤十字病院</t>
    <phoneticPr fontId="5"/>
  </si>
  <si>
    <t>学校法人帝京大学
帝京大学ちば医療センター</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</si>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</sst>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121801</xdr:colOff>
      <xdr:row>270</xdr:row>
      <xdr:rowOff>231322</xdr:rowOff>
    </xdr:from>
    <xdr:ext cx="1689100" cy="492753"/>
    <xdr:sp macro="" textlink="">
      <xdr:nvSpPr>
        <xdr:cNvPr id="22" name="テキスト ボックス 21"/>
        <xdr:cNvSpPr txBox="1"/>
      </xdr:nvSpPr>
      <xdr:spPr>
        <a:xfrm>
          <a:off x="4722376" y="42046072"/>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500"/>
            </a:lnSpc>
          </a:pPr>
          <a:r>
            <a:rPr kumimoji="1" lang="ja-JP" altLang="en-US" sz="1200"/>
            <a:t>厚生労働省</a:t>
          </a:r>
          <a:endParaRPr kumimoji="1" lang="en-US" altLang="ja-JP" sz="1200"/>
        </a:p>
        <a:p>
          <a:pPr algn="ctr"/>
          <a:r>
            <a:rPr kumimoji="1" lang="en-US" altLang="ja-JP" sz="1200">
              <a:solidFill>
                <a:schemeClr val="tx1"/>
              </a:solidFill>
            </a:rPr>
            <a:t>567</a:t>
          </a:r>
          <a:r>
            <a:rPr kumimoji="1" lang="ja-JP" altLang="en-US" sz="1200">
              <a:solidFill>
                <a:schemeClr val="tx1"/>
              </a:solidFill>
            </a:rPr>
            <a:t>百万円</a:t>
          </a:r>
        </a:p>
      </xdr:txBody>
    </xdr:sp>
    <xdr:clientData/>
  </xdr:oneCellAnchor>
  <xdr:twoCellAnchor>
    <xdr:from>
      <xdr:col>20</xdr:col>
      <xdr:colOff>191435</xdr:colOff>
      <xdr:row>272</xdr:row>
      <xdr:rowOff>801</xdr:rowOff>
    </xdr:from>
    <xdr:to>
      <xdr:col>34</xdr:col>
      <xdr:colOff>121795</xdr:colOff>
      <xdr:row>274</xdr:row>
      <xdr:rowOff>90061</xdr:rowOff>
    </xdr:to>
    <xdr:sp macro="" textlink="">
      <xdr:nvSpPr>
        <xdr:cNvPr id="23" name="大かっこ 22"/>
        <xdr:cNvSpPr/>
      </xdr:nvSpPr>
      <xdr:spPr>
        <a:xfrm>
          <a:off x="4191935" y="42520401"/>
          <a:ext cx="2730710" cy="7941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療養生活環境整備等事業を実施する補助事業者に資金を補助</a:t>
          </a:r>
        </a:p>
      </xdr:txBody>
    </xdr:sp>
    <xdr:clientData/>
  </xdr:twoCellAnchor>
  <xdr:twoCellAnchor>
    <xdr:from>
      <xdr:col>16</xdr:col>
      <xdr:colOff>54429</xdr:colOff>
      <xdr:row>274</xdr:row>
      <xdr:rowOff>125132</xdr:rowOff>
    </xdr:from>
    <xdr:to>
      <xdr:col>25</xdr:col>
      <xdr:colOff>199119</xdr:colOff>
      <xdr:row>275</xdr:row>
      <xdr:rowOff>244928</xdr:rowOff>
    </xdr:to>
    <xdr:cxnSp macro="">
      <xdr:nvCxnSpPr>
        <xdr:cNvPr id="24" name="直線矢印コネクタ 23"/>
        <xdr:cNvCxnSpPr/>
      </xdr:nvCxnSpPr>
      <xdr:spPr>
        <a:xfrm flipH="1">
          <a:off x="3254829" y="43349582"/>
          <a:ext cx="1944915" cy="4722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23188</xdr:colOff>
      <xdr:row>274</xdr:row>
      <xdr:rowOff>103255</xdr:rowOff>
    </xdr:from>
    <xdr:to>
      <xdr:col>36</xdr:col>
      <xdr:colOff>163286</xdr:colOff>
      <xdr:row>275</xdr:row>
      <xdr:rowOff>272143</xdr:rowOff>
    </xdr:to>
    <xdr:cxnSp macro="">
      <xdr:nvCxnSpPr>
        <xdr:cNvPr id="25" name="直線矢印コネクタ 24"/>
        <xdr:cNvCxnSpPr/>
      </xdr:nvCxnSpPr>
      <xdr:spPr>
        <a:xfrm>
          <a:off x="5623888" y="43327705"/>
          <a:ext cx="1740298" cy="5213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90581</xdr:colOff>
      <xdr:row>276</xdr:row>
      <xdr:rowOff>56029</xdr:rowOff>
    </xdr:from>
    <xdr:ext cx="2374900" cy="1141400"/>
    <xdr:sp macro="" textlink="">
      <xdr:nvSpPr>
        <xdr:cNvPr id="26" name="テキスト ボックス 25"/>
        <xdr:cNvSpPr txBox="1"/>
      </xdr:nvSpPr>
      <xdr:spPr>
        <a:xfrm>
          <a:off x="2490881" y="43985329"/>
          <a:ext cx="2374900" cy="1141400"/>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effectLst/>
              <a:latin typeface="+mn-lt"/>
              <a:ea typeface="+mn-ea"/>
              <a:cs typeface="+mn-cs"/>
            </a:rPr>
            <a:t>①難病相談支援センター事業</a:t>
          </a:r>
          <a:endParaRPr lang="ja-JP" altLang="ja-JP">
            <a:effectLst/>
          </a:endParaRPr>
        </a:p>
        <a:p>
          <a:pPr eaLnBrk="1" fontAlgn="auto" latinLnBrk="0" hangingPunct="1"/>
          <a:r>
            <a:rPr kumimoji="1" lang="ja-JP" altLang="ja-JP" sz="1100">
              <a:solidFill>
                <a:schemeClr val="tx1"/>
              </a:solidFill>
              <a:effectLst/>
              <a:latin typeface="+mn-lt"/>
              <a:ea typeface="+mn-ea"/>
              <a:cs typeface="+mn-cs"/>
            </a:rPr>
            <a:t>②難病患者等ホームヘルパー養成</a:t>
          </a:r>
          <a:endParaRPr lang="ja-JP" altLang="ja-JP">
            <a:effectLst/>
          </a:endParaRPr>
        </a:p>
        <a:p>
          <a:pPr eaLnBrk="1" fontAlgn="auto" latinLnBrk="0" hangingPunct="1"/>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研修事業</a:t>
          </a:r>
          <a:endParaRPr lang="ja-JP" altLang="ja-JP">
            <a:effectLst/>
          </a:endParaRPr>
        </a:p>
        <a:p>
          <a:r>
            <a:rPr kumimoji="1" lang="ja-JP" altLang="ja-JP" sz="1100">
              <a:solidFill>
                <a:schemeClr val="tx1"/>
              </a:solidFill>
              <a:effectLst/>
              <a:latin typeface="+mn-lt"/>
              <a:ea typeface="+mn-ea"/>
              <a:cs typeface="+mn-cs"/>
            </a:rPr>
            <a:t>③在宅人工呼吸器使用患者支援事業</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oneCellAnchor>
  <xdr:oneCellAnchor>
    <xdr:from>
      <xdr:col>32</xdr:col>
      <xdr:colOff>127136</xdr:colOff>
      <xdr:row>276</xdr:row>
      <xdr:rowOff>87245</xdr:rowOff>
    </xdr:from>
    <xdr:ext cx="2438400" cy="1123791"/>
    <xdr:sp macro="" textlink="">
      <xdr:nvSpPr>
        <xdr:cNvPr id="27" name="テキスト ボックス 26"/>
        <xdr:cNvSpPr txBox="1"/>
      </xdr:nvSpPr>
      <xdr:spPr>
        <a:xfrm>
          <a:off x="6527936" y="44016545"/>
          <a:ext cx="2438400" cy="1123791"/>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effectLst/>
              <a:latin typeface="+mn-lt"/>
              <a:ea typeface="+mn-ea"/>
              <a:cs typeface="+mn-cs"/>
            </a:rPr>
            <a:t>①難病相談支援センター事業</a:t>
          </a:r>
          <a:endParaRPr lang="ja-JP" altLang="ja-JP">
            <a:effectLst/>
          </a:endParaRPr>
        </a:p>
        <a:p>
          <a:pPr eaLnBrk="1" fontAlgn="auto" latinLnBrk="0" hangingPunct="1"/>
          <a:r>
            <a:rPr kumimoji="1" lang="ja-JP" altLang="ja-JP" sz="1100">
              <a:solidFill>
                <a:schemeClr val="tx1"/>
              </a:solidFill>
              <a:effectLst/>
              <a:latin typeface="+mn-lt"/>
              <a:ea typeface="+mn-ea"/>
              <a:cs typeface="+mn-cs"/>
            </a:rPr>
            <a:t>②難病患者等ホームヘルパー養成</a:t>
          </a:r>
          <a:endParaRPr lang="ja-JP" altLang="ja-JP">
            <a:effectLst/>
          </a:endParaRPr>
        </a:p>
        <a:p>
          <a:pPr eaLnBrk="1" fontAlgn="auto" latinLnBrk="0" hangingPunct="1"/>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研修事業</a:t>
          </a:r>
          <a:endParaRPr lang="ja-JP" altLang="ja-JP">
            <a:effectLst/>
          </a:endParaRPr>
        </a:p>
        <a:p>
          <a:r>
            <a:rPr kumimoji="1" lang="ja-JP" altLang="ja-JP" sz="1100">
              <a:solidFill>
                <a:schemeClr val="tx1"/>
              </a:solidFill>
              <a:effectLst/>
              <a:latin typeface="+mn-lt"/>
              <a:ea typeface="+mn-ea"/>
              <a:cs typeface="+mn-cs"/>
            </a:rPr>
            <a:t>③在宅人工呼吸器使用患者支援事業</a:t>
          </a:r>
          <a:endParaRPr lang="ja-JP" altLang="ja-JP">
            <a:effectLst/>
          </a:endParaRPr>
        </a:p>
        <a:p>
          <a:endParaRPr kumimoji="1" lang="en-US" altLang="ja-JP" sz="1100"/>
        </a:p>
      </xdr:txBody>
    </xdr:sp>
    <xdr:clientData/>
  </xdr:oneCellAnchor>
  <xdr:oneCellAnchor>
    <xdr:from>
      <xdr:col>14</xdr:col>
      <xdr:colOff>185777</xdr:colOff>
      <xdr:row>279</xdr:row>
      <xdr:rowOff>318033</xdr:rowOff>
    </xdr:from>
    <xdr:ext cx="1261884" cy="292452"/>
    <xdr:sp macro="" textlink="">
      <xdr:nvSpPr>
        <xdr:cNvPr id="28" name="テキスト ボックス 27"/>
        <xdr:cNvSpPr txBox="1"/>
      </xdr:nvSpPr>
      <xdr:spPr>
        <a:xfrm>
          <a:off x="2986127" y="45304608"/>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35</xdr:col>
      <xdr:colOff>143939</xdr:colOff>
      <xdr:row>279</xdr:row>
      <xdr:rowOff>280146</xdr:rowOff>
    </xdr:from>
    <xdr:ext cx="1261884" cy="292452"/>
    <xdr:sp macro="" textlink="">
      <xdr:nvSpPr>
        <xdr:cNvPr id="29" name="テキスト ボックス 28"/>
        <xdr:cNvSpPr txBox="1"/>
      </xdr:nvSpPr>
      <xdr:spPr>
        <a:xfrm>
          <a:off x="7144814" y="45266721"/>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12</xdr:col>
      <xdr:colOff>83243</xdr:colOff>
      <xdr:row>280</xdr:row>
      <xdr:rowOff>306828</xdr:rowOff>
    </xdr:from>
    <xdr:to>
      <xdr:col>23</xdr:col>
      <xdr:colOff>131803</xdr:colOff>
      <xdr:row>282</xdr:row>
      <xdr:rowOff>323264</xdr:rowOff>
    </xdr:to>
    <xdr:sp macro="" textlink="">
      <xdr:nvSpPr>
        <xdr:cNvPr id="30" name="テキスト ボックス 29"/>
        <xdr:cNvSpPr txBox="1"/>
      </xdr:nvSpPr>
      <xdr:spPr>
        <a:xfrm>
          <a:off x="2483543" y="45645828"/>
          <a:ext cx="2248835" cy="721286"/>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ja-JP" altLang="en-US" sz="1100">
              <a:solidFill>
                <a:schemeClr val="dk1"/>
              </a:solidFill>
              <a:latin typeface="+mn-lt"/>
              <a:ea typeface="+mn-ea"/>
              <a:cs typeface="+mn-cs"/>
            </a:rPr>
            <a:t>　都道府県（</a:t>
          </a:r>
          <a:r>
            <a:rPr kumimoji="1" lang="en-US" altLang="ja-JP" sz="1100">
              <a:solidFill>
                <a:schemeClr val="dk1"/>
              </a:solidFill>
              <a:latin typeface="+mn-lt"/>
              <a:ea typeface="+mn-ea"/>
              <a:cs typeface="+mn-cs"/>
            </a:rPr>
            <a:t>47</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446</a:t>
          </a:r>
          <a:r>
            <a:rPr kumimoji="1" lang="ja-JP" altLang="en-US"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32</xdr:col>
      <xdr:colOff>163286</xdr:colOff>
      <xdr:row>280</xdr:row>
      <xdr:rowOff>318834</xdr:rowOff>
    </xdr:from>
    <xdr:to>
      <xdr:col>45</xdr:col>
      <xdr:colOff>0</xdr:colOff>
      <xdr:row>282</xdr:row>
      <xdr:rowOff>312964</xdr:rowOff>
    </xdr:to>
    <xdr:sp macro="" textlink="">
      <xdr:nvSpPr>
        <xdr:cNvPr id="31" name="テキスト ボックス 30"/>
        <xdr:cNvSpPr txBox="1"/>
      </xdr:nvSpPr>
      <xdr:spPr>
        <a:xfrm>
          <a:off x="6564086" y="45657834"/>
          <a:ext cx="2437039" cy="698980"/>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　指定都市（</a:t>
          </a:r>
          <a:r>
            <a:rPr kumimoji="1" lang="en-US" altLang="ja-JP" sz="1100">
              <a:solidFill>
                <a:schemeClr val="dk1"/>
              </a:solidFill>
              <a:latin typeface="+mn-lt"/>
              <a:ea typeface="+mn-ea"/>
              <a:cs typeface="+mn-cs"/>
            </a:rPr>
            <a:t>20</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121</a:t>
          </a:r>
          <a:r>
            <a:rPr kumimoji="1" lang="ja-JP" altLang="en-US"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13607</xdr:colOff>
      <xdr:row>283</xdr:row>
      <xdr:rowOff>114728</xdr:rowOff>
    </xdr:from>
    <xdr:to>
      <xdr:col>25</xdr:col>
      <xdr:colOff>47225</xdr:colOff>
      <xdr:row>287</xdr:row>
      <xdr:rowOff>40821</xdr:rowOff>
    </xdr:to>
    <xdr:sp macro="" textlink="">
      <xdr:nvSpPr>
        <xdr:cNvPr id="32" name="大かっこ 31"/>
        <xdr:cNvSpPr/>
      </xdr:nvSpPr>
      <xdr:spPr>
        <a:xfrm>
          <a:off x="2013857" y="46511003"/>
          <a:ext cx="3033993" cy="19644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○以下事業の実施</a:t>
          </a:r>
          <a:endParaRPr kumimoji="1" lang="en-US" altLang="ja-JP" sz="1100"/>
        </a:p>
        <a:p>
          <a:r>
            <a:rPr kumimoji="1" lang="ja-JP" altLang="ja-JP" sz="1100">
              <a:solidFill>
                <a:schemeClr val="tx1"/>
              </a:solidFill>
              <a:effectLst/>
              <a:latin typeface="+mn-lt"/>
              <a:ea typeface="+mn-ea"/>
              <a:cs typeface="+mn-cs"/>
            </a:rPr>
            <a:t>・相談支援、就労支援の実施</a:t>
          </a:r>
          <a:endParaRPr lang="ja-JP" altLang="ja-JP">
            <a:effectLst/>
          </a:endParaRPr>
        </a:p>
        <a:p>
          <a:pPr eaLnBrk="1" fontAlgn="auto" latinLnBrk="0" hangingPunct="1"/>
          <a:r>
            <a:rPr kumimoji="1" lang="ja-JP" altLang="ja-JP" sz="1100">
              <a:solidFill>
                <a:schemeClr val="tx1"/>
              </a:solidFill>
              <a:effectLst/>
              <a:latin typeface="+mn-lt"/>
              <a:ea typeface="+mn-ea"/>
              <a:cs typeface="+mn-cs"/>
            </a:rPr>
            <a:t>・難病患者等ホームヘルパー養成</a:t>
          </a:r>
          <a:endParaRPr lang="ja-JP" altLang="ja-JP">
            <a:effectLst/>
          </a:endParaRPr>
        </a:p>
        <a:p>
          <a:pPr eaLnBrk="1" fontAlgn="auto" latinLnBrk="0" hangingPunct="1"/>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の実施</a:t>
          </a:r>
          <a:endParaRPr lang="ja-JP" altLang="ja-JP">
            <a:effectLst/>
          </a:endParaRPr>
        </a:p>
        <a:p>
          <a:r>
            <a:rPr kumimoji="1" lang="ja-JP" altLang="ja-JP" sz="1100">
              <a:solidFill>
                <a:schemeClr val="tx1"/>
              </a:solidFill>
              <a:effectLst/>
              <a:latin typeface="+mn-lt"/>
              <a:ea typeface="+mn-ea"/>
              <a:cs typeface="+mn-cs"/>
            </a:rPr>
            <a:t>・在宅人工呼吸器使用患者支援事</a:t>
          </a:r>
          <a:endParaRPr lang="ja-JP" altLang="ja-JP">
            <a:effectLst/>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業の実施</a:t>
          </a:r>
          <a:endParaRPr lang="ja-JP" altLang="ja-JP">
            <a:effectLst/>
          </a:endParaRPr>
        </a:p>
        <a:p>
          <a:r>
            <a:rPr lang="ja-JP" altLang="ja-JP" sz="1100">
              <a:solidFill>
                <a:schemeClr val="tx1"/>
              </a:solidFill>
              <a:effectLst/>
              <a:latin typeface="+mn-lt"/>
              <a:ea typeface="+mn-ea"/>
              <a:cs typeface="+mn-cs"/>
            </a:rPr>
            <a:t>○難病相談支援センター事業を実施</a:t>
          </a:r>
          <a:endParaRPr lang="ja-JP" altLang="ja-JP">
            <a:effectLst/>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する事業者の選定</a:t>
          </a:r>
          <a:endParaRPr lang="ja-JP" altLang="ja-JP">
            <a:effectLst/>
          </a:endParaRPr>
        </a:p>
        <a:p>
          <a:pPr eaLnBrk="1" fontAlgn="auto" latinLnBrk="0" hangingPunct="1"/>
          <a:r>
            <a:rPr lang="ja-JP" altLang="ja-JP" sz="1100">
              <a:solidFill>
                <a:schemeClr val="tx1"/>
              </a:solidFill>
              <a:effectLst/>
              <a:latin typeface="+mn-lt"/>
              <a:ea typeface="+mn-ea"/>
              <a:cs typeface="+mn-cs"/>
            </a:rPr>
            <a:t>○実施結果の報告・管理業務　等</a:t>
          </a:r>
          <a:endParaRPr lang="ja-JP" altLang="ja-JP">
            <a:effectLst/>
          </a:endParaRPr>
        </a:p>
      </xdr:txBody>
    </xdr:sp>
    <xdr:clientData/>
  </xdr:twoCellAnchor>
  <xdr:twoCellAnchor>
    <xdr:from>
      <xdr:col>31</xdr:col>
      <xdr:colOff>158479</xdr:colOff>
      <xdr:row>283</xdr:row>
      <xdr:rowOff>70970</xdr:rowOff>
    </xdr:from>
    <xdr:to>
      <xdr:col>47</xdr:col>
      <xdr:colOff>81643</xdr:colOff>
      <xdr:row>287</xdr:row>
      <xdr:rowOff>-1</xdr:rowOff>
    </xdr:to>
    <xdr:sp macro="" textlink="">
      <xdr:nvSpPr>
        <xdr:cNvPr id="33" name="大かっこ 32"/>
        <xdr:cNvSpPr/>
      </xdr:nvSpPr>
      <xdr:spPr>
        <a:xfrm>
          <a:off x="6359254" y="46467245"/>
          <a:ext cx="3123564" cy="19673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○以下事業の実施</a:t>
          </a:r>
          <a:endParaRPr lang="ja-JP" altLang="ja-JP">
            <a:effectLst/>
          </a:endParaRPr>
        </a:p>
        <a:p>
          <a:r>
            <a:rPr kumimoji="1" lang="ja-JP" altLang="ja-JP" sz="1100">
              <a:solidFill>
                <a:schemeClr val="tx1"/>
              </a:solidFill>
              <a:effectLst/>
              <a:latin typeface="+mn-lt"/>
              <a:ea typeface="+mn-ea"/>
              <a:cs typeface="+mn-cs"/>
            </a:rPr>
            <a:t>・相談支援、就労支援の実施</a:t>
          </a:r>
          <a:endParaRPr lang="ja-JP" altLang="ja-JP">
            <a:effectLst/>
          </a:endParaRPr>
        </a:p>
        <a:p>
          <a:pPr eaLnBrk="1" fontAlgn="auto" latinLnBrk="0" hangingPunct="1"/>
          <a:r>
            <a:rPr kumimoji="1" lang="ja-JP" altLang="ja-JP" sz="1100">
              <a:solidFill>
                <a:schemeClr val="tx1"/>
              </a:solidFill>
              <a:effectLst/>
              <a:latin typeface="+mn-lt"/>
              <a:ea typeface="+mn-ea"/>
              <a:cs typeface="+mn-cs"/>
            </a:rPr>
            <a:t>・難病患者等ホームヘルパー養成</a:t>
          </a:r>
          <a:endParaRPr lang="ja-JP" altLang="ja-JP">
            <a:effectLst/>
          </a:endParaRPr>
        </a:p>
        <a:p>
          <a:pPr eaLnBrk="1" fontAlgn="auto" latinLnBrk="0" hangingPunct="1"/>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の実施</a:t>
          </a:r>
          <a:endParaRPr lang="ja-JP" altLang="ja-JP">
            <a:effectLst/>
          </a:endParaRPr>
        </a:p>
        <a:p>
          <a:r>
            <a:rPr kumimoji="1" lang="ja-JP" altLang="ja-JP" sz="1100">
              <a:solidFill>
                <a:schemeClr val="tx1"/>
              </a:solidFill>
              <a:effectLst/>
              <a:latin typeface="+mn-lt"/>
              <a:ea typeface="+mn-ea"/>
              <a:cs typeface="+mn-cs"/>
            </a:rPr>
            <a:t>・在宅人工呼吸器使用患者支援事</a:t>
          </a:r>
          <a:endParaRPr lang="ja-JP" altLang="ja-JP">
            <a:effectLst/>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業の実施</a:t>
          </a:r>
          <a:endParaRPr lang="ja-JP" altLang="ja-JP">
            <a:effectLst/>
          </a:endParaRPr>
        </a:p>
        <a:p>
          <a:r>
            <a:rPr lang="ja-JP" altLang="ja-JP" sz="1100">
              <a:solidFill>
                <a:schemeClr val="tx1"/>
              </a:solidFill>
              <a:effectLst/>
              <a:latin typeface="+mn-lt"/>
              <a:ea typeface="+mn-ea"/>
              <a:cs typeface="+mn-cs"/>
            </a:rPr>
            <a:t>○難病相談支援センター事業を実施</a:t>
          </a:r>
          <a:endParaRPr lang="ja-JP" altLang="ja-JP">
            <a:effectLst/>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する事業者の選定</a:t>
          </a:r>
          <a:endParaRPr lang="ja-JP" altLang="ja-JP">
            <a:effectLst/>
          </a:endParaRPr>
        </a:p>
        <a:p>
          <a:pPr eaLnBrk="1" fontAlgn="auto" latinLnBrk="0" hangingPunct="1"/>
          <a:r>
            <a:rPr lang="ja-JP" altLang="ja-JP" sz="1100">
              <a:solidFill>
                <a:schemeClr val="tx1"/>
              </a:solidFill>
              <a:effectLst/>
              <a:latin typeface="+mn-lt"/>
              <a:ea typeface="+mn-ea"/>
              <a:cs typeface="+mn-cs"/>
            </a:rPr>
            <a:t>○実施結果の報告・管理業務　等</a:t>
          </a:r>
          <a:endParaRPr lang="ja-JP" altLang="ja-JP">
            <a:effectLst/>
          </a:endParaRPr>
        </a:p>
      </xdr:txBody>
    </xdr:sp>
    <xdr:clientData/>
  </xdr:twoCellAnchor>
  <xdr:twoCellAnchor>
    <xdr:from>
      <xdr:col>16</xdr:col>
      <xdr:colOff>13607</xdr:colOff>
      <xdr:row>286</xdr:row>
      <xdr:rowOff>639536</xdr:rowOff>
    </xdr:from>
    <xdr:to>
      <xdr:col>16</xdr:col>
      <xdr:colOff>15074</xdr:colOff>
      <xdr:row>287</xdr:row>
      <xdr:rowOff>342368</xdr:rowOff>
    </xdr:to>
    <xdr:cxnSp macro="">
      <xdr:nvCxnSpPr>
        <xdr:cNvPr id="34" name="直線矢印コネクタ 33"/>
        <xdr:cNvCxnSpPr/>
      </xdr:nvCxnSpPr>
      <xdr:spPr>
        <a:xfrm>
          <a:off x="3214007" y="48407411"/>
          <a:ext cx="1467" cy="3695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288</xdr:row>
      <xdr:rowOff>116460</xdr:rowOff>
    </xdr:from>
    <xdr:to>
      <xdr:col>24</xdr:col>
      <xdr:colOff>81643</xdr:colOff>
      <xdr:row>289</xdr:row>
      <xdr:rowOff>326571</xdr:rowOff>
    </xdr:to>
    <xdr:sp macro="" textlink="">
      <xdr:nvSpPr>
        <xdr:cNvPr id="35" name="テキスト ボックス 34"/>
        <xdr:cNvSpPr txBox="1"/>
      </xdr:nvSpPr>
      <xdr:spPr>
        <a:xfrm>
          <a:off x="2400300" y="49217835"/>
          <a:ext cx="2481943" cy="4863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C </a:t>
          </a:r>
          <a:r>
            <a:rPr kumimoji="1" lang="ja-JP" altLang="en-US" sz="1100">
              <a:solidFill>
                <a:sysClr val="windowText" lastClr="000000"/>
              </a:solidFill>
            </a:rPr>
            <a:t>　民間団体等　</a:t>
          </a:r>
          <a:r>
            <a:rPr kumimoji="1" lang="en-US" altLang="ja-JP" sz="1100">
              <a:solidFill>
                <a:sysClr val="windowText" lastClr="000000"/>
              </a:solidFill>
            </a:rPr>
            <a:t>2.7</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（千葉大学医学部附属病院）　</a:t>
          </a:r>
          <a:endParaRPr kumimoji="1" lang="en-US" altLang="ja-JP" sz="1100" baseline="0">
            <a:solidFill>
              <a:sysClr val="windowText" lastClr="000000"/>
            </a:solidFill>
          </a:endParaRPr>
        </a:p>
      </xdr:txBody>
    </xdr:sp>
    <xdr:clientData/>
  </xdr:twoCellAnchor>
  <xdr:twoCellAnchor>
    <xdr:from>
      <xdr:col>10</xdr:col>
      <xdr:colOff>84604</xdr:colOff>
      <xdr:row>290</xdr:row>
      <xdr:rowOff>108775</xdr:rowOff>
    </xdr:from>
    <xdr:to>
      <xdr:col>25</xdr:col>
      <xdr:colOff>51486</xdr:colOff>
      <xdr:row>293</xdr:row>
      <xdr:rowOff>64358</xdr:rowOff>
    </xdr:to>
    <xdr:sp macro="" textlink="">
      <xdr:nvSpPr>
        <xdr:cNvPr id="36" name="大かっこ 35"/>
        <xdr:cNvSpPr/>
      </xdr:nvSpPr>
      <xdr:spPr>
        <a:xfrm>
          <a:off x="2084854" y="49810225"/>
          <a:ext cx="2967257" cy="1098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・難病相談支援センター事業の実施</a:t>
          </a:r>
          <a:endParaRPr lang="ja-JP" altLang="ja-JP">
            <a:effectLst/>
          </a:endParaRPr>
        </a:p>
        <a:p>
          <a:endParaRPr lang="ja-JP" altLang="ja-JP">
            <a:effectLst/>
          </a:endParaRPr>
        </a:p>
      </xdr:txBody>
    </xdr:sp>
    <xdr:clientData/>
  </xdr:twoCellAnchor>
  <xdr:twoCellAnchor>
    <xdr:from>
      <xdr:col>33</xdr:col>
      <xdr:colOff>52696</xdr:colOff>
      <xdr:row>288</xdr:row>
      <xdr:rowOff>12701</xdr:rowOff>
    </xdr:from>
    <xdr:to>
      <xdr:col>47</xdr:col>
      <xdr:colOff>108858</xdr:colOff>
      <xdr:row>290</xdr:row>
      <xdr:rowOff>76201</xdr:rowOff>
    </xdr:to>
    <xdr:sp macro="" textlink="">
      <xdr:nvSpPr>
        <xdr:cNvPr id="37" name="テキスト ボックス 36"/>
        <xdr:cNvSpPr txBox="1"/>
      </xdr:nvSpPr>
      <xdr:spPr>
        <a:xfrm>
          <a:off x="6758296" y="42341801"/>
          <a:ext cx="2900962" cy="660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baseline="0">
              <a:solidFill>
                <a:sysClr val="windowText" lastClr="000000"/>
              </a:solidFill>
            </a:rPr>
            <a:t>D </a:t>
          </a:r>
          <a:r>
            <a:rPr kumimoji="1" lang="ja-JP" altLang="en-US" sz="1100" baseline="0">
              <a:solidFill>
                <a:sysClr val="windowText" lastClr="000000"/>
              </a:solidFill>
            </a:rPr>
            <a:t>　民間企業等　</a:t>
          </a:r>
          <a:r>
            <a:rPr kumimoji="1" lang="en-US" altLang="ja-JP" sz="1100" baseline="0">
              <a:solidFill>
                <a:sysClr val="windowText" lastClr="000000"/>
              </a:solidFill>
            </a:rPr>
            <a:t>2.7</a:t>
          </a:r>
          <a:r>
            <a:rPr kumimoji="1" lang="ja-JP" altLang="en-US" sz="1100" baseline="0">
              <a:solidFill>
                <a:sysClr val="windowText" lastClr="000000"/>
              </a:solidFill>
            </a:rPr>
            <a:t>百万円</a:t>
          </a:r>
          <a:endParaRPr kumimoji="1" lang="en-US" altLang="ja-JP" sz="1100" baseline="0">
            <a:solidFill>
              <a:sysClr val="windowText" lastClr="000000"/>
            </a:solidFill>
          </a:endParaRPr>
        </a:p>
        <a:p>
          <a:pPr algn="ctr">
            <a:lnSpc>
              <a:spcPts val="1300"/>
            </a:lnSpc>
          </a:pPr>
          <a:r>
            <a:rPr kumimoji="1" lang="ja-JP" altLang="en-US" sz="1100" baseline="0">
              <a:solidFill>
                <a:sysClr val="windowText" lastClr="000000"/>
              </a:solidFill>
            </a:rPr>
            <a:t>（訪問看護ステーション</a:t>
          </a:r>
          <a:endParaRPr kumimoji="1" lang="en-US" altLang="ja-JP" sz="1100" baseline="0">
            <a:solidFill>
              <a:sysClr val="windowText" lastClr="000000"/>
            </a:solidFill>
          </a:endParaRPr>
        </a:p>
        <a:p>
          <a:pPr algn="ctr">
            <a:lnSpc>
              <a:spcPts val="1300"/>
            </a:lnSpc>
          </a:pPr>
          <a:r>
            <a:rPr kumimoji="1" lang="ja-JP" altLang="en-US" sz="1100" baseline="0">
              <a:solidFill>
                <a:sysClr val="windowText" lastClr="000000"/>
              </a:solidFill>
            </a:rPr>
            <a:t>　こころの木）　</a:t>
          </a:r>
          <a:endParaRPr kumimoji="1" lang="en-US" altLang="ja-JP" sz="1100" baseline="0">
            <a:solidFill>
              <a:sysClr val="windowText" lastClr="000000"/>
            </a:solidFill>
          </a:endParaRPr>
        </a:p>
      </xdr:txBody>
    </xdr:sp>
    <xdr:clientData/>
  </xdr:twoCellAnchor>
  <xdr:twoCellAnchor>
    <xdr:from>
      <xdr:col>39</xdr:col>
      <xdr:colOff>178359</xdr:colOff>
      <xdr:row>286</xdr:row>
      <xdr:rowOff>612588</xdr:rowOff>
    </xdr:from>
    <xdr:to>
      <xdr:col>39</xdr:col>
      <xdr:colOff>181534</xdr:colOff>
      <xdr:row>287</xdr:row>
      <xdr:rowOff>338230</xdr:rowOff>
    </xdr:to>
    <xdr:cxnSp macro="">
      <xdr:nvCxnSpPr>
        <xdr:cNvPr id="38" name="直線矢印コネクタ 37"/>
        <xdr:cNvCxnSpPr/>
      </xdr:nvCxnSpPr>
      <xdr:spPr>
        <a:xfrm flipH="1">
          <a:off x="7979334" y="48380463"/>
          <a:ext cx="3175" cy="3923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156079</xdr:colOff>
      <xdr:row>287</xdr:row>
      <xdr:rowOff>435294</xdr:rowOff>
    </xdr:from>
    <xdr:ext cx="1723549" cy="292452"/>
    <xdr:sp macro="" textlink="">
      <xdr:nvSpPr>
        <xdr:cNvPr id="39" name="テキスト ボックス 38"/>
        <xdr:cNvSpPr txBox="1"/>
      </xdr:nvSpPr>
      <xdr:spPr>
        <a:xfrm>
          <a:off x="2556379" y="48869919"/>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oneCellAnchor>
    <xdr:from>
      <xdr:col>35</xdr:col>
      <xdr:colOff>67835</xdr:colOff>
      <xdr:row>287</xdr:row>
      <xdr:rowOff>370649</xdr:rowOff>
    </xdr:from>
    <xdr:ext cx="1853456" cy="292452"/>
    <xdr:sp macro="" textlink="">
      <xdr:nvSpPr>
        <xdr:cNvPr id="40" name="テキスト ボックス 39"/>
        <xdr:cNvSpPr txBox="1"/>
      </xdr:nvSpPr>
      <xdr:spPr>
        <a:xfrm>
          <a:off x="7179835" y="42026649"/>
          <a:ext cx="185345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twoCellAnchor>
    <xdr:from>
      <xdr:col>32</xdr:col>
      <xdr:colOff>25744</xdr:colOff>
      <xdr:row>290</xdr:row>
      <xdr:rowOff>86178</xdr:rowOff>
    </xdr:from>
    <xdr:to>
      <xdr:col>48</xdr:col>
      <xdr:colOff>77230</xdr:colOff>
      <xdr:row>293</xdr:row>
      <xdr:rowOff>38615</xdr:rowOff>
    </xdr:to>
    <xdr:sp macro="" textlink="">
      <xdr:nvSpPr>
        <xdr:cNvPr id="41" name="大かっこ 40"/>
        <xdr:cNvSpPr/>
      </xdr:nvSpPr>
      <xdr:spPr>
        <a:xfrm>
          <a:off x="6426544" y="49787628"/>
          <a:ext cx="3251886" cy="10954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・在宅人工呼吸器使用患者支援事業の実施</a:t>
          </a:r>
          <a:endParaRPr kumimoji="1" lang="en-US" altLang="ja-JP" sz="1100">
            <a:solidFill>
              <a:schemeClr val="tx1"/>
            </a:solidFill>
            <a:effectLst/>
            <a:latin typeface="+mn-lt"/>
            <a:ea typeface="+mn-ea"/>
            <a:cs typeface="+mn-cs"/>
          </a:endParaRPr>
        </a:p>
      </xdr:txBody>
    </xdr:sp>
    <xdr:clientData/>
  </xdr:twoCellAnchor>
  <xdr:twoCellAnchor>
    <xdr:from>
      <xdr:col>46</xdr:col>
      <xdr:colOff>12699</xdr:colOff>
      <xdr:row>37</xdr:row>
      <xdr:rowOff>12700</xdr:rowOff>
    </xdr:from>
    <xdr:to>
      <xdr:col>48</xdr:col>
      <xdr:colOff>40820</xdr:colOff>
      <xdr:row>38</xdr:row>
      <xdr:rowOff>40821</xdr:rowOff>
    </xdr:to>
    <xdr:sp macro="" textlink="">
      <xdr:nvSpPr>
        <xdr:cNvPr id="2" name="テキスト ボックス 1"/>
        <xdr:cNvSpPr txBox="1"/>
      </xdr:nvSpPr>
      <xdr:spPr>
        <a:xfrm>
          <a:off x="9401628" y="12504057"/>
          <a:ext cx="436335" cy="2730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毎</a:t>
          </a:r>
        </a:p>
      </xdr:txBody>
    </xdr:sp>
    <xdr:clientData/>
  </xdr:twoCellAnchor>
  <xdr:twoCellAnchor>
    <xdr:from>
      <xdr:col>38</xdr:col>
      <xdr:colOff>8283</xdr:colOff>
      <xdr:row>38</xdr:row>
      <xdr:rowOff>8282</xdr:rowOff>
    </xdr:from>
    <xdr:to>
      <xdr:col>42</xdr:col>
      <xdr:colOff>0</xdr:colOff>
      <xdr:row>38</xdr:row>
      <xdr:rowOff>289891</xdr:rowOff>
    </xdr:to>
    <xdr:sp macro="" textlink="">
      <xdr:nvSpPr>
        <xdr:cNvPr id="3" name="テキスト ボックス 2"/>
        <xdr:cNvSpPr txBox="1"/>
      </xdr:nvSpPr>
      <xdr:spPr>
        <a:xfrm>
          <a:off x="7562022" y="12688956"/>
          <a:ext cx="786848" cy="2816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P436" sqref="P436:X4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676</v>
      </c>
      <c r="AK2" s="172"/>
      <c r="AL2" s="172"/>
      <c r="AM2" s="172"/>
      <c r="AN2" s="75" t="s">
        <v>282</v>
      </c>
      <c r="AO2" s="172">
        <v>21</v>
      </c>
      <c r="AP2" s="172"/>
      <c r="AQ2" s="172"/>
      <c r="AR2" s="76" t="s">
        <v>282</v>
      </c>
      <c r="AS2" s="173">
        <v>226</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606</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608</v>
      </c>
      <c r="H5" s="163"/>
      <c r="I5" s="163"/>
      <c r="J5" s="163"/>
      <c r="K5" s="163"/>
      <c r="L5" s="163"/>
      <c r="M5" s="164" t="s">
        <v>61</v>
      </c>
      <c r="N5" s="165"/>
      <c r="O5" s="165"/>
      <c r="P5" s="165"/>
      <c r="Q5" s="165"/>
      <c r="R5" s="166"/>
      <c r="S5" s="167" t="s">
        <v>609</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679</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775</v>
      </c>
      <c r="Q13" s="217"/>
      <c r="R13" s="217"/>
      <c r="S13" s="217"/>
      <c r="T13" s="217"/>
      <c r="U13" s="217"/>
      <c r="V13" s="218"/>
      <c r="W13" s="216">
        <v>805</v>
      </c>
      <c r="X13" s="217"/>
      <c r="Y13" s="217"/>
      <c r="Z13" s="217"/>
      <c r="AA13" s="217"/>
      <c r="AB13" s="217"/>
      <c r="AC13" s="218"/>
      <c r="AD13" s="216">
        <v>798</v>
      </c>
      <c r="AE13" s="217"/>
      <c r="AF13" s="217"/>
      <c r="AG13" s="217"/>
      <c r="AH13" s="217"/>
      <c r="AI13" s="217"/>
      <c r="AJ13" s="218"/>
      <c r="AK13" s="216">
        <v>806</v>
      </c>
      <c r="AL13" s="217"/>
      <c r="AM13" s="217"/>
      <c r="AN13" s="217"/>
      <c r="AO13" s="217"/>
      <c r="AP13" s="217"/>
      <c r="AQ13" s="218"/>
      <c r="AR13" s="228">
        <v>839</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t="s">
        <v>615</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615</v>
      </c>
      <c r="AL15" s="217"/>
      <c r="AM15" s="217"/>
      <c r="AN15" s="217"/>
      <c r="AO15" s="217"/>
      <c r="AP15" s="217"/>
      <c r="AQ15" s="218"/>
      <c r="AR15" s="216" t="s">
        <v>615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615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615</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775</v>
      </c>
      <c r="Q18" s="261"/>
      <c r="R18" s="261"/>
      <c r="S18" s="261"/>
      <c r="T18" s="261"/>
      <c r="U18" s="261"/>
      <c r="V18" s="262"/>
      <c r="W18" s="260">
        <f>SUM(W13:AC17)</f>
        <v>805</v>
      </c>
      <c r="X18" s="261"/>
      <c r="Y18" s="261"/>
      <c r="Z18" s="261"/>
      <c r="AA18" s="261"/>
      <c r="AB18" s="261"/>
      <c r="AC18" s="262"/>
      <c r="AD18" s="260">
        <f>SUM(AD13:AJ17)</f>
        <v>798</v>
      </c>
      <c r="AE18" s="261"/>
      <c r="AF18" s="261"/>
      <c r="AG18" s="261"/>
      <c r="AH18" s="261"/>
      <c r="AI18" s="261"/>
      <c r="AJ18" s="262"/>
      <c r="AK18" s="260">
        <f>SUM(AK13:AQ17)</f>
        <v>806</v>
      </c>
      <c r="AL18" s="261"/>
      <c r="AM18" s="261"/>
      <c r="AN18" s="261"/>
      <c r="AO18" s="261"/>
      <c r="AP18" s="261"/>
      <c r="AQ18" s="262"/>
      <c r="AR18" s="260">
        <f>SUM(AR13:AX17)</f>
        <v>839</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528</v>
      </c>
      <c r="Q19" s="217"/>
      <c r="R19" s="217"/>
      <c r="S19" s="217"/>
      <c r="T19" s="217"/>
      <c r="U19" s="217"/>
      <c r="V19" s="218"/>
      <c r="W19" s="216">
        <v>548</v>
      </c>
      <c r="X19" s="217"/>
      <c r="Y19" s="217"/>
      <c r="Z19" s="217"/>
      <c r="AA19" s="217"/>
      <c r="AB19" s="217"/>
      <c r="AC19" s="218"/>
      <c r="AD19" s="216">
        <v>567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0.68129032258064515</v>
      </c>
      <c r="Q20" s="292"/>
      <c r="R20" s="292"/>
      <c r="S20" s="292"/>
      <c r="T20" s="292"/>
      <c r="U20" s="292"/>
      <c r="V20" s="292"/>
      <c r="W20" s="292">
        <f>IF(W18=0, "-", SUM(W19)/W18)</f>
        <v>0.68074534161490685</v>
      </c>
      <c r="X20" s="292"/>
      <c r="Y20" s="292"/>
      <c r="Z20" s="292"/>
      <c r="AA20" s="292"/>
      <c r="AB20" s="292"/>
      <c r="AC20" s="292"/>
      <c r="AD20" s="292">
        <f>IF(AD18=0, "-", SUM(AD19)/AD18)</f>
        <v>0.71052631578947367</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237</v>
      </c>
      <c r="H21" s="291"/>
      <c r="I21" s="291"/>
      <c r="J21" s="291"/>
      <c r="K21" s="291"/>
      <c r="L21" s="291"/>
      <c r="M21" s="291"/>
      <c r="N21" s="291"/>
      <c r="O21" s="291"/>
      <c r="P21" s="292">
        <f>IF(P19=0, "-", SUM(P19)/SUM(P13,P14))</f>
        <v>0.68129032258064515</v>
      </c>
      <c r="Q21" s="292"/>
      <c r="R21" s="292"/>
      <c r="S21" s="292"/>
      <c r="T21" s="292"/>
      <c r="U21" s="292"/>
      <c r="V21" s="292"/>
      <c r="W21" s="292">
        <f>IF(W19=0, "-", SUM(W19)/SUM(W13,W14))</f>
        <v>0.68074534161490685</v>
      </c>
      <c r="X21" s="292"/>
      <c r="Y21" s="292"/>
      <c r="Z21" s="292"/>
      <c r="AA21" s="292"/>
      <c r="AB21" s="292"/>
      <c r="AC21" s="292"/>
      <c r="AD21" s="292">
        <f>IF(AD19=0, "-", SUM(AD19)/SUM(AD13,AD14))</f>
        <v>0.71052631578947367</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227</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616</v>
      </c>
      <c r="H23" s="278"/>
      <c r="I23" s="278"/>
      <c r="J23" s="278"/>
      <c r="K23" s="278"/>
      <c r="L23" s="278"/>
      <c r="M23" s="278"/>
      <c r="N23" s="278"/>
      <c r="O23" s="279"/>
      <c r="P23" s="228">
        <v>806</v>
      </c>
      <c r="Q23" s="229"/>
      <c r="R23" s="229"/>
      <c r="S23" s="229"/>
      <c r="T23" s="229"/>
      <c r="U23" s="229"/>
      <c r="V23" s="280"/>
      <c r="W23" s="228">
        <v>839</v>
      </c>
      <c r="X23" s="229"/>
      <c r="Y23" s="229"/>
      <c r="Z23" s="229"/>
      <c r="AA23" s="229"/>
      <c r="AB23" s="229"/>
      <c r="AC23" s="280"/>
      <c r="AD23" s="281" t="s">
        <v>725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806</v>
      </c>
      <c r="Q29" s="331"/>
      <c r="R29" s="331"/>
      <c r="S29" s="331"/>
      <c r="T29" s="331"/>
      <c r="U29" s="331"/>
      <c r="V29" s="332"/>
      <c r="W29" s="333">
        <f>AR13</f>
        <v>839</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577</v>
      </c>
      <c r="B30" s="337"/>
      <c r="C30" s="337"/>
      <c r="D30" s="337"/>
      <c r="E30" s="337"/>
      <c r="F30" s="338"/>
      <c r="G30" s="339" t="s">
        <v>678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1" t="s">
        <v>413</v>
      </c>
      <c r="AR31" s="412"/>
      <c r="AS31" s="412"/>
      <c r="AT31" s="413"/>
      <c r="AU31" s="411" t="s">
        <v>591</v>
      </c>
      <c r="AV31" s="412"/>
      <c r="AW31" s="412"/>
      <c r="AX31" s="414"/>
    </row>
    <row r="32" spans="1:50" ht="23.25" customHeight="1" x14ac:dyDescent="0.15">
      <c r="A32" s="348"/>
      <c r="B32" s="317"/>
      <c r="C32" s="317"/>
      <c r="D32" s="317"/>
      <c r="E32" s="317"/>
      <c r="F32" s="318"/>
      <c r="G32" s="357" t="s">
        <v>682</v>
      </c>
      <c r="H32" s="358"/>
      <c r="I32" s="358"/>
      <c r="J32" s="358"/>
      <c r="K32" s="358"/>
      <c r="L32" s="358"/>
      <c r="M32" s="358"/>
      <c r="N32" s="358"/>
      <c r="O32" s="358"/>
      <c r="P32" s="361" t="s">
        <v>621</v>
      </c>
      <c r="Q32" s="362"/>
      <c r="R32" s="362"/>
      <c r="S32" s="362"/>
      <c r="T32" s="362"/>
      <c r="U32" s="362"/>
      <c r="V32" s="362"/>
      <c r="W32" s="362"/>
      <c r="X32" s="363"/>
      <c r="Y32" s="367" t="s">
        <v>51</v>
      </c>
      <c r="Z32" s="368"/>
      <c r="AA32" s="369"/>
      <c r="AB32" s="370" t="s">
        <v>622</v>
      </c>
      <c r="AC32" s="370"/>
      <c r="AD32" s="370"/>
      <c r="AE32" s="371">
        <v>82</v>
      </c>
      <c r="AF32" s="371"/>
      <c r="AG32" s="371"/>
      <c r="AH32" s="371"/>
      <c r="AI32" s="371">
        <v>82</v>
      </c>
      <c r="AJ32" s="371"/>
      <c r="AK32" s="371"/>
      <c r="AL32" s="371"/>
      <c r="AM32" s="371">
        <v>82</v>
      </c>
      <c r="AN32" s="371"/>
      <c r="AO32" s="371"/>
      <c r="AP32" s="371"/>
      <c r="AQ32" s="398" t="s">
        <v>677</v>
      </c>
      <c r="AR32" s="371"/>
      <c r="AS32" s="371"/>
      <c r="AT32" s="371"/>
      <c r="AU32" s="389" t="s">
        <v>680</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622</v>
      </c>
      <c r="AC33" s="370"/>
      <c r="AD33" s="370"/>
      <c r="AE33" s="371">
        <v>73</v>
      </c>
      <c r="AF33" s="371"/>
      <c r="AG33" s="371"/>
      <c r="AH33" s="371"/>
      <c r="AI33" s="371">
        <v>82</v>
      </c>
      <c r="AJ33" s="371"/>
      <c r="AK33" s="371"/>
      <c r="AL33" s="371"/>
      <c r="AM33" s="371">
        <v>82</v>
      </c>
      <c r="AN33" s="371"/>
      <c r="AO33" s="371"/>
      <c r="AP33" s="371"/>
      <c r="AQ33" s="371">
        <v>82</v>
      </c>
      <c r="AR33" s="371"/>
      <c r="AS33" s="371"/>
      <c r="AT33" s="371"/>
      <c r="AU33" s="410">
        <v>82</v>
      </c>
      <c r="AV33" s="405"/>
      <c r="AW33" s="405"/>
      <c r="AX33" s="406"/>
    </row>
    <row r="34" spans="1:51" ht="23.25" customHeight="1" x14ac:dyDescent="0.15">
      <c r="A34" s="436" t="s">
        <v>579</v>
      </c>
      <c r="B34" s="437"/>
      <c r="C34" s="437"/>
      <c r="D34" s="437"/>
      <c r="E34" s="437"/>
      <c r="F34" s="438"/>
      <c r="G34" s="223" t="s">
        <v>580</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414</v>
      </c>
      <c r="AF34" s="223"/>
      <c r="AG34" s="223"/>
      <c r="AH34" s="252"/>
      <c r="AI34" s="222" t="s">
        <v>566</v>
      </c>
      <c r="AJ34" s="223"/>
      <c r="AK34" s="223"/>
      <c r="AL34" s="252"/>
      <c r="AM34" s="222" t="s">
        <v>382</v>
      </c>
      <c r="AN34" s="223"/>
      <c r="AO34" s="223"/>
      <c r="AP34" s="252"/>
      <c r="AQ34" s="416" t="s">
        <v>592</v>
      </c>
      <c r="AR34" s="417"/>
      <c r="AS34" s="417"/>
      <c r="AT34" s="417"/>
      <c r="AU34" s="417"/>
      <c r="AV34" s="417"/>
      <c r="AW34" s="417"/>
      <c r="AX34" s="418"/>
    </row>
    <row r="35" spans="1:51" ht="23.25" customHeight="1" x14ac:dyDescent="0.15">
      <c r="A35" s="439"/>
      <c r="B35" s="440"/>
      <c r="C35" s="440"/>
      <c r="D35" s="440"/>
      <c r="E35" s="440"/>
      <c r="F35" s="441"/>
      <c r="G35" s="394" t="s">
        <v>623</v>
      </c>
      <c r="H35" s="395"/>
      <c r="I35" s="395"/>
      <c r="J35" s="395"/>
      <c r="K35" s="395"/>
      <c r="L35" s="395"/>
      <c r="M35" s="395"/>
      <c r="N35" s="395"/>
      <c r="O35" s="395"/>
      <c r="P35" s="395"/>
      <c r="Q35" s="395"/>
      <c r="R35" s="395"/>
      <c r="S35" s="395"/>
      <c r="T35" s="395"/>
      <c r="U35" s="395"/>
      <c r="V35" s="395"/>
      <c r="W35" s="395"/>
      <c r="X35" s="395"/>
      <c r="Y35" s="419" t="s">
        <v>579</v>
      </c>
      <c r="Z35" s="420"/>
      <c r="AA35" s="421"/>
      <c r="AB35" s="422" t="s">
        <v>624</v>
      </c>
      <c r="AC35" s="423"/>
      <c r="AD35" s="424"/>
      <c r="AE35" s="398">
        <v>6.4</v>
      </c>
      <c r="AF35" s="398"/>
      <c r="AG35" s="398"/>
      <c r="AH35" s="398"/>
      <c r="AI35" s="398">
        <v>6.7</v>
      </c>
      <c r="AJ35" s="398"/>
      <c r="AK35" s="398"/>
      <c r="AL35" s="398"/>
      <c r="AM35" s="398">
        <v>6.9</v>
      </c>
      <c r="AN35" s="398"/>
      <c r="AO35" s="398"/>
      <c r="AP35" s="398"/>
      <c r="AQ35" s="389">
        <v>9.8000000000000007</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582</v>
      </c>
      <c r="Z36" s="399"/>
      <c r="AA36" s="400"/>
      <c r="AB36" s="425" t="s">
        <v>625</v>
      </c>
      <c r="AC36" s="426"/>
      <c r="AD36" s="427"/>
      <c r="AE36" s="428" t="s">
        <v>626</v>
      </c>
      <c r="AF36" s="428"/>
      <c r="AG36" s="428"/>
      <c r="AH36" s="428"/>
      <c r="AI36" s="428" t="s">
        <v>627</v>
      </c>
      <c r="AJ36" s="428"/>
      <c r="AK36" s="428"/>
      <c r="AL36" s="428"/>
      <c r="AM36" s="428" t="s">
        <v>675</v>
      </c>
      <c r="AN36" s="428"/>
      <c r="AO36" s="428"/>
      <c r="AP36" s="428"/>
      <c r="AQ36" s="428" t="s">
        <v>699</v>
      </c>
      <c r="AR36" s="428"/>
      <c r="AS36" s="428"/>
      <c r="AT36" s="428"/>
      <c r="AU36" s="428"/>
      <c r="AV36" s="428"/>
      <c r="AW36" s="428"/>
      <c r="AX36" s="430"/>
    </row>
    <row r="37" spans="1:51" ht="18.75" customHeight="1" x14ac:dyDescent="0.15">
      <c r="A37" s="466" t="s">
        <v>234</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414</v>
      </c>
      <c r="AF37" s="484"/>
      <c r="AG37" s="484"/>
      <c r="AH37" s="485"/>
      <c r="AI37" s="488" t="s">
        <v>566</v>
      </c>
      <c r="AJ37" s="488"/>
      <c r="AK37" s="488"/>
      <c r="AL37" s="483"/>
      <c r="AM37" s="488" t="s">
        <v>382</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615</v>
      </c>
      <c r="AR38" s="432"/>
      <c r="AS38" s="433" t="s">
        <v>175</v>
      </c>
      <c r="AT38" s="434"/>
      <c r="AU38" s="435"/>
      <c r="AV38" s="435"/>
      <c r="AW38" s="324" t="s">
        <v>166</v>
      </c>
      <c r="AX38" s="329"/>
    </row>
    <row r="39" spans="1:51" ht="23.25" customHeight="1" x14ac:dyDescent="0.15">
      <c r="A39" s="472"/>
      <c r="B39" s="470"/>
      <c r="C39" s="470"/>
      <c r="D39" s="470"/>
      <c r="E39" s="470"/>
      <c r="F39" s="471"/>
      <c r="G39" s="374" t="s">
        <v>617</v>
      </c>
      <c r="H39" s="375"/>
      <c r="I39" s="375"/>
      <c r="J39" s="375"/>
      <c r="K39" s="375"/>
      <c r="L39" s="375"/>
      <c r="M39" s="375"/>
      <c r="N39" s="375"/>
      <c r="O39" s="376"/>
      <c r="P39" s="139" t="s">
        <v>618</v>
      </c>
      <c r="Q39" s="139"/>
      <c r="R39" s="139"/>
      <c r="S39" s="139"/>
      <c r="T39" s="139"/>
      <c r="U39" s="139"/>
      <c r="V39" s="139"/>
      <c r="W39" s="139"/>
      <c r="X39" s="140"/>
      <c r="Y39" s="385" t="s">
        <v>12</v>
      </c>
      <c r="Z39" s="386"/>
      <c r="AA39" s="387"/>
      <c r="AB39" s="388" t="s">
        <v>619</v>
      </c>
      <c r="AC39" s="388"/>
      <c r="AD39" s="388"/>
      <c r="AE39" s="389" t="s">
        <v>615</v>
      </c>
      <c r="AF39" s="372"/>
      <c r="AG39" s="372"/>
      <c r="AH39" s="372"/>
      <c r="AI39" s="389" t="s">
        <v>615</v>
      </c>
      <c r="AJ39" s="372"/>
      <c r="AK39" s="372"/>
      <c r="AL39" s="372"/>
      <c r="AM39" s="389" t="s">
        <v>615</v>
      </c>
      <c r="AN39" s="372"/>
      <c r="AO39" s="372"/>
      <c r="AP39" s="372"/>
      <c r="AQ39" s="391" t="s">
        <v>615</v>
      </c>
      <c r="AR39" s="392"/>
      <c r="AS39" s="392"/>
      <c r="AT39" s="393"/>
      <c r="AU39" s="372" t="s">
        <v>615</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619</v>
      </c>
      <c r="AC40" s="447"/>
      <c r="AD40" s="447"/>
      <c r="AE40" s="389">
        <v>108374</v>
      </c>
      <c r="AF40" s="372"/>
      <c r="AG40" s="372"/>
      <c r="AH40" s="372"/>
      <c r="AI40" s="389">
        <v>108374</v>
      </c>
      <c r="AJ40" s="372"/>
      <c r="AK40" s="372"/>
      <c r="AL40" s="372"/>
      <c r="AM40" s="389">
        <v>108374</v>
      </c>
      <c r="AN40" s="372"/>
      <c r="AO40" s="372"/>
      <c r="AP40" s="372"/>
      <c r="AQ40" s="391" t="s">
        <v>615</v>
      </c>
      <c r="AR40" s="392"/>
      <c r="AS40" s="392"/>
      <c r="AT40" s="393"/>
      <c r="AU40" s="372">
        <v>108374</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615</v>
      </c>
      <c r="AF41" s="372"/>
      <c r="AG41" s="372"/>
      <c r="AH41" s="372"/>
      <c r="AI41" s="389" t="s">
        <v>615</v>
      </c>
      <c r="AJ41" s="372"/>
      <c r="AK41" s="372"/>
      <c r="AL41" s="372"/>
      <c r="AM41" s="389" t="s">
        <v>615</v>
      </c>
      <c r="AN41" s="372"/>
      <c r="AO41" s="372"/>
      <c r="AP41" s="372"/>
      <c r="AQ41" s="391" t="s">
        <v>615</v>
      </c>
      <c r="AR41" s="392"/>
      <c r="AS41" s="392"/>
      <c r="AT41" s="393"/>
      <c r="AU41" s="372" t="s">
        <v>615</v>
      </c>
      <c r="AV41" s="372"/>
      <c r="AW41" s="372"/>
      <c r="AX41" s="373"/>
    </row>
    <row r="42" spans="1:51" ht="23.25" customHeight="1" x14ac:dyDescent="0.15">
      <c r="A42" s="460" t="s">
        <v>258</v>
      </c>
      <c r="B42" s="455"/>
      <c r="C42" s="455"/>
      <c r="D42" s="455"/>
      <c r="E42" s="455"/>
      <c r="F42" s="456"/>
      <c r="G42" s="496" t="s">
        <v>620</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15">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9"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414</v>
      </c>
      <c r="AF49" s="415"/>
      <c r="AG49" s="415"/>
      <c r="AH49" s="415"/>
      <c r="AI49" s="415" t="s">
        <v>566</v>
      </c>
      <c r="AJ49" s="415"/>
      <c r="AK49" s="415"/>
      <c r="AL49" s="415"/>
      <c r="AM49" s="415" t="s">
        <v>382</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90" t="s">
        <v>57</v>
      </c>
      <c r="Z51" s="891"/>
      <c r="AA51" s="892"/>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3"/>
      <c r="H52" s="383"/>
      <c r="I52" s="383"/>
      <c r="J52" s="383"/>
      <c r="K52" s="383"/>
      <c r="L52" s="383"/>
      <c r="M52" s="383"/>
      <c r="N52" s="383"/>
      <c r="O52" s="384"/>
      <c r="P52" s="450"/>
      <c r="Q52" s="450"/>
      <c r="R52" s="450"/>
      <c r="S52" s="450"/>
      <c r="T52" s="450"/>
      <c r="U52" s="450"/>
      <c r="V52" s="450"/>
      <c r="W52" s="450"/>
      <c r="X52" s="451"/>
      <c r="Y52" s="894"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4" t="s">
        <v>13</v>
      </c>
      <c r="Z53" s="785"/>
      <c r="AA53" s="786"/>
      <c r="AB53" s="895" t="s">
        <v>14</v>
      </c>
      <c r="AC53" s="895"/>
      <c r="AD53" s="895"/>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414</v>
      </c>
      <c r="AF54" s="415"/>
      <c r="AG54" s="415"/>
      <c r="AH54" s="415"/>
      <c r="AI54" s="415" t="s">
        <v>566</v>
      </c>
      <c r="AJ54" s="415"/>
      <c r="AK54" s="415"/>
      <c r="AL54" s="415"/>
      <c r="AM54" s="415" t="s">
        <v>382</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0" t="s">
        <v>57</v>
      </c>
      <c r="Z56" s="891"/>
      <c r="AA56" s="892"/>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3"/>
      <c r="H57" s="383"/>
      <c r="I57" s="383"/>
      <c r="J57" s="383"/>
      <c r="K57" s="383"/>
      <c r="L57" s="383"/>
      <c r="M57" s="383"/>
      <c r="N57" s="383"/>
      <c r="O57" s="384"/>
      <c r="P57" s="450"/>
      <c r="Q57" s="450"/>
      <c r="R57" s="450"/>
      <c r="S57" s="450"/>
      <c r="T57" s="450"/>
      <c r="U57" s="450"/>
      <c r="V57" s="450"/>
      <c r="W57" s="450"/>
      <c r="X57" s="451"/>
      <c r="Y57" s="894"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4" t="s">
        <v>13</v>
      </c>
      <c r="Z58" s="785"/>
      <c r="AA58" s="786"/>
      <c r="AB58" s="895" t="s">
        <v>14</v>
      </c>
      <c r="AC58" s="895"/>
      <c r="AD58" s="895"/>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414</v>
      </c>
      <c r="AF59" s="415"/>
      <c r="AG59" s="415"/>
      <c r="AH59" s="415"/>
      <c r="AI59" s="415" t="s">
        <v>566</v>
      </c>
      <c r="AJ59" s="415"/>
      <c r="AK59" s="415"/>
      <c r="AL59" s="415"/>
      <c r="AM59" s="415" t="s">
        <v>382</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0" t="s">
        <v>57</v>
      </c>
      <c r="Z61" s="891"/>
      <c r="AA61" s="892"/>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3"/>
      <c r="H62" s="383"/>
      <c r="I62" s="383"/>
      <c r="J62" s="383"/>
      <c r="K62" s="383"/>
      <c r="L62" s="383"/>
      <c r="M62" s="383"/>
      <c r="N62" s="383"/>
      <c r="O62" s="384"/>
      <c r="P62" s="450"/>
      <c r="Q62" s="450"/>
      <c r="R62" s="450"/>
      <c r="S62" s="450"/>
      <c r="T62" s="450"/>
      <c r="U62" s="450"/>
      <c r="V62" s="450"/>
      <c r="W62" s="450"/>
      <c r="X62" s="451"/>
      <c r="Y62" s="894"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3"/>
      <c r="C63" s="884"/>
      <c r="D63" s="884"/>
      <c r="E63" s="884"/>
      <c r="F63" s="885"/>
      <c r="G63" s="141"/>
      <c r="H63" s="142"/>
      <c r="I63" s="142"/>
      <c r="J63" s="142"/>
      <c r="K63" s="142"/>
      <c r="L63" s="142"/>
      <c r="M63" s="142"/>
      <c r="N63" s="142"/>
      <c r="O63" s="143"/>
      <c r="P63" s="452"/>
      <c r="Q63" s="452"/>
      <c r="R63" s="452"/>
      <c r="S63" s="452"/>
      <c r="T63" s="452"/>
      <c r="U63" s="452"/>
      <c r="V63" s="452"/>
      <c r="W63" s="452"/>
      <c r="X63" s="453"/>
      <c r="Y63" s="894" t="s">
        <v>13</v>
      </c>
      <c r="Z63" s="785"/>
      <c r="AA63" s="786"/>
      <c r="AB63" s="895" t="s">
        <v>14</v>
      </c>
      <c r="AC63" s="895"/>
      <c r="AD63" s="895"/>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577</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1" t="s">
        <v>413</v>
      </c>
      <c r="AR65" s="412"/>
      <c r="AS65" s="412"/>
      <c r="AT65" s="413"/>
      <c r="AU65" s="411" t="s">
        <v>591</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6" t="s">
        <v>579</v>
      </c>
      <c r="B68" s="437"/>
      <c r="C68" s="437"/>
      <c r="D68" s="437"/>
      <c r="E68" s="437"/>
      <c r="F68" s="438"/>
      <c r="G68" s="223" t="s">
        <v>580</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628</v>
      </c>
      <c r="H69" s="395"/>
      <c r="I69" s="395"/>
      <c r="J69" s="395"/>
      <c r="K69" s="395"/>
      <c r="L69" s="395"/>
      <c r="M69" s="395"/>
      <c r="N69" s="395"/>
      <c r="O69" s="395"/>
      <c r="P69" s="395"/>
      <c r="Q69" s="395"/>
      <c r="R69" s="395"/>
      <c r="S69" s="395"/>
      <c r="T69" s="395"/>
      <c r="U69" s="395"/>
      <c r="V69" s="395"/>
      <c r="W69" s="395"/>
      <c r="X69" s="395"/>
      <c r="Y69" s="419" t="s">
        <v>579</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582</v>
      </c>
      <c r="Z70" s="399"/>
      <c r="AA70" s="400"/>
      <c r="AB70" s="425" t="s">
        <v>583</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234</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414</v>
      </c>
      <c r="AF71" s="415"/>
      <c r="AG71" s="415"/>
      <c r="AH71" s="415"/>
      <c r="AI71" s="415" t="s">
        <v>566</v>
      </c>
      <c r="AJ71" s="415"/>
      <c r="AK71" s="415"/>
      <c r="AL71" s="415"/>
      <c r="AM71" s="415" t="s">
        <v>382</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258</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414</v>
      </c>
      <c r="AF83" s="415"/>
      <c r="AG83" s="415"/>
      <c r="AH83" s="415"/>
      <c r="AI83" s="415" t="s">
        <v>566</v>
      </c>
      <c r="AJ83" s="415"/>
      <c r="AK83" s="415"/>
      <c r="AL83" s="415"/>
      <c r="AM83" s="415" t="s">
        <v>382</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0" t="s">
        <v>57</v>
      </c>
      <c r="Z85" s="891"/>
      <c r="AA85" s="892"/>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3"/>
      <c r="H86" s="383"/>
      <c r="I86" s="383"/>
      <c r="J86" s="383"/>
      <c r="K86" s="383"/>
      <c r="L86" s="383"/>
      <c r="M86" s="383"/>
      <c r="N86" s="383"/>
      <c r="O86" s="384"/>
      <c r="P86" s="450"/>
      <c r="Q86" s="450"/>
      <c r="R86" s="450"/>
      <c r="S86" s="450"/>
      <c r="T86" s="450"/>
      <c r="U86" s="450"/>
      <c r="V86" s="450"/>
      <c r="W86" s="450"/>
      <c r="X86" s="451"/>
      <c r="Y86" s="894"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4" t="s">
        <v>13</v>
      </c>
      <c r="Z87" s="785"/>
      <c r="AA87" s="786"/>
      <c r="AB87" s="895" t="s">
        <v>14</v>
      </c>
      <c r="AC87" s="895"/>
      <c r="AD87" s="895"/>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414</v>
      </c>
      <c r="AF88" s="415"/>
      <c r="AG88" s="415"/>
      <c r="AH88" s="415"/>
      <c r="AI88" s="415" t="s">
        <v>566</v>
      </c>
      <c r="AJ88" s="415"/>
      <c r="AK88" s="415"/>
      <c r="AL88" s="415"/>
      <c r="AM88" s="415" t="s">
        <v>382</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0" t="s">
        <v>57</v>
      </c>
      <c r="Z90" s="891"/>
      <c r="AA90" s="892"/>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3"/>
      <c r="H91" s="383"/>
      <c r="I91" s="383"/>
      <c r="J91" s="383"/>
      <c r="K91" s="383"/>
      <c r="L91" s="383"/>
      <c r="M91" s="383"/>
      <c r="N91" s="383"/>
      <c r="O91" s="384"/>
      <c r="P91" s="450"/>
      <c r="Q91" s="450"/>
      <c r="R91" s="450"/>
      <c r="S91" s="450"/>
      <c r="T91" s="450"/>
      <c r="U91" s="450"/>
      <c r="V91" s="450"/>
      <c r="W91" s="450"/>
      <c r="X91" s="451"/>
      <c r="Y91" s="894"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4" t="s">
        <v>13</v>
      </c>
      <c r="Z92" s="785"/>
      <c r="AA92" s="786"/>
      <c r="AB92" s="895" t="s">
        <v>14</v>
      </c>
      <c r="AC92" s="895"/>
      <c r="AD92" s="895"/>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414</v>
      </c>
      <c r="AF93" s="415"/>
      <c r="AG93" s="415"/>
      <c r="AH93" s="415"/>
      <c r="AI93" s="415" t="s">
        <v>566</v>
      </c>
      <c r="AJ93" s="415"/>
      <c r="AK93" s="415"/>
      <c r="AL93" s="415"/>
      <c r="AM93" s="415" t="s">
        <v>382</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0" t="s">
        <v>57</v>
      </c>
      <c r="Z95" s="891"/>
      <c r="AA95" s="892"/>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3"/>
      <c r="H96" s="383"/>
      <c r="I96" s="383"/>
      <c r="J96" s="383"/>
      <c r="K96" s="383"/>
      <c r="L96" s="383"/>
      <c r="M96" s="383"/>
      <c r="N96" s="383"/>
      <c r="O96" s="384"/>
      <c r="P96" s="450"/>
      <c r="Q96" s="450"/>
      <c r="R96" s="450"/>
      <c r="S96" s="450"/>
      <c r="T96" s="450"/>
      <c r="U96" s="450"/>
      <c r="V96" s="450"/>
      <c r="W96" s="450"/>
      <c r="X96" s="451"/>
      <c r="Y96" s="894"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3"/>
      <c r="C97" s="884"/>
      <c r="D97" s="884"/>
      <c r="E97" s="884"/>
      <c r="F97" s="885"/>
      <c r="G97" s="141"/>
      <c r="H97" s="142"/>
      <c r="I97" s="142"/>
      <c r="J97" s="142"/>
      <c r="K97" s="142"/>
      <c r="L97" s="142"/>
      <c r="M97" s="142"/>
      <c r="N97" s="142"/>
      <c r="O97" s="143"/>
      <c r="P97" s="452"/>
      <c r="Q97" s="452"/>
      <c r="R97" s="452"/>
      <c r="S97" s="452"/>
      <c r="T97" s="452"/>
      <c r="U97" s="452"/>
      <c r="V97" s="452"/>
      <c r="W97" s="452"/>
      <c r="X97" s="453"/>
      <c r="Y97" s="894" t="s">
        <v>13</v>
      </c>
      <c r="Z97" s="785"/>
      <c r="AA97" s="786"/>
      <c r="AB97" s="895" t="s">
        <v>14</v>
      </c>
      <c r="AC97" s="895"/>
      <c r="AD97" s="895"/>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1" t="s">
        <v>413</v>
      </c>
      <c r="AR99" s="412"/>
      <c r="AS99" s="412"/>
      <c r="AT99" s="413"/>
      <c r="AU99" s="411" t="s">
        <v>591</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0" t="s">
        <v>579</v>
      </c>
      <c r="B102" s="341"/>
      <c r="C102" s="341"/>
      <c r="D102" s="341"/>
      <c r="E102" s="341"/>
      <c r="F102" s="461"/>
      <c r="G102" s="223" t="s">
        <v>580</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581</v>
      </c>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582</v>
      </c>
      <c r="Z104" s="399"/>
      <c r="AA104" s="400"/>
      <c r="AB104" s="425" t="s">
        <v>583</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234</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414</v>
      </c>
      <c r="AF105" s="415"/>
      <c r="AG105" s="415"/>
      <c r="AH105" s="415"/>
      <c r="AI105" s="415" t="s">
        <v>566</v>
      </c>
      <c r="AJ105" s="415"/>
      <c r="AK105" s="415"/>
      <c r="AL105" s="415"/>
      <c r="AM105" s="415" t="s">
        <v>382</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258</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414</v>
      </c>
      <c r="AF117" s="415"/>
      <c r="AG117" s="415"/>
      <c r="AH117" s="415"/>
      <c r="AI117" s="415" t="s">
        <v>566</v>
      </c>
      <c r="AJ117" s="415"/>
      <c r="AK117" s="415"/>
      <c r="AL117" s="415"/>
      <c r="AM117" s="415" t="s">
        <v>382</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0" t="s">
        <v>57</v>
      </c>
      <c r="Z119" s="891"/>
      <c r="AA119" s="892"/>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3"/>
      <c r="H120" s="383"/>
      <c r="I120" s="383"/>
      <c r="J120" s="383"/>
      <c r="K120" s="383"/>
      <c r="L120" s="383"/>
      <c r="M120" s="383"/>
      <c r="N120" s="383"/>
      <c r="O120" s="384"/>
      <c r="P120" s="450"/>
      <c r="Q120" s="450"/>
      <c r="R120" s="450"/>
      <c r="S120" s="450"/>
      <c r="T120" s="450"/>
      <c r="U120" s="450"/>
      <c r="V120" s="450"/>
      <c r="W120" s="450"/>
      <c r="X120" s="451"/>
      <c r="Y120" s="894"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4" t="s">
        <v>13</v>
      </c>
      <c r="Z121" s="785"/>
      <c r="AA121" s="786"/>
      <c r="AB121" s="895" t="s">
        <v>14</v>
      </c>
      <c r="AC121" s="895"/>
      <c r="AD121" s="895"/>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414</v>
      </c>
      <c r="AF122" s="415"/>
      <c r="AG122" s="415"/>
      <c r="AH122" s="415"/>
      <c r="AI122" s="415" t="s">
        <v>566</v>
      </c>
      <c r="AJ122" s="415"/>
      <c r="AK122" s="415"/>
      <c r="AL122" s="415"/>
      <c r="AM122" s="415" t="s">
        <v>382</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0" t="s">
        <v>57</v>
      </c>
      <c r="Z124" s="891"/>
      <c r="AA124" s="892"/>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3"/>
      <c r="H125" s="383"/>
      <c r="I125" s="383"/>
      <c r="J125" s="383"/>
      <c r="K125" s="383"/>
      <c r="L125" s="383"/>
      <c r="M125" s="383"/>
      <c r="N125" s="383"/>
      <c r="O125" s="384"/>
      <c r="P125" s="450"/>
      <c r="Q125" s="450"/>
      <c r="R125" s="450"/>
      <c r="S125" s="450"/>
      <c r="T125" s="450"/>
      <c r="U125" s="450"/>
      <c r="V125" s="450"/>
      <c r="W125" s="450"/>
      <c r="X125" s="451"/>
      <c r="Y125" s="894"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4" t="s">
        <v>13</v>
      </c>
      <c r="Z126" s="785"/>
      <c r="AA126" s="786"/>
      <c r="AB126" s="895" t="s">
        <v>14</v>
      </c>
      <c r="AC126" s="895"/>
      <c r="AD126" s="895"/>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414</v>
      </c>
      <c r="AF127" s="415"/>
      <c r="AG127" s="415"/>
      <c r="AH127" s="415"/>
      <c r="AI127" s="415" t="s">
        <v>566</v>
      </c>
      <c r="AJ127" s="415"/>
      <c r="AK127" s="415"/>
      <c r="AL127" s="415"/>
      <c r="AM127" s="415" t="s">
        <v>382</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0" t="s">
        <v>57</v>
      </c>
      <c r="Z129" s="891"/>
      <c r="AA129" s="892"/>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3"/>
      <c r="H130" s="383"/>
      <c r="I130" s="383"/>
      <c r="J130" s="383"/>
      <c r="K130" s="383"/>
      <c r="L130" s="383"/>
      <c r="M130" s="383"/>
      <c r="N130" s="383"/>
      <c r="O130" s="384"/>
      <c r="P130" s="450"/>
      <c r="Q130" s="450"/>
      <c r="R130" s="450"/>
      <c r="S130" s="450"/>
      <c r="T130" s="450"/>
      <c r="U130" s="450"/>
      <c r="V130" s="450"/>
      <c r="W130" s="450"/>
      <c r="X130" s="451"/>
      <c r="Y130" s="894"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3"/>
      <c r="C131" s="884"/>
      <c r="D131" s="884"/>
      <c r="E131" s="884"/>
      <c r="F131" s="885"/>
      <c r="G131" s="141"/>
      <c r="H131" s="142"/>
      <c r="I131" s="142"/>
      <c r="J131" s="142"/>
      <c r="K131" s="142"/>
      <c r="L131" s="142"/>
      <c r="M131" s="142"/>
      <c r="N131" s="142"/>
      <c r="O131" s="143"/>
      <c r="P131" s="452"/>
      <c r="Q131" s="452"/>
      <c r="R131" s="452"/>
      <c r="S131" s="452"/>
      <c r="T131" s="452"/>
      <c r="U131" s="452"/>
      <c r="V131" s="452"/>
      <c r="W131" s="452"/>
      <c r="X131" s="453"/>
      <c r="Y131" s="894" t="s">
        <v>13</v>
      </c>
      <c r="Z131" s="785"/>
      <c r="AA131" s="786"/>
      <c r="AB131" s="895" t="s">
        <v>14</v>
      </c>
      <c r="AC131" s="895"/>
      <c r="AD131" s="895"/>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1" t="s">
        <v>413</v>
      </c>
      <c r="AR133" s="412"/>
      <c r="AS133" s="412"/>
      <c r="AT133" s="413"/>
      <c r="AU133" s="411" t="s">
        <v>591</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0" t="s">
        <v>579</v>
      </c>
      <c r="B136" s="341"/>
      <c r="C136" s="341"/>
      <c r="D136" s="341"/>
      <c r="E136" s="341"/>
      <c r="F136" s="461"/>
      <c r="G136" s="223" t="s">
        <v>580</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581</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234</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414</v>
      </c>
      <c r="AF139" s="415"/>
      <c r="AG139" s="415"/>
      <c r="AH139" s="415"/>
      <c r="AI139" s="415" t="s">
        <v>566</v>
      </c>
      <c r="AJ139" s="415"/>
      <c r="AK139" s="415"/>
      <c r="AL139" s="415"/>
      <c r="AM139" s="415" t="s">
        <v>382</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258</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414</v>
      </c>
      <c r="AF151" s="415"/>
      <c r="AG151" s="415"/>
      <c r="AH151" s="415"/>
      <c r="AI151" s="415" t="s">
        <v>566</v>
      </c>
      <c r="AJ151" s="415"/>
      <c r="AK151" s="415"/>
      <c r="AL151" s="415"/>
      <c r="AM151" s="415" t="s">
        <v>382</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0" t="s">
        <v>57</v>
      </c>
      <c r="Z153" s="891"/>
      <c r="AA153" s="892"/>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3"/>
      <c r="H154" s="383"/>
      <c r="I154" s="383"/>
      <c r="J154" s="383"/>
      <c r="K154" s="383"/>
      <c r="L154" s="383"/>
      <c r="M154" s="383"/>
      <c r="N154" s="383"/>
      <c r="O154" s="384"/>
      <c r="P154" s="450"/>
      <c r="Q154" s="450"/>
      <c r="R154" s="450"/>
      <c r="S154" s="450"/>
      <c r="T154" s="450"/>
      <c r="U154" s="450"/>
      <c r="V154" s="450"/>
      <c r="W154" s="450"/>
      <c r="X154" s="451"/>
      <c r="Y154" s="894"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4" t="s">
        <v>13</v>
      </c>
      <c r="Z155" s="785"/>
      <c r="AA155" s="786"/>
      <c r="AB155" s="895" t="s">
        <v>14</v>
      </c>
      <c r="AC155" s="895"/>
      <c r="AD155" s="895"/>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414</v>
      </c>
      <c r="AF156" s="415"/>
      <c r="AG156" s="415"/>
      <c r="AH156" s="415"/>
      <c r="AI156" s="415" t="s">
        <v>566</v>
      </c>
      <c r="AJ156" s="415"/>
      <c r="AK156" s="415"/>
      <c r="AL156" s="415"/>
      <c r="AM156" s="415" t="s">
        <v>382</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0" t="s">
        <v>57</v>
      </c>
      <c r="Z158" s="891"/>
      <c r="AA158" s="892"/>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3"/>
      <c r="H159" s="383"/>
      <c r="I159" s="383"/>
      <c r="J159" s="383"/>
      <c r="K159" s="383"/>
      <c r="L159" s="383"/>
      <c r="M159" s="383"/>
      <c r="N159" s="383"/>
      <c r="O159" s="384"/>
      <c r="P159" s="450"/>
      <c r="Q159" s="450"/>
      <c r="R159" s="450"/>
      <c r="S159" s="450"/>
      <c r="T159" s="450"/>
      <c r="U159" s="450"/>
      <c r="V159" s="450"/>
      <c r="W159" s="450"/>
      <c r="X159" s="451"/>
      <c r="Y159" s="894"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4" t="s">
        <v>13</v>
      </c>
      <c r="Z160" s="785"/>
      <c r="AA160" s="786"/>
      <c r="AB160" s="895" t="s">
        <v>14</v>
      </c>
      <c r="AC160" s="895"/>
      <c r="AD160" s="895"/>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414</v>
      </c>
      <c r="AF161" s="415"/>
      <c r="AG161" s="415"/>
      <c r="AH161" s="415"/>
      <c r="AI161" s="415" t="s">
        <v>566</v>
      </c>
      <c r="AJ161" s="415"/>
      <c r="AK161" s="415"/>
      <c r="AL161" s="415"/>
      <c r="AM161" s="415" t="s">
        <v>382</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0" t="s">
        <v>57</v>
      </c>
      <c r="Z163" s="891"/>
      <c r="AA163" s="892"/>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3"/>
      <c r="H164" s="383"/>
      <c r="I164" s="383"/>
      <c r="J164" s="383"/>
      <c r="K164" s="383"/>
      <c r="L164" s="383"/>
      <c r="M164" s="383"/>
      <c r="N164" s="383"/>
      <c r="O164" s="384"/>
      <c r="P164" s="450"/>
      <c r="Q164" s="450"/>
      <c r="R164" s="450"/>
      <c r="S164" s="450"/>
      <c r="T164" s="450"/>
      <c r="U164" s="450"/>
      <c r="V164" s="450"/>
      <c r="W164" s="450"/>
      <c r="X164" s="451"/>
      <c r="Y164" s="894"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1" t="s">
        <v>413</v>
      </c>
      <c r="AR167" s="412"/>
      <c r="AS167" s="412"/>
      <c r="AT167" s="413"/>
      <c r="AU167" s="411" t="s">
        <v>591</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0" t="s">
        <v>579</v>
      </c>
      <c r="B170" s="341"/>
      <c r="C170" s="341"/>
      <c r="D170" s="341"/>
      <c r="E170" s="341"/>
      <c r="F170" s="461"/>
      <c r="G170" s="223" t="s">
        <v>580</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581</v>
      </c>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234</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414</v>
      </c>
      <c r="AF173" s="415"/>
      <c r="AG173" s="415"/>
      <c r="AH173" s="415"/>
      <c r="AI173" s="415" t="s">
        <v>566</v>
      </c>
      <c r="AJ173" s="415"/>
      <c r="AK173" s="415"/>
      <c r="AL173" s="415"/>
      <c r="AM173" s="415" t="s">
        <v>382</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258</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414</v>
      </c>
      <c r="AF185" s="415"/>
      <c r="AG185" s="415"/>
      <c r="AH185" s="415"/>
      <c r="AI185" s="415" t="s">
        <v>566</v>
      </c>
      <c r="AJ185" s="415"/>
      <c r="AK185" s="415"/>
      <c r="AL185" s="415"/>
      <c r="AM185" s="415" t="s">
        <v>382</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0" t="s">
        <v>57</v>
      </c>
      <c r="Z187" s="891"/>
      <c r="AA187" s="892"/>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3"/>
      <c r="H188" s="383"/>
      <c r="I188" s="383"/>
      <c r="J188" s="383"/>
      <c r="K188" s="383"/>
      <c r="L188" s="383"/>
      <c r="M188" s="383"/>
      <c r="N188" s="383"/>
      <c r="O188" s="384"/>
      <c r="P188" s="450"/>
      <c r="Q188" s="450"/>
      <c r="R188" s="450"/>
      <c r="S188" s="450"/>
      <c r="T188" s="450"/>
      <c r="U188" s="450"/>
      <c r="V188" s="450"/>
      <c r="W188" s="450"/>
      <c r="X188" s="451"/>
      <c r="Y188" s="894"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4" t="s">
        <v>13</v>
      </c>
      <c r="Z189" s="785"/>
      <c r="AA189" s="786"/>
      <c r="AB189" s="895" t="s">
        <v>14</v>
      </c>
      <c r="AC189" s="895"/>
      <c r="AD189" s="895"/>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414</v>
      </c>
      <c r="AF190" s="415"/>
      <c r="AG190" s="415"/>
      <c r="AH190" s="415"/>
      <c r="AI190" s="415" t="s">
        <v>566</v>
      </c>
      <c r="AJ190" s="415"/>
      <c r="AK190" s="415"/>
      <c r="AL190" s="415"/>
      <c r="AM190" s="415" t="s">
        <v>382</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0" t="s">
        <v>57</v>
      </c>
      <c r="Z192" s="891"/>
      <c r="AA192" s="892"/>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3"/>
      <c r="H193" s="383"/>
      <c r="I193" s="383"/>
      <c r="J193" s="383"/>
      <c r="K193" s="383"/>
      <c r="L193" s="383"/>
      <c r="M193" s="383"/>
      <c r="N193" s="383"/>
      <c r="O193" s="384"/>
      <c r="P193" s="450"/>
      <c r="Q193" s="450"/>
      <c r="R193" s="450"/>
      <c r="S193" s="450"/>
      <c r="T193" s="450"/>
      <c r="U193" s="450"/>
      <c r="V193" s="450"/>
      <c r="W193" s="450"/>
      <c r="X193" s="451"/>
      <c r="Y193" s="894"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4" t="s">
        <v>13</v>
      </c>
      <c r="Z194" s="785"/>
      <c r="AA194" s="786"/>
      <c r="AB194" s="895" t="s">
        <v>14</v>
      </c>
      <c r="AC194" s="895"/>
      <c r="AD194" s="895"/>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414</v>
      </c>
      <c r="AF195" s="415"/>
      <c r="AG195" s="415"/>
      <c r="AH195" s="415"/>
      <c r="AI195" s="415" t="s">
        <v>566</v>
      </c>
      <c r="AJ195" s="415"/>
      <c r="AK195" s="415"/>
      <c r="AL195" s="415"/>
      <c r="AM195" s="415" t="s">
        <v>382</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0" t="s">
        <v>57</v>
      </c>
      <c r="Z197" s="891"/>
      <c r="AA197" s="892"/>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3"/>
      <c r="H198" s="383"/>
      <c r="I198" s="383"/>
      <c r="J198" s="383"/>
      <c r="K198" s="383"/>
      <c r="L198" s="383"/>
      <c r="M198" s="383"/>
      <c r="N198" s="383"/>
      <c r="O198" s="384"/>
      <c r="P198" s="450"/>
      <c r="Q198" s="450"/>
      <c r="R198" s="450"/>
      <c r="S198" s="450"/>
      <c r="T198" s="450"/>
      <c r="U198" s="450"/>
      <c r="V198" s="450"/>
      <c r="W198" s="450"/>
      <c r="X198" s="451"/>
      <c r="Y198" s="894"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0" t="s">
        <v>235</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231</v>
      </c>
      <c r="X200" s="554"/>
      <c r="Y200" s="557"/>
      <c r="Z200" s="557"/>
      <c r="AA200" s="558"/>
      <c r="AB200" s="551" t="s">
        <v>11</v>
      </c>
      <c r="AC200" s="548"/>
      <c r="AD200" s="549"/>
      <c r="AE200" s="415" t="s">
        <v>414</v>
      </c>
      <c r="AF200" s="415"/>
      <c r="AG200" s="415"/>
      <c r="AH200" s="415"/>
      <c r="AI200" s="415" t="s">
        <v>566</v>
      </c>
      <c r="AJ200" s="415"/>
      <c r="AK200" s="415"/>
      <c r="AL200" s="415"/>
      <c r="AM200" s="415" t="s">
        <v>382</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248</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248</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249</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238</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247</v>
      </c>
      <c r="X205" s="575"/>
      <c r="Y205" s="539" t="s">
        <v>12</v>
      </c>
      <c r="Z205" s="539"/>
      <c r="AA205" s="540"/>
      <c r="AB205" s="541" t="s">
        <v>248</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248</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249</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235</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414</v>
      </c>
      <c r="AF208" s="136"/>
      <c r="AG208" s="136"/>
      <c r="AH208" s="136"/>
      <c r="AI208" s="415" t="s">
        <v>566</v>
      </c>
      <c r="AJ208" s="415"/>
      <c r="AK208" s="415"/>
      <c r="AL208" s="415"/>
      <c r="AM208" s="415" t="s">
        <v>382</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261</v>
      </c>
      <c r="B213" s="645"/>
      <c r="C213" s="645"/>
      <c r="D213" s="645"/>
      <c r="E213" s="569" t="s">
        <v>223</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customHeight="1" thickBot="1" x14ac:dyDescent="0.2">
      <c r="A214" s="502" t="s">
        <v>574</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230</v>
      </c>
      <c r="AP214" s="661"/>
      <c r="AQ214" s="661"/>
      <c r="AR214" s="81"/>
      <c r="AS214" s="660"/>
      <c r="AT214" s="661"/>
      <c r="AU214" s="661"/>
      <c r="AV214" s="661"/>
      <c r="AW214" s="661"/>
      <c r="AX214" s="662"/>
      <c r="AY214">
        <f>COUNTIF($AR$214,"☑")</f>
        <v>0</v>
      </c>
    </row>
    <row r="215" spans="1:51" ht="45" customHeight="1" x14ac:dyDescent="0.15">
      <c r="A215" s="650" t="s">
        <v>281</v>
      </c>
      <c r="B215" s="651"/>
      <c r="C215" s="653" t="s">
        <v>178</v>
      </c>
      <c r="D215" s="651"/>
      <c r="E215" s="654" t="s">
        <v>194</v>
      </c>
      <c r="F215" s="655"/>
      <c r="G215" s="656" t="s">
        <v>640</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641</v>
      </c>
      <c r="H216" s="139"/>
      <c r="I216" s="139"/>
      <c r="J216" s="139"/>
      <c r="K216" s="139"/>
      <c r="L216" s="139"/>
      <c r="M216" s="139"/>
      <c r="N216" s="139"/>
      <c r="O216" s="139"/>
      <c r="P216" s="139"/>
      <c r="Q216" s="139"/>
      <c r="R216" s="139"/>
      <c r="S216" s="139"/>
      <c r="T216" s="139"/>
      <c r="U216" s="139"/>
      <c r="V216" s="140"/>
      <c r="W216" s="628" t="s">
        <v>584</v>
      </c>
      <c r="X216" s="629"/>
      <c r="Y216" s="629"/>
      <c r="Z216" s="629"/>
      <c r="AA216" s="630"/>
      <c r="AB216" s="631" t="s">
        <v>638</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thickBot="1" x14ac:dyDescent="0.2">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585</v>
      </c>
      <c r="X217" s="635"/>
      <c r="Y217" s="635"/>
      <c r="Z217" s="635"/>
      <c r="AA217" s="636"/>
      <c r="AB217" s="631" t="s">
        <v>639</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hidden="1" customHeight="1" x14ac:dyDescent="0.15">
      <c r="A218" s="652"/>
      <c r="B218" s="640"/>
      <c r="C218" s="637" t="s">
        <v>597</v>
      </c>
      <c r="D218" s="638"/>
      <c r="E218" s="454" t="s">
        <v>277</v>
      </c>
      <c r="F218" s="456"/>
      <c r="G218" s="618" t="s">
        <v>181</v>
      </c>
      <c r="H218" s="619"/>
      <c r="I218" s="619"/>
      <c r="J218" s="641" t="s">
        <v>615</v>
      </c>
      <c r="K218" s="642"/>
      <c r="L218" s="642"/>
      <c r="M218" s="642"/>
      <c r="N218" s="642"/>
      <c r="O218" s="642"/>
      <c r="P218" s="642"/>
      <c r="Q218" s="642"/>
      <c r="R218" s="642"/>
      <c r="S218" s="642"/>
      <c r="T218" s="643"/>
      <c r="U218" s="616"/>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hidden="1" customHeight="1" x14ac:dyDescent="0.15">
      <c r="A219" s="652"/>
      <c r="B219" s="640"/>
      <c r="C219" s="639"/>
      <c r="D219" s="640"/>
      <c r="E219" s="316"/>
      <c r="F219" s="318"/>
      <c r="G219" s="618" t="s">
        <v>598</v>
      </c>
      <c r="H219" s="619"/>
      <c r="I219" s="619"/>
      <c r="J219" s="619"/>
      <c r="K219" s="619"/>
      <c r="L219" s="619"/>
      <c r="M219" s="619"/>
      <c r="N219" s="619"/>
      <c r="O219" s="619"/>
      <c r="P219" s="619"/>
      <c r="Q219" s="619"/>
      <c r="R219" s="619"/>
      <c r="S219" s="619"/>
      <c r="T219" s="619"/>
      <c r="U219" s="615"/>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hidden="1" customHeight="1" thickBot="1" x14ac:dyDescent="0.2">
      <c r="A220" s="652"/>
      <c r="B220" s="640"/>
      <c r="C220" s="639"/>
      <c r="D220" s="640"/>
      <c r="E220" s="319"/>
      <c r="F220" s="321"/>
      <c r="G220" s="618" t="s">
        <v>585</v>
      </c>
      <c r="H220" s="619"/>
      <c r="I220" s="619"/>
      <c r="J220" s="619"/>
      <c r="K220" s="619"/>
      <c r="L220" s="619"/>
      <c r="M220" s="619"/>
      <c r="N220" s="619"/>
      <c r="O220" s="619"/>
      <c r="P220" s="619"/>
      <c r="Q220" s="619"/>
      <c r="R220" s="619"/>
      <c r="S220" s="619"/>
      <c r="T220" s="619"/>
      <c r="U220" s="144"/>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35.1"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637</v>
      </c>
      <c r="AE223" s="706"/>
      <c r="AF223" s="706"/>
      <c r="AG223" s="707" t="s">
        <v>642</v>
      </c>
      <c r="AH223" s="708"/>
      <c r="AI223" s="708"/>
      <c r="AJ223" s="708"/>
      <c r="AK223" s="708"/>
      <c r="AL223" s="708"/>
      <c r="AM223" s="708"/>
      <c r="AN223" s="708"/>
      <c r="AO223" s="708"/>
      <c r="AP223" s="708"/>
      <c r="AQ223" s="708"/>
      <c r="AR223" s="708"/>
      <c r="AS223" s="708"/>
      <c r="AT223" s="708"/>
      <c r="AU223" s="708"/>
      <c r="AV223" s="708"/>
      <c r="AW223" s="708"/>
      <c r="AX223" s="709"/>
    </row>
    <row r="224" spans="1:51" ht="35.1"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637</v>
      </c>
      <c r="AE224" s="687"/>
      <c r="AF224" s="687"/>
      <c r="AG224" s="713" t="s">
        <v>643</v>
      </c>
      <c r="AH224" s="714"/>
      <c r="AI224" s="714"/>
      <c r="AJ224" s="714"/>
      <c r="AK224" s="714"/>
      <c r="AL224" s="714"/>
      <c r="AM224" s="714"/>
      <c r="AN224" s="714"/>
      <c r="AO224" s="714"/>
      <c r="AP224" s="714"/>
      <c r="AQ224" s="714"/>
      <c r="AR224" s="714"/>
      <c r="AS224" s="714"/>
      <c r="AT224" s="714"/>
      <c r="AU224" s="714"/>
      <c r="AV224" s="714"/>
      <c r="AW224" s="714"/>
      <c r="AX224" s="715"/>
    </row>
    <row r="225" spans="1:50" ht="35.1"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637</v>
      </c>
      <c r="AE225" s="720"/>
      <c r="AF225" s="720"/>
      <c r="AG225" s="721" t="s">
        <v>644</v>
      </c>
      <c r="AH225" s="722"/>
      <c r="AI225" s="722"/>
      <c r="AJ225" s="722"/>
      <c r="AK225" s="722"/>
      <c r="AL225" s="722"/>
      <c r="AM225" s="722"/>
      <c r="AN225" s="722"/>
      <c r="AO225" s="722"/>
      <c r="AP225" s="722"/>
      <c r="AQ225" s="722"/>
      <c r="AR225" s="722"/>
      <c r="AS225" s="722"/>
      <c r="AT225" s="722"/>
      <c r="AU225" s="722"/>
      <c r="AV225" s="722"/>
      <c r="AW225" s="722"/>
      <c r="AX225" s="723"/>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637</v>
      </c>
      <c r="AE226" s="674"/>
      <c r="AF226" s="674"/>
      <c r="AG226" s="675" t="s">
        <v>722</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259</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721</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720</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637</v>
      </c>
      <c r="AE229" s="739"/>
      <c r="AF229" s="739"/>
      <c r="AG229" s="740" t="s">
        <v>645</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637</v>
      </c>
      <c r="AE230" s="687"/>
      <c r="AF230" s="687"/>
      <c r="AG230" s="713" t="s">
        <v>646</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647</v>
      </c>
      <c r="AE231" s="687"/>
      <c r="AF231" s="687"/>
      <c r="AG231" s="713" t="s">
        <v>697</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637</v>
      </c>
      <c r="AE232" s="687"/>
      <c r="AF232" s="687"/>
      <c r="AG232" s="713" t="s">
        <v>648</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232</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637</v>
      </c>
      <c r="AE233" s="720"/>
      <c r="AF233" s="720"/>
      <c r="AG233" s="735" t="s">
        <v>698</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4" t="s">
        <v>233</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26"/>
      <c r="AD234" s="686" t="s">
        <v>647</v>
      </c>
      <c r="AE234" s="687"/>
      <c r="AF234" s="688"/>
      <c r="AG234" s="713" t="s">
        <v>697</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7" t="s">
        <v>220</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730" t="s">
        <v>647</v>
      </c>
      <c r="AE235" s="731"/>
      <c r="AF235" s="732"/>
      <c r="AG235" s="721" t="s">
        <v>697</v>
      </c>
      <c r="AH235" s="722"/>
      <c r="AI235" s="722"/>
      <c r="AJ235" s="722"/>
      <c r="AK235" s="722"/>
      <c r="AL235" s="722"/>
      <c r="AM235" s="722"/>
      <c r="AN235" s="722"/>
      <c r="AO235" s="722"/>
      <c r="AP235" s="722"/>
      <c r="AQ235" s="722"/>
      <c r="AR235" s="722"/>
      <c r="AS235" s="722"/>
      <c r="AT235" s="722"/>
      <c r="AU235" s="722"/>
      <c r="AV235" s="722"/>
      <c r="AW235" s="722"/>
      <c r="AX235" s="723"/>
    </row>
    <row r="236" spans="1:50" ht="54.75" customHeight="1" x14ac:dyDescent="0.15">
      <c r="A236" s="122" t="s">
        <v>37</v>
      </c>
      <c r="B236" s="745"/>
      <c r="C236" s="746" t="s">
        <v>221</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647</v>
      </c>
      <c r="AE236" s="739"/>
      <c r="AF236" s="749"/>
      <c r="AG236" s="740" t="s">
        <v>724</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647</v>
      </c>
      <c r="AE237" s="754"/>
      <c r="AF237" s="754"/>
      <c r="AG237" s="713" t="s">
        <v>697</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637</v>
      </c>
      <c r="AE238" s="687"/>
      <c r="AF238" s="687"/>
      <c r="AG238" s="713" t="s">
        <v>694</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647</v>
      </c>
      <c r="AE239" s="687"/>
      <c r="AF239" s="687"/>
      <c r="AG239" s="743" t="s">
        <v>697</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637</v>
      </c>
      <c r="AE240" s="674"/>
      <c r="AF240" s="766"/>
      <c r="AG240" s="675" t="s">
        <v>649</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v>2022</v>
      </c>
      <c r="D242" s="87"/>
      <c r="E242" s="88" t="s">
        <v>605</v>
      </c>
      <c r="F242" s="88"/>
      <c r="G242" s="88"/>
      <c r="H242" s="89">
        <v>21</v>
      </c>
      <c r="I242" s="89"/>
      <c r="J242" s="90">
        <v>655</v>
      </c>
      <c r="K242" s="90"/>
      <c r="L242" s="90"/>
      <c r="M242" s="89"/>
      <c r="N242" s="91"/>
      <c r="O242" s="92" t="s">
        <v>629</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695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696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701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700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702</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236</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275</v>
      </c>
      <c r="B258" s="785"/>
      <c r="C258" s="785"/>
      <c r="D258" s="786"/>
      <c r="E258" s="770" t="s">
        <v>630</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274</v>
      </c>
      <c r="B259" s="136"/>
      <c r="C259" s="136"/>
      <c r="D259" s="136"/>
      <c r="E259" s="770" t="s">
        <v>631</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273</v>
      </c>
      <c r="B260" s="136"/>
      <c r="C260" s="136"/>
      <c r="D260" s="136"/>
      <c r="E260" s="770" t="s">
        <v>632</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272</v>
      </c>
      <c r="B261" s="136"/>
      <c r="C261" s="136"/>
      <c r="D261" s="136"/>
      <c r="E261" s="770" t="s">
        <v>633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271</v>
      </c>
      <c r="B262" s="136"/>
      <c r="C262" s="136"/>
      <c r="D262" s="136"/>
      <c r="E262" s="770" t="s">
        <v>634</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270</v>
      </c>
      <c r="B263" s="136"/>
      <c r="C263" s="136"/>
      <c r="D263" s="136"/>
      <c r="E263" s="770" t="s">
        <v>634</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269</v>
      </c>
      <c r="B264" s="136"/>
      <c r="C264" s="136"/>
      <c r="D264" s="136"/>
      <c r="E264" s="770" t="s">
        <v>635</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268</v>
      </c>
      <c r="B265" s="136"/>
      <c r="C265" s="136"/>
      <c r="D265" s="136"/>
      <c r="E265" s="770" t="s">
        <v>636</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414</v>
      </c>
      <c r="B266" s="136"/>
      <c r="C266" s="136"/>
      <c r="D266" s="136"/>
      <c r="E266" s="789" t="s">
        <v>605</v>
      </c>
      <c r="F266" s="790"/>
      <c r="G266" s="790"/>
      <c r="H266" s="77" t="str">
        <f>IF(E266="","","-")</f>
        <v>-</v>
      </c>
      <c r="I266" s="790"/>
      <c r="J266" s="790"/>
      <c r="K266" s="77" t="str">
        <f>IF(I266="","","-")</f>
        <v/>
      </c>
      <c r="L266" s="106">
        <v>166</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594</v>
      </c>
      <c r="B267" s="136"/>
      <c r="C267" s="136"/>
      <c r="D267" s="136"/>
      <c r="E267" s="789" t="s">
        <v>605</v>
      </c>
      <c r="F267" s="790"/>
      <c r="G267" s="790"/>
      <c r="H267" s="77"/>
      <c r="I267" s="790"/>
      <c r="J267" s="790"/>
      <c r="K267" s="77"/>
      <c r="L267" s="106">
        <v>174</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382</v>
      </c>
      <c r="B268" s="136"/>
      <c r="C268" s="136"/>
      <c r="D268" s="136"/>
      <c r="E268" s="792">
        <v>2021</v>
      </c>
      <c r="F268" s="137"/>
      <c r="G268" s="790" t="s">
        <v>676</v>
      </c>
      <c r="H268" s="790"/>
      <c r="I268" s="790"/>
      <c r="J268" s="137">
        <v>20</v>
      </c>
      <c r="K268" s="137"/>
      <c r="L268" s="106">
        <v>219</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thickBo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264</v>
      </c>
      <c r="B308" s="797"/>
      <c r="C308" s="797"/>
      <c r="D308" s="797"/>
      <c r="E308" s="797"/>
      <c r="F308" s="798"/>
      <c r="G308" s="802" t="s">
        <v>650</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651</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683</v>
      </c>
      <c r="H310" s="824"/>
      <c r="I310" s="824"/>
      <c r="J310" s="824"/>
      <c r="K310" s="825"/>
      <c r="L310" s="826" t="s">
        <v>689</v>
      </c>
      <c r="M310" s="827"/>
      <c r="N310" s="827"/>
      <c r="O310" s="827"/>
      <c r="P310" s="827"/>
      <c r="Q310" s="827"/>
      <c r="R310" s="827"/>
      <c r="S310" s="827"/>
      <c r="T310" s="827"/>
      <c r="U310" s="827"/>
      <c r="V310" s="827"/>
      <c r="W310" s="827"/>
      <c r="X310" s="828"/>
      <c r="Y310" s="829">
        <v>22</v>
      </c>
      <c r="Z310" s="830"/>
      <c r="AA310" s="830"/>
      <c r="AB310" s="831"/>
      <c r="AC310" s="823" t="s">
        <v>684</v>
      </c>
      <c r="AD310" s="824"/>
      <c r="AE310" s="824"/>
      <c r="AF310" s="824"/>
      <c r="AG310" s="825"/>
      <c r="AH310" s="826" t="s">
        <v>703</v>
      </c>
      <c r="AI310" s="827"/>
      <c r="AJ310" s="827"/>
      <c r="AK310" s="827"/>
      <c r="AL310" s="827"/>
      <c r="AM310" s="827"/>
      <c r="AN310" s="827"/>
      <c r="AO310" s="827"/>
      <c r="AP310" s="827"/>
      <c r="AQ310" s="827"/>
      <c r="AR310" s="827"/>
      <c r="AS310" s="827"/>
      <c r="AT310" s="828"/>
      <c r="AU310" s="829">
        <v>14.9</v>
      </c>
      <c r="AV310" s="830"/>
      <c r="AW310" s="830"/>
      <c r="AX310" s="832"/>
    </row>
    <row r="311" spans="1:50" ht="24.75" customHeight="1" x14ac:dyDescent="0.15">
      <c r="A311" s="799"/>
      <c r="B311" s="800"/>
      <c r="C311" s="800"/>
      <c r="D311" s="800"/>
      <c r="E311" s="800"/>
      <c r="F311" s="801"/>
      <c r="G311" s="809" t="s">
        <v>684</v>
      </c>
      <c r="H311" s="810"/>
      <c r="I311" s="810"/>
      <c r="J311" s="810"/>
      <c r="K311" s="811"/>
      <c r="L311" s="812" t="s">
        <v>690</v>
      </c>
      <c r="M311" s="813"/>
      <c r="N311" s="813"/>
      <c r="O311" s="813"/>
      <c r="P311" s="813"/>
      <c r="Q311" s="813"/>
      <c r="R311" s="813"/>
      <c r="S311" s="813"/>
      <c r="T311" s="813"/>
      <c r="U311" s="813"/>
      <c r="V311" s="813"/>
      <c r="W311" s="813"/>
      <c r="X311" s="814"/>
      <c r="Y311" s="815">
        <v>13.2</v>
      </c>
      <c r="Z311" s="816"/>
      <c r="AA311" s="816"/>
      <c r="AB311" s="817"/>
      <c r="AC311" s="809" t="s">
        <v>692</v>
      </c>
      <c r="AD311" s="810"/>
      <c r="AE311" s="810"/>
      <c r="AF311" s="810"/>
      <c r="AG311" s="811"/>
      <c r="AH311" s="812" t="s">
        <v>693</v>
      </c>
      <c r="AI311" s="813"/>
      <c r="AJ311" s="813"/>
      <c r="AK311" s="813"/>
      <c r="AL311" s="813"/>
      <c r="AM311" s="813"/>
      <c r="AN311" s="813"/>
      <c r="AO311" s="813"/>
      <c r="AP311" s="813"/>
      <c r="AQ311" s="813"/>
      <c r="AR311" s="813"/>
      <c r="AS311" s="813"/>
      <c r="AT311" s="814"/>
      <c r="AU311" s="815">
        <v>3</v>
      </c>
      <c r="AV311" s="816"/>
      <c r="AW311" s="816"/>
      <c r="AX311" s="818"/>
    </row>
    <row r="312" spans="1:50" ht="24.75" customHeight="1" x14ac:dyDescent="0.15">
      <c r="A312" s="799"/>
      <c r="B312" s="800"/>
      <c r="C312" s="800"/>
      <c r="D312" s="800"/>
      <c r="E312" s="800"/>
      <c r="F312" s="801"/>
      <c r="G312" s="809" t="s">
        <v>685</v>
      </c>
      <c r="H312" s="810"/>
      <c r="I312" s="810"/>
      <c r="J312" s="810"/>
      <c r="K312" s="811"/>
      <c r="L312" s="812" t="s">
        <v>691</v>
      </c>
      <c r="M312" s="813"/>
      <c r="N312" s="813"/>
      <c r="O312" s="813"/>
      <c r="P312" s="813"/>
      <c r="Q312" s="813"/>
      <c r="R312" s="813"/>
      <c r="S312" s="813"/>
      <c r="T312" s="813"/>
      <c r="U312" s="813"/>
      <c r="V312" s="813"/>
      <c r="W312" s="813"/>
      <c r="X312" s="814"/>
      <c r="Y312" s="815">
        <v>0.1</v>
      </c>
      <c r="Z312" s="816"/>
      <c r="AA312" s="816"/>
      <c r="AB312" s="817"/>
      <c r="AC312" s="809" t="s">
        <v>688</v>
      </c>
      <c r="AD312" s="810"/>
      <c r="AE312" s="810"/>
      <c r="AF312" s="810"/>
      <c r="AG312" s="811"/>
      <c r="AH312" s="812" t="s">
        <v>693</v>
      </c>
      <c r="AI312" s="813"/>
      <c r="AJ312" s="813"/>
      <c r="AK312" s="813"/>
      <c r="AL312" s="813"/>
      <c r="AM312" s="813"/>
      <c r="AN312" s="813"/>
      <c r="AO312" s="813"/>
      <c r="AP312" s="813"/>
      <c r="AQ312" s="813"/>
      <c r="AR312" s="813"/>
      <c r="AS312" s="813"/>
      <c r="AT312" s="814"/>
      <c r="AU312" s="815">
        <v>0.1</v>
      </c>
      <c r="AV312" s="816"/>
      <c r="AW312" s="816"/>
      <c r="AX312" s="818"/>
    </row>
    <row r="313" spans="1:50" ht="24.75" customHeight="1" x14ac:dyDescent="0.15">
      <c r="A313" s="799"/>
      <c r="B313" s="800"/>
      <c r="C313" s="800"/>
      <c r="D313" s="800"/>
      <c r="E313" s="800"/>
      <c r="F313" s="801"/>
      <c r="G313" s="809" t="s">
        <v>686</v>
      </c>
      <c r="H313" s="810"/>
      <c r="I313" s="810"/>
      <c r="J313" s="810"/>
      <c r="K313" s="811"/>
      <c r="L313" s="812" t="s">
        <v>664</v>
      </c>
      <c r="M313" s="813"/>
      <c r="N313" s="813"/>
      <c r="O313" s="813"/>
      <c r="P313" s="813"/>
      <c r="Q313" s="813"/>
      <c r="R313" s="813"/>
      <c r="S313" s="813"/>
      <c r="T313" s="813"/>
      <c r="U313" s="813"/>
      <c r="V313" s="813"/>
      <c r="W313" s="813"/>
      <c r="X313" s="814"/>
      <c r="Y313" s="815">
        <v>0.1</v>
      </c>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t="s">
        <v>687</v>
      </c>
      <c r="H314" s="810"/>
      <c r="I314" s="810"/>
      <c r="J314" s="810"/>
      <c r="K314" s="811"/>
      <c r="L314" s="812" t="s">
        <v>664</v>
      </c>
      <c r="M314" s="813"/>
      <c r="N314" s="813"/>
      <c r="O314" s="813"/>
      <c r="P314" s="813"/>
      <c r="Q314" s="813"/>
      <c r="R314" s="813"/>
      <c r="S314" s="813"/>
      <c r="T314" s="813"/>
      <c r="U314" s="813"/>
      <c r="V314" s="813"/>
      <c r="W314" s="813"/>
      <c r="X314" s="814"/>
      <c r="Y314" s="815">
        <v>0</v>
      </c>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t="s">
        <v>688</v>
      </c>
      <c r="H315" s="810"/>
      <c r="I315" s="810"/>
      <c r="J315" s="810"/>
      <c r="K315" s="811"/>
      <c r="L315" s="812" t="s">
        <v>664</v>
      </c>
      <c r="M315" s="813"/>
      <c r="N315" s="813"/>
      <c r="O315" s="813"/>
      <c r="P315" s="813"/>
      <c r="Q315" s="813"/>
      <c r="R315" s="813"/>
      <c r="S315" s="813"/>
      <c r="T315" s="813"/>
      <c r="U315" s="813"/>
      <c r="V315" s="813"/>
      <c r="W315" s="813"/>
      <c r="X315" s="814"/>
      <c r="Y315" s="815">
        <v>0</v>
      </c>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thickBo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35.400000000000006</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18</v>
      </c>
      <c r="AV320" s="839"/>
      <c r="AW320" s="839"/>
      <c r="AX320" s="841"/>
    </row>
    <row r="321" spans="1:51" ht="24.75" customHeight="1" x14ac:dyDescent="0.15">
      <c r="A321" s="799"/>
      <c r="B321" s="800"/>
      <c r="C321" s="800"/>
      <c r="D321" s="800"/>
      <c r="E321" s="800"/>
      <c r="F321" s="801"/>
      <c r="G321" s="802" t="s">
        <v>718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704</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2</v>
      </c>
    </row>
    <row r="322" spans="1:51" ht="24.75"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2</v>
      </c>
    </row>
    <row r="323" spans="1:51" ht="24.75" customHeight="1" x14ac:dyDescent="0.15">
      <c r="A323" s="799"/>
      <c r="B323" s="800"/>
      <c r="C323" s="800"/>
      <c r="D323" s="800"/>
      <c r="E323" s="800"/>
      <c r="F323" s="801"/>
      <c r="G323" s="823" t="s">
        <v>706</v>
      </c>
      <c r="H323" s="824"/>
      <c r="I323" s="824"/>
      <c r="J323" s="824"/>
      <c r="K323" s="825"/>
      <c r="L323" s="826" t="s">
        <v>719</v>
      </c>
      <c r="M323" s="827"/>
      <c r="N323" s="827"/>
      <c r="O323" s="827"/>
      <c r="P323" s="827"/>
      <c r="Q323" s="827"/>
      <c r="R323" s="827"/>
      <c r="S323" s="827"/>
      <c r="T323" s="827"/>
      <c r="U323" s="827"/>
      <c r="V323" s="827"/>
      <c r="W323" s="827"/>
      <c r="X323" s="828"/>
      <c r="Y323" s="829">
        <v>2.7</v>
      </c>
      <c r="Z323" s="830"/>
      <c r="AA323" s="830"/>
      <c r="AB323" s="831"/>
      <c r="AC323" s="823" t="s">
        <v>706</v>
      </c>
      <c r="AD323" s="824"/>
      <c r="AE323" s="824"/>
      <c r="AF323" s="824"/>
      <c r="AG323" s="825"/>
      <c r="AH323" s="826" t="s">
        <v>705</v>
      </c>
      <c r="AI323" s="827"/>
      <c r="AJ323" s="827"/>
      <c r="AK323" s="827"/>
      <c r="AL323" s="827"/>
      <c r="AM323" s="827"/>
      <c r="AN323" s="827"/>
      <c r="AO323" s="827"/>
      <c r="AP323" s="827"/>
      <c r="AQ323" s="827"/>
      <c r="AR323" s="827"/>
      <c r="AS323" s="827"/>
      <c r="AT323" s="828"/>
      <c r="AU323" s="829">
        <v>6.5</v>
      </c>
      <c r="AV323" s="830"/>
      <c r="AW323" s="830"/>
      <c r="AX323" s="832"/>
      <c r="AY323">
        <f t="shared" si="11"/>
        <v>2</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2</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2</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2</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2</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2</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2</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2</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2</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2</v>
      </c>
    </row>
    <row r="333" spans="1:51" ht="24.75" customHeight="1" x14ac:dyDescent="0.15">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2.7</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6.5</v>
      </c>
      <c r="AV333" s="839"/>
      <c r="AW333" s="839"/>
      <c r="AX333" s="841"/>
      <c r="AY333">
        <f t="shared" si="11"/>
        <v>2</v>
      </c>
    </row>
    <row r="334" spans="1:51" ht="24.75" hidden="1" customHeight="1" x14ac:dyDescent="0.15">
      <c r="A334" s="799"/>
      <c r="B334" s="800"/>
      <c r="C334" s="800"/>
      <c r="D334" s="800"/>
      <c r="E334" s="800"/>
      <c r="F334" s="801"/>
      <c r="G334" s="802" t="s">
        <v>217</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218</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
      <c r="A360" s="842" t="s">
        <v>575</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230</v>
      </c>
      <c r="AM360" s="846"/>
      <c r="AN360" s="846"/>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228</v>
      </c>
      <c r="AD365" s="848"/>
      <c r="AE365" s="848"/>
      <c r="AF365" s="848"/>
      <c r="AG365" s="848"/>
      <c r="AH365" s="849" t="s">
        <v>246</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652</v>
      </c>
      <c r="D366" s="860"/>
      <c r="E366" s="860"/>
      <c r="F366" s="860"/>
      <c r="G366" s="860"/>
      <c r="H366" s="860"/>
      <c r="I366" s="860"/>
      <c r="J366" s="861">
        <v>4000020120006</v>
      </c>
      <c r="K366" s="862"/>
      <c r="L366" s="862"/>
      <c r="M366" s="862"/>
      <c r="N366" s="862"/>
      <c r="O366" s="862"/>
      <c r="P366" s="864" t="s">
        <v>663</v>
      </c>
      <c r="Q366" s="864"/>
      <c r="R366" s="864"/>
      <c r="S366" s="864"/>
      <c r="T366" s="864"/>
      <c r="U366" s="864"/>
      <c r="V366" s="864"/>
      <c r="W366" s="864"/>
      <c r="X366" s="864"/>
      <c r="Y366" s="865">
        <v>35.4</v>
      </c>
      <c r="Z366" s="866"/>
      <c r="AA366" s="866"/>
      <c r="AB366" s="867"/>
      <c r="AC366" s="868" t="s">
        <v>662</v>
      </c>
      <c r="AD366" s="869"/>
      <c r="AE366" s="869"/>
      <c r="AF366" s="869"/>
      <c r="AG366" s="869"/>
      <c r="AH366" s="852" t="s">
        <v>731</v>
      </c>
      <c r="AI366" s="853"/>
      <c r="AJ366" s="853"/>
      <c r="AK366" s="853"/>
      <c r="AL366" s="854" t="s">
        <v>731</v>
      </c>
      <c r="AM366" s="855"/>
      <c r="AN366" s="855"/>
      <c r="AO366" s="856"/>
      <c r="AP366" s="857" t="s">
        <v>731</v>
      </c>
      <c r="AQ366" s="857"/>
      <c r="AR366" s="857"/>
      <c r="AS366" s="857"/>
      <c r="AT366" s="857"/>
      <c r="AU366" s="857"/>
      <c r="AV366" s="857"/>
      <c r="AW366" s="857"/>
      <c r="AX366" s="857"/>
    </row>
    <row r="367" spans="1:51" ht="30" customHeight="1" x14ac:dyDescent="0.15">
      <c r="A367" s="858">
        <v>2</v>
      </c>
      <c r="B367" s="858">
        <v>1</v>
      </c>
      <c r="C367" s="859" t="s">
        <v>653</v>
      </c>
      <c r="D367" s="860"/>
      <c r="E367" s="860"/>
      <c r="F367" s="860"/>
      <c r="G367" s="860"/>
      <c r="H367" s="860"/>
      <c r="I367" s="860"/>
      <c r="J367" s="861">
        <v>8000020130001</v>
      </c>
      <c r="K367" s="862"/>
      <c r="L367" s="862"/>
      <c r="M367" s="862"/>
      <c r="N367" s="862"/>
      <c r="O367" s="862"/>
      <c r="P367" s="864" t="s">
        <v>664</v>
      </c>
      <c r="Q367" s="864"/>
      <c r="R367" s="864"/>
      <c r="S367" s="864"/>
      <c r="T367" s="864"/>
      <c r="U367" s="864"/>
      <c r="V367" s="864"/>
      <c r="W367" s="864"/>
      <c r="X367" s="864"/>
      <c r="Y367" s="865">
        <v>32.200000000000003</v>
      </c>
      <c r="Z367" s="866"/>
      <c r="AA367" s="866"/>
      <c r="AB367" s="867"/>
      <c r="AC367" s="868" t="s">
        <v>662</v>
      </c>
      <c r="AD367" s="869"/>
      <c r="AE367" s="869"/>
      <c r="AF367" s="869"/>
      <c r="AG367" s="869"/>
      <c r="AH367" s="852" t="s">
        <v>731</v>
      </c>
      <c r="AI367" s="853"/>
      <c r="AJ367" s="853"/>
      <c r="AK367" s="853"/>
      <c r="AL367" s="854" t="s">
        <v>731</v>
      </c>
      <c r="AM367" s="855"/>
      <c r="AN367" s="855"/>
      <c r="AO367" s="856"/>
      <c r="AP367" s="857" t="s">
        <v>731</v>
      </c>
      <c r="AQ367" s="857"/>
      <c r="AR367" s="857"/>
      <c r="AS367" s="857"/>
      <c r="AT367" s="857"/>
      <c r="AU367" s="857"/>
      <c r="AV367" s="857"/>
      <c r="AW367" s="857"/>
      <c r="AX367" s="857"/>
      <c r="AY367">
        <f>COUNTA($C$367)</f>
        <v>1</v>
      </c>
    </row>
    <row r="368" spans="1:51" ht="30" customHeight="1" x14ac:dyDescent="0.15">
      <c r="A368" s="858">
        <v>3</v>
      </c>
      <c r="B368" s="858">
        <v>1</v>
      </c>
      <c r="C368" s="859" t="s">
        <v>654</v>
      </c>
      <c r="D368" s="860"/>
      <c r="E368" s="860"/>
      <c r="F368" s="860"/>
      <c r="G368" s="860"/>
      <c r="H368" s="860"/>
      <c r="I368" s="860"/>
      <c r="J368" s="861">
        <v>8000020280003</v>
      </c>
      <c r="K368" s="862"/>
      <c r="L368" s="862"/>
      <c r="M368" s="862"/>
      <c r="N368" s="862"/>
      <c r="O368" s="862"/>
      <c r="P368" s="863" t="s">
        <v>664</v>
      </c>
      <c r="Q368" s="864"/>
      <c r="R368" s="864"/>
      <c r="S368" s="864"/>
      <c r="T368" s="864"/>
      <c r="U368" s="864"/>
      <c r="V368" s="864"/>
      <c r="W368" s="864"/>
      <c r="X368" s="864"/>
      <c r="Y368" s="865">
        <v>30.1</v>
      </c>
      <c r="Z368" s="866"/>
      <c r="AA368" s="866"/>
      <c r="AB368" s="867"/>
      <c r="AC368" s="868" t="s">
        <v>662</v>
      </c>
      <c r="AD368" s="869"/>
      <c r="AE368" s="869"/>
      <c r="AF368" s="869"/>
      <c r="AG368" s="869"/>
      <c r="AH368" s="870" t="s">
        <v>731</v>
      </c>
      <c r="AI368" s="871"/>
      <c r="AJ368" s="871"/>
      <c r="AK368" s="871"/>
      <c r="AL368" s="854" t="s">
        <v>731</v>
      </c>
      <c r="AM368" s="855"/>
      <c r="AN368" s="855"/>
      <c r="AO368" s="856"/>
      <c r="AP368" s="857" t="s">
        <v>731</v>
      </c>
      <c r="AQ368" s="857"/>
      <c r="AR368" s="857"/>
      <c r="AS368" s="857"/>
      <c r="AT368" s="857"/>
      <c r="AU368" s="857"/>
      <c r="AV368" s="857"/>
      <c r="AW368" s="857"/>
      <c r="AX368" s="857"/>
      <c r="AY368">
        <f>COUNTA($C$368)</f>
        <v>1</v>
      </c>
    </row>
    <row r="369" spans="1:51" ht="30" customHeight="1" x14ac:dyDescent="0.15">
      <c r="A369" s="858">
        <v>4</v>
      </c>
      <c r="B369" s="858">
        <v>1</v>
      </c>
      <c r="C369" s="859" t="s">
        <v>655</v>
      </c>
      <c r="D369" s="860"/>
      <c r="E369" s="860"/>
      <c r="F369" s="860"/>
      <c r="G369" s="860"/>
      <c r="H369" s="860"/>
      <c r="I369" s="860"/>
      <c r="J369" s="861">
        <v>6000020400009</v>
      </c>
      <c r="K369" s="862"/>
      <c r="L369" s="862"/>
      <c r="M369" s="862"/>
      <c r="N369" s="862"/>
      <c r="O369" s="862"/>
      <c r="P369" s="863" t="s">
        <v>664</v>
      </c>
      <c r="Q369" s="864"/>
      <c r="R369" s="864"/>
      <c r="S369" s="864"/>
      <c r="T369" s="864"/>
      <c r="U369" s="864"/>
      <c r="V369" s="864"/>
      <c r="W369" s="864"/>
      <c r="X369" s="864"/>
      <c r="Y369" s="865">
        <v>22.2</v>
      </c>
      <c r="Z369" s="866"/>
      <c r="AA369" s="866"/>
      <c r="AB369" s="867"/>
      <c r="AC369" s="868" t="s">
        <v>662</v>
      </c>
      <c r="AD369" s="869"/>
      <c r="AE369" s="869"/>
      <c r="AF369" s="869"/>
      <c r="AG369" s="869"/>
      <c r="AH369" s="870" t="s">
        <v>731</v>
      </c>
      <c r="AI369" s="871"/>
      <c r="AJ369" s="871"/>
      <c r="AK369" s="871"/>
      <c r="AL369" s="854" t="s">
        <v>731</v>
      </c>
      <c r="AM369" s="855"/>
      <c r="AN369" s="855"/>
      <c r="AO369" s="856"/>
      <c r="AP369" s="857" t="s">
        <v>731</v>
      </c>
      <c r="AQ369" s="857"/>
      <c r="AR369" s="857"/>
      <c r="AS369" s="857"/>
      <c r="AT369" s="857"/>
      <c r="AU369" s="857"/>
      <c r="AV369" s="857"/>
      <c r="AW369" s="857"/>
      <c r="AX369" s="857"/>
      <c r="AY369">
        <f>COUNTA($C$369)</f>
        <v>1</v>
      </c>
    </row>
    <row r="370" spans="1:51" ht="30" customHeight="1" x14ac:dyDescent="0.15">
      <c r="A370" s="858">
        <v>5</v>
      </c>
      <c r="B370" s="858">
        <v>1</v>
      </c>
      <c r="C370" s="859" t="s">
        <v>656</v>
      </c>
      <c r="D370" s="860"/>
      <c r="E370" s="860"/>
      <c r="F370" s="860"/>
      <c r="G370" s="860"/>
      <c r="H370" s="860"/>
      <c r="I370" s="860"/>
      <c r="J370" s="861">
        <v>1000020110001</v>
      </c>
      <c r="K370" s="862"/>
      <c r="L370" s="862"/>
      <c r="M370" s="862"/>
      <c r="N370" s="862"/>
      <c r="O370" s="862"/>
      <c r="P370" s="864" t="s">
        <v>664</v>
      </c>
      <c r="Q370" s="864"/>
      <c r="R370" s="864"/>
      <c r="S370" s="864"/>
      <c r="T370" s="864"/>
      <c r="U370" s="864"/>
      <c r="V370" s="864"/>
      <c r="W370" s="864"/>
      <c r="X370" s="864"/>
      <c r="Y370" s="865">
        <v>20.6</v>
      </c>
      <c r="Z370" s="866"/>
      <c r="AA370" s="866"/>
      <c r="AB370" s="867"/>
      <c r="AC370" s="868" t="s">
        <v>662</v>
      </c>
      <c r="AD370" s="869"/>
      <c r="AE370" s="869"/>
      <c r="AF370" s="869"/>
      <c r="AG370" s="869"/>
      <c r="AH370" s="870" t="s">
        <v>731</v>
      </c>
      <c r="AI370" s="871"/>
      <c r="AJ370" s="871"/>
      <c r="AK370" s="871"/>
      <c r="AL370" s="854" t="s">
        <v>731</v>
      </c>
      <c r="AM370" s="855"/>
      <c r="AN370" s="855"/>
      <c r="AO370" s="856"/>
      <c r="AP370" s="857" t="s">
        <v>731</v>
      </c>
      <c r="AQ370" s="857"/>
      <c r="AR370" s="857"/>
      <c r="AS370" s="857"/>
      <c r="AT370" s="857"/>
      <c r="AU370" s="857"/>
      <c r="AV370" s="857"/>
      <c r="AW370" s="857"/>
      <c r="AX370" s="857"/>
      <c r="AY370">
        <f>COUNTA($C$370)</f>
        <v>1</v>
      </c>
    </row>
    <row r="371" spans="1:51" ht="30" customHeight="1" x14ac:dyDescent="0.15">
      <c r="A371" s="858">
        <v>6</v>
      </c>
      <c r="B371" s="858">
        <v>1</v>
      </c>
      <c r="C371" s="859" t="s">
        <v>657</v>
      </c>
      <c r="D371" s="860"/>
      <c r="E371" s="860"/>
      <c r="F371" s="860"/>
      <c r="G371" s="860"/>
      <c r="H371" s="860"/>
      <c r="I371" s="860"/>
      <c r="J371" s="861">
        <v>7000020100005</v>
      </c>
      <c r="K371" s="862"/>
      <c r="L371" s="862"/>
      <c r="M371" s="862"/>
      <c r="N371" s="862"/>
      <c r="O371" s="862"/>
      <c r="P371" s="864" t="s">
        <v>664</v>
      </c>
      <c r="Q371" s="864"/>
      <c r="R371" s="864"/>
      <c r="S371" s="864"/>
      <c r="T371" s="864"/>
      <c r="U371" s="864"/>
      <c r="V371" s="864"/>
      <c r="W371" s="864"/>
      <c r="X371" s="864"/>
      <c r="Y371" s="865">
        <v>19.600000000000001</v>
      </c>
      <c r="Z371" s="866"/>
      <c r="AA371" s="866"/>
      <c r="AB371" s="867"/>
      <c r="AC371" s="868" t="s">
        <v>662</v>
      </c>
      <c r="AD371" s="869"/>
      <c r="AE371" s="869"/>
      <c r="AF371" s="869"/>
      <c r="AG371" s="869"/>
      <c r="AH371" s="870" t="s">
        <v>731</v>
      </c>
      <c r="AI371" s="871"/>
      <c r="AJ371" s="871"/>
      <c r="AK371" s="871"/>
      <c r="AL371" s="854" t="s">
        <v>731</v>
      </c>
      <c r="AM371" s="855"/>
      <c r="AN371" s="855"/>
      <c r="AO371" s="856"/>
      <c r="AP371" s="857" t="s">
        <v>731</v>
      </c>
      <c r="AQ371" s="857"/>
      <c r="AR371" s="857"/>
      <c r="AS371" s="857"/>
      <c r="AT371" s="857"/>
      <c r="AU371" s="857"/>
      <c r="AV371" s="857"/>
      <c r="AW371" s="857"/>
      <c r="AX371" s="857"/>
      <c r="AY371">
        <f>COUNTA($C$371)</f>
        <v>1</v>
      </c>
    </row>
    <row r="372" spans="1:51" ht="30" customHeight="1" x14ac:dyDescent="0.15">
      <c r="A372" s="858">
        <v>7</v>
      </c>
      <c r="B372" s="858">
        <v>1</v>
      </c>
      <c r="C372" s="859" t="s">
        <v>658</v>
      </c>
      <c r="D372" s="860"/>
      <c r="E372" s="860"/>
      <c r="F372" s="860"/>
      <c r="G372" s="860"/>
      <c r="H372" s="860"/>
      <c r="I372" s="860"/>
      <c r="J372" s="861">
        <v>7000020010006</v>
      </c>
      <c r="K372" s="862"/>
      <c r="L372" s="862"/>
      <c r="M372" s="862"/>
      <c r="N372" s="862"/>
      <c r="O372" s="862"/>
      <c r="P372" s="864" t="s">
        <v>664</v>
      </c>
      <c r="Q372" s="864"/>
      <c r="R372" s="864"/>
      <c r="S372" s="864"/>
      <c r="T372" s="864"/>
      <c r="U372" s="864"/>
      <c r="V372" s="864"/>
      <c r="W372" s="864"/>
      <c r="X372" s="864"/>
      <c r="Y372" s="865">
        <v>16.8</v>
      </c>
      <c r="Z372" s="866"/>
      <c r="AA372" s="866"/>
      <c r="AB372" s="867"/>
      <c r="AC372" s="868" t="s">
        <v>662</v>
      </c>
      <c r="AD372" s="869"/>
      <c r="AE372" s="869"/>
      <c r="AF372" s="869"/>
      <c r="AG372" s="869"/>
      <c r="AH372" s="870" t="s">
        <v>731</v>
      </c>
      <c r="AI372" s="871"/>
      <c r="AJ372" s="871"/>
      <c r="AK372" s="871"/>
      <c r="AL372" s="854" t="s">
        <v>731</v>
      </c>
      <c r="AM372" s="855"/>
      <c r="AN372" s="855"/>
      <c r="AO372" s="856"/>
      <c r="AP372" s="857" t="s">
        <v>731</v>
      </c>
      <c r="AQ372" s="857"/>
      <c r="AR372" s="857"/>
      <c r="AS372" s="857"/>
      <c r="AT372" s="857"/>
      <c r="AU372" s="857"/>
      <c r="AV372" s="857"/>
      <c r="AW372" s="857"/>
      <c r="AX372" s="857"/>
      <c r="AY372">
        <f>COUNTA($C$372)</f>
        <v>1</v>
      </c>
    </row>
    <row r="373" spans="1:51" ht="30" customHeight="1" x14ac:dyDescent="0.15">
      <c r="A373" s="858">
        <v>8</v>
      </c>
      <c r="B373" s="858">
        <v>1</v>
      </c>
      <c r="C373" s="859" t="s">
        <v>659</v>
      </c>
      <c r="D373" s="860"/>
      <c r="E373" s="860"/>
      <c r="F373" s="860"/>
      <c r="G373" s="860"/>
      <c r="H373" s="860"/>
      <c r="I373" s="860"/>
      <c r="J373" s="861">
        <v>4000020360007</v>
      </c>
      <c r="K373" s="862"/>
      <c r="L373" s="862"/>
      <c r="M373" s="862"/>
      <c r="N373" s="862"/>
      <c r="O373" s="862"/>
      <c r="P373" s="864" t="s">
        <v>664</v>
      </c>
      <c r="Q373" s="864"/>
      <c r="R373" s="864"/>
      <c r="S373" s="864"/>
      <c r="T373" s="864"/>
      <c r="U373" s="864"/>
      <c r="V373" s="864"/>
      <c r="W373" s="864"/>
      <c r="X373" s="864"/>
      <c r="Y373" s="865">
        <v>16.3</v>
      </c>
      <c r="Z373" s="866"/>
      <c r="AA373" s="866"/>
      <c r="AB373" s="867"/>
      <c r="AC373" s="868" t="s">
        <v>662</v>
      </c>
      <c r="AD373" s="869"/>
      <c r="AE373" s="869"/>
      <c r="AF373" s="869"/>
      <c r="AG373" s="869"/>
      <c r="AH373" s="870" t="s">
        <v>731</v>
      </c>
      <c r="AI373" s="871"/>
      <c r="AJ373" s="871"/>
      <c r="AK373" s="871"/>
      <c r="AL373" s="854" t="s">
        <v>731</v>
      </c>
      <c r="AM373" s="855"/>
      <c r="AN373" s="855"/>
      <c r="AO373" s="856"/>
      <c r="AP373" s="857" t="s">
        <v>731</v>
      </c>
      <c r="AQ373" s="857"/>
      <c r="AR373" s="857"/>
      <c r="AS373" s="857"/>
      <c r="AT373" s="857"/>
      <c r="AU373" s="857"/>
      <c r="AV373" s="857"/>
      <c r="AW373" s="857"/>
      <c r="AX373" s="857"/>
      <c r="AY373">
        <f>COUNTA($C$373)</f>
        <v>1</v>
      </c>
    </row>
    <row r="374" spans="1:51" ht="30" customHeight="1" x14ac:dyDescent="0.15">
      <c r="A374" s="858">
        <v>9</v>
      </c>
      <c r="B374" s="858">
        <v>1</v>
      </c>
      <c r="C374" s="859" t="s">
        <v>660</v>
      </c>
      <c r="D374" s="860"/>
      <c r="E374" s="860"/>
      <c r="F374" s="860"/>
      <c r="G374" s="860"/>
      <c r="H374" s="860"/>
      <c r="I374" s="860"/>
      <c r="J374" s="861">
        <v>4000020270008</v>
      </c>
      <c r="K374" s="862"/>
      <c r="L374" s="862"/>
      <c r="M374" s="862"/>
      <c r="N374" s="862"/>
      <c r="O374" s="862"/>
      <c r="P374" s="864" t="s">
        <v>664</v>
      </c>
      <c r="Q374" s="864"/>
      <c r="R374" s="864"/>
      <c r="S374" s="864"/>
      <c r="T374" s="864"/>
      <c r="U374" s="864"/>
      <c r="V374" s="864"/>
      <c r="W374" s="864"/>
      <c r="X374" s="864"/>
      <c r="Y374" s="865">
        <v>15.4</v>
      </c>
      <c r="Z374" s="866"/>
      <c r="AA374" s="866"/>
      <c r="AB374" s="867"/>
      <c r="AC374" s="868" t="s">
        <v>662</v>
      </c>
      <c r="AD374" s="869"/>
      <c r="AE374" s="869"/>
      <c r="AF374" s="869"/>
      <c r="AG374" s="869"/>
      <c r="AH374" s="870" t="s">
        <v>731</v>
      </c>
      <c r="AI374" s="871"/>
      <c r="AJ374" s="871"/>
      <c r="AK374" s="871"/>
      <c r="AL374" s="854" t="s">
        <v>731</v>
      </c>
      <c r="AM374" s="855"/>
      <c r="AN374" s="855"/>
      <c r="AO374" s="856"/>
      <c r="AP374" s="857" t="s">
        <v>731</v>
      </c>
      <c r="AQ374" s="857"/>
      <c r="AR374" s="857"/>
      <c r="AS374" s="857"/>
      <c r="AT374" s="857"/>
      <c r="AU374" s="857"/>
      <c r="AV374" s="857"/>
      <c r="AW374" s="857"/>
      <c r="AX374" s="857"/>
      <c r="AY374">
        <f>COUNTA($C$374)</f>
        <v>1</v>
      </c>
    </row>
    <row r="375" spans="1:51" ht="30" customHeight="1" x14ac:dyDescent="0.15">
      <c r="A375" s="858">
        <v>10</v>
      </c>
      <c r="B375" s="858">
        <v>1</v>
      </c>
      <c r="C375" s="859" t="s">
        <v>661</v>
      </c>
      <c r="D375" s="860"/>
      <c r="E375" s="860"/>
      <c r="F375" s="860"/>
      <c r="G375" s="860"/>
      <c r="H375" s="860"/>
      <c r="I375" s="860"/>
      <c r="J375" s="861">
        <v>5000020090000</v>
      </c>
      <c r="K375" s="862"/>
      <c r="L375" s="862"/>
      <c r="M375" s="862"/>
      <c r="N375" s="862"/>
      <c r="O375" s="862"/>
      <c r="P375" s="864" t="s">
        <v>664</v>
      </c>
      <c r="Q375" s="864"/>
      <c r="R375" s="864"/>
      <c r="S375" s="864"/>
      <c r="T375" s="864"/>
      <c r="U375" s="864"/>
      <c r="V375" s="864"/>
      <c r="W375" s="864"/>
      <c r="X375" s="864"/>
      <c r="Y375" s="865">
        <v>11.8</v>
      </c>
      <c r="Z375" s="866"/>
      <c r="AA375" s="866"/>
      <c r="AB375" s="867"/>
      <c r="AC375" s="868" t="s">
        <v>662</v>
      </c>
      <c r="AD375" s="869"/>
      <c r="AE375" s="869"/>
      <c r="AF375" s="869"/>
      <c r="AG375" s="869"/>
      <c r="AH375" s="870" t="s">
        <v>731</v>
      </c>
      <c r="AI375" s="871"/>
      <c r="AJ375" s="871"/>
      <c r="AK375" s="871"/>
      <c r="AL375" s="854" t="s">
        <v>731</v>
      </c>
      <c r="AM375" s="855"/>
      <c r="AN375" s="855"/>
      <c r="AO375" s="856"/>
      <c r="AP375" s="857" t="s">
        <v>731</v>
      </c>
      <c r="AQ375" s="857"/>
      <c r="AR375" s="857"/>
      <c r="AS375" s="857"/>
      <c r="AT375" s="857"/>
      <c r="AU375" s="857"/>
      <c r="AV375" s="857"/>
      <c r="AW375" s="857"/>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228</v>
      </c>
      <c r="AD398" s="848"/>
      <c r="AE398" s="848"/>
      <c r="AF398" s="848"/>
      <c r="AG398" s="848"/>
      <c r="AH398" s="849" t="s">
        <v>246</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59" t="s">
        <v>665</v>
      </c>
      <c r="D399" s="860"/>
      <c r="E399" s="860"/>
      <c r="F399" s="860"/>
      <c r="G399" s="860"/>
      <c r="H399" s="860"/>
      <c r="I399" s="860"/>
      <c r="J399" s="861">
        <v>2000020261009</v>
      </c>
      <c r="K399" s="862"/>
      <c r="L399" s="862"/>
      <c r="M399" s="862"/>
      <c r="N399" s="862"/>
      <c r="O399" s="862"/>
      <c r="P399" s="864" t="s">
        <v>663</v>
      </c>
      <c r="Q399" s="864"/>
      <c r="R399" s="864"/>
      <c r="S399" s="864"/>
      <c r="T399" s="864"/>
      <c r="U399" s="864"/>
      <c r="V399" s="864"/>
      <c r="W399" s="864"/>
      <c r="X399" s="864"/>
      <c r="Y399" s="865">
        <v>18</v>
      </c>
      <c r="Z399" s="866"/>
      <c r="AA399" s="866"/>
      <c r="AB399" s="867"/>
      <c r="AC399" s="868" t="s">
        <v>662</v>
      </c>
      <c r="AD399" s="869"/>
      <c r="AE399" s="869"/>
      <c r="AF399" s="869"/>
      <c r="AG399" s="869"/>
      <c r="AH399" s="852" t="s">
        <v>731</v>
      </c>
      <c r="AI399" s="853"/>
      <c r="AJ399" s="853"/>
      <c r="AK399" s="853"/>
      <c r="AL399" s="854" t="s">
        <v>731</v>
      </c>
      <c r="AM399" s="855"/>
      <c r="AN399" s="855"/>
      <c r="AO399" s="856"/>
      <c r="AP399" s="857" t="s">
        <v>731</v>
      </c>
      <c r="AQ399" s="857"/>
      <c r="AR399" s="857"/>
      <c r="AS399" s="857"/>
      <c r="AT399" s="857"/>
      <c r="AU399" s="857"/>
      <c r="AV399" s="857"/>
      <c r="AW399" s="857"/>
      <c r="AX399" s="857"/>
      <c r="AY399">
        <f>$AY$396</f>
        <v>1</v>
      </c>
    </row>
    <row r="400" spans="1:51" ht="30" customHeight="1" x14ac:dyDescent="0.15">
      <c r="A400" s="858">
        <v>2</v>
      </c>
      <c r="B400" s="858">
        <v>1</v>
      </c>
      <c r="C400" s="859" t="s">
        <v>666</v>
      </c>
      <c r="D400" s="860"/>
      <c r="E400" s="860"/>
      <c r="F400" s="860"/>
      <c r="G400" s="860"/>
      <c r="H400" s="860"/>
      <c r="I400" s="860"/>
      <c r="J400" s="861">
        <v>3000020401307</v>
      </c>
      <c r="K400" s="862"/>
      <c r="L400" s="862"/>
      <c r="M400" s="862"/>
      <c r="N400" s="862"/>
      <c r="O400" s="862"/>
      <c r="P400" s="864" t="s">
        <v>664</v>
      </c>
      <c r="Q400" s="864"/>
      <c r="R400" s="864"/>
      <c r="S400" s="864"/>
      <c r="T400" s="864"/>
      <c r="U400" s="864"/>
      <c r="V400" s="864"/>
      <c r="W400" s="864"/>
      <c r="X400" s="864"/>
      <c r="Y400" s="865">
        <v>16.7</v>
      </c>
      <c r="Z400" s="866"/>
      <c r="AA400" s="866"/>
      <c r="AB400" s="867"/>
      <c r="AC400" s="868" t="s">
        <v>662</v>
      </c>
      <c r="AD400" s="869"/>
      <c r="AE400" s="869"/>
      <c r="AF400" s="869"/>
      <c r="AG400" s="869"/>
      <c r="AH400" s="852" t="s">
        <v>731</v>
      </c>
      <c r="AI400" s="853"/>
      <c r="AJ400" s="853"/>
      <c r="AK400" s="853"/>
      <c r="AL400" s="854" t="s">
        <v>731</v>
      </c>
      <c r="AM400" s="855"/>
      <c r="AN400" s="855"/>
      <c r="AO400" s="856"/>
      <c r="AP400" s="857" t="s">
        <v>731</v>
      </c>
      <c r="AQ400" s="857"/>
      <c r="AR400" s="857"/>
      <c r="AS400" s="857"/>
      <c r="AT400" s="857"/>
      <c r="AU400" s="857"/>
      <c r="AV400" s="857"/>
      <c r="AW400" s="857"/>
      <c r="AX400" s="857"/>
      <c r="AY400">
        <f>COUNTA($C$400)</f>
        <v>1</v>
      </c>
    </row>
    <row r="401" spans="1:51" ht="30" customHeight="1" x14ac:dyDescent="0.15">
      <c r="A401" s="858">
        <v>3</v>
      </c>
      <c r="B401" s="858">
        <v>1</v>
      </c>
      <c r="C401" s="859" t="s">
        <v>667</v>
      </c>
      <c r="D401" s="860"/>
      <c r="E401" s="860"/>
      <c r="F401" s="860"/>
      <c r="G401" s="860"/>
      <c r="H401" s="860"/>
      <c r="I401" s="860"/>
      <c r="J401" s="861">
        <v>3000020271403</v>
      </c>
      <c r="K401" s="862"/>
      <c r="L401" s="862"/>
      <c r="M401" s="862"/>
      <c r="N401" s="862"/>
      <c r="O401" s="862"/>
      <c r="P401" s="863" t="s">
        <v>664</v>
      </c>
      <c r="Q401" s="864"/>
      <c r="R401" s="864"/>
      <c r="S401" s="864"/>
      <c r="T401" s="864"/>
      <c r="U401" s="864"/>
      <c r="V401" s="864"/>
      <c r="W401" s="864"/>
      <c r="X401" s="864"/>
      <c r="Y401" s="865">
        <v>15.6</v>
      </c>
      <c r="Z401" s="866"/>
      <c r="AA401" s="866"/>
      <c r="AB401" s="867"/>
      <c r="AC401" s="868" t="s">
        <v>662</v>
      </c>
      <c r="AD401" s="869"/>
      <c r="AE401" s="869"/>
      <c r="AF401" s="869"/>
      <c r="AG401" s="869"/>
      <c r="AH401" s="870" t="s">
        <v>731</v>
      </c>
      <c r="AI401" s="871"/>
      <c r="AJ401" s="871"/>
      <c r="AK401" s="871"/>
      <c r="AL401" s="854" t="s">
        <v>731</v>
      </c>
      <c r="AM401" s="855"/>
      <c r="AN401" s="855"/>
      <c r="AO401" s="856"/>
      <c r="AP401" s="857" t="s">
        <v>731</v>
      </c>
      <c r="AQ401" s="857"/>
      <c r="AR401" s="857"/>
      <c r="AS401" s="857"/>
      <c r="AT401" s="857"/>
      <c r="AU401" s="857"/>
      <c r="AV401" s="857"/>
      <c r="AW401" s="857"/>
      <c r="AX401" s="857"/>
      <c r="AY401">
        <f>COUNTA($C$401)</f>
        <v>1</v>
      </c>
    </row>
    <row r="402" spans="1:51" ht="30" customHeight="1" x14ac:dyDescent="0.15">
      <c r="A402" s="858">
        <v>4</v>
      </c>
      <c r="B402" s="858">
        <v>1</v>
      </c>
      <c r="C402" s="859" t="s">
        <v>668</v>
      </c>
      <c r="D402" s="860"/>
      <c r="E402" s="860"/>
      <c r="F402" s="860"/>
      <c r="G402" s="860"/>
      <c r="H402" s="860"/>
      <c r="I402" s="860"/>
      <c r="J402" s="861">
        <v>9000020281000</v>
      </c>
      <c r="K402" s="862"/>
      <c r="L402" s="862"/>
      <c r="M402" s="862"/>
      <c r="N402" s="862"/>
      <c r="O402" s="862"/>
      <c r="P402" s="863" t="s">
        <v>664</v>
      </c>
      <c r="Q402" s="864"/>
      <c r="R402" s="864"/>
      <c r="S402" s="864"/>
      <c r="T402" s="864"/>
      <c r="U402" s="864"/>
      <c r="V402" s="864"/>
      <c r="W402" s="864"/>
      <c r="X402" s="864"/>
      <c r="Y402" s="865">
        <v>13.6</v>
      </c>
      <c r="Z402" s="866"/>
      <c r="AA402" s="866"/>
      <c r="AB402" s="867"/>
      <c r="AC402" s="868" t="s">
        <v>662</v>
      </c>
      <c r="AD402" s="869"/>
      <c r="AE402" s="869"/>
      <c r="AF402" s="869"/>
      <c r="AG402" s="869"/>
      <c r="AH402" s="870" t="s">
        <v>731</v>
      </c>
      <c r="AI402" s="871"/>
      <c r="AJ402" s="871"/>
      <c r="AK402" s="871"/>
      <c r="AL402" s="854" t="s">
        <v>731</v>
      </c>
      <c r="AM402" s="855"/>
      <c r="AN402" s="855"/>
      <c r="AO402" s="856"/>
      <c r="AP402" s="857" t="s">
        <v>731</v>
      </c>
      <c r="AQ402" s="857"/>
      <c r="AR402" s="857"/>
      <c r="AS402" s="857"/>
      <c r="AT402" s="857"/>
      <c r="AU402" s="857"/>
      <c r="AV402" s="857"/>
      <c r="AW402" s="857"/>
      <c r="AX402" s="857"/>
      <c r="AY402">
        <f>COUNTA($C$402)</f>
        <v>1</v>
      </c>
    </row>
    <row r="403" spans="1:51" ht="30" customHeight="1" x14ac:dyDescent="0.15">
      <c r="A403" s="858">
        <v>5</v>
      </c>
      <c r="B403" s="858">
        <v>1</v>
      </c>
      <c r="C403" s="859" t="s">
        <v>669</v>
      </c>
      <c r="D403" s="860"/>
      <c r="E403" s="860"/>
      <c r="F403" s="860"/>
      <c r="G403" s="860"/>
      <c r="H403" s="860"/>
      <c r="I403" s="860"/>
      <c r="J403" s="861">
        <v>9000020011002</v>
      </c>
      <c r="K403" s="862"/>
      <c r="L403" s="862"/>
      <c r="M403" s="862"/>
      <c r="N403" s="862"/>
      <c r="O403" s="862"/>
      <c r="P403" s="864" t="s">
        <v>664</v>
      </c>
      <c r="Q403" s="864"/>
      <c r="R403" s="864"/>
      <c r="S403" s="864"/>
      <c r="T403" s="864"/>
      <c r="U403" s="864"/>
      <c r="V403" s="864"/>
      <c r="W403" s="864"/>
      <c r="X403" s="864"/>
      <c r="Y403" s="865">
        <v>13.6</v>
      </c>
      <c r="Z403" s="866"/>
      <c r="AA403" s="866"/>
      <c r="AB403" s="867"/>
      <c r="AC403" s="868" t="s">
        <v>662</v>
      </c>
      <c r="AD403" s="869"/>
      <c r="AE403" s="869"/>
      <c r="AF403" s="869"/>
      <c r="AG403" s="869"/>
      <c r="AH403" s="870" t="s">
        <v>731</v>
      </c>
      <c r="AI403" s="871"/>
      <c r="AJ403" s="871"/>
      <c r="AK403" s="871"/>
      <c r="AL403" s="854" t="s">
        <v>731</v>
      </c>
      <c r="AM403" s="855"/>
      <c r="AN403" s="855"/>
      <c r="AO403" s="856"/>
      <c r="AP403" s="857" t="s">
        <v>731</v>
      </c>
      <c r="AQ403" s="857"/>
      <c r="AR403" s="857"/>
      <c r="AS403" s="857"/>
      <c r="AT403" s="857"/>
      <c r="AU403" s="857"/>
      <c r="AV403" s="857"/>
      <c r="AW403" s="857"/>
      <c r="AX403" s="857"/>
      <c r="AY403">
        <f>COUNTA($C$403)</f>
        <v>1</v>
      </c>
    </row>
    <row r="404" spans="1:51" ht="30" customHeight="1" x14ac:dyDescent="0.15">
      <c r="A404" s="858">
        <v>6</v>
      </c>
      <c r="B404" s="858">
        <v>1</v>
      </c>
      <c r="C404" s="859" t="s">
        <v>670</v>
      </c>
      <c r="D404" s="860"/>
      <c r="E404" s="860"/>
      <c r="F404" s="860"/>
      <c r="G404" s="860"/>
      <c r="H404" s="860"/>
      <c r="I404" s="860"/>
      <c r="J404" s="861">
        <v>6000020271004</v>
      </c>
      <c r="K404" s="862"/>
      <c r="L404" s="862"/>
      <c r="M404" s="862"/>
      <c r="N404" s="862"/>
      <c r="O404" s="862"/>
      <c r="P404" s="864" t="s">
        <v>664</v>
      </c>
      <c r="Q404" s="864"/>
      <c r="R404" s="864"/>
      <c r="S404" s="864"/>
      <c r="T404" s="864"/>
      <c r="U404" s="864"/>
      <c r="V404" s="864"/>
      <c r="W404" s="864"/>
      <c r="X404" s="864"/>
      <c r="Y404" s="865">
        <v>7</v>
      </c>
      <c r="Z404" s="866"/>
      <c r="AA404" s="866"/>
      <c r="AB404" s="867"/>
      <c r="AC404" s="868" t="s">
        <v>662</v>
      </c>
      <c r="AD404" s="869"/>
      <c r="AE404" s="869"/>
      <c r="AF404" s="869"/>
      <c r="AG404" s="869"/>
      <c r="AH404" s="870" t="s">
        <v>731</v>
      </c>
      <c r="AI404" s="871"/>
      <c r="AJ404" s="871"/>
      <c r="AK404" s="871"/>
      <c r="AL404" s="854" t="s">
        <v>731</v>
      </c>
      <c r="AM404" s="855"/>
      <c r="AN404" s="855"/>
      <c r="AO404" s="856"/>
      <c r="AP404" s="857" t="s">
        <v>731</v>
      </c>
      <c r="AQ404" s="857"/>
      <c r="AR404" s="857"/>
      <c r="AS404" s="857"/>
      <c r="AT404" s="857"/>
      <c r="AU404" s="857"/>
      <c r="AV404" s="857"/>
      <c r="AW404" s="857"/>
      <c r="AX404" s="857"/>
      <c r="AY404">
        <f>COUNTA($C$404)</f>
        <v>1</v>
      </c>
    </row>
    <row r="405" spans="1:51" ht="30" customHeight="1" x14ac:dyDescent="0.15">
      <c r="A405" s="858">
        <v>7</v>
      </c>
      <c r="B405" s="858">
        <v>1</v>
      </c>
      <c r="C405" s="859" t="s">
        <v>671</v>
      </c>
      <c r="D405" s="860"/>
      <c r="E405" s="860"/>
      <c r="F405" s="860"/>
      <c r="G405" s="860"/>
      <c r="H405" s="860"/>
      <c r="I405" s="860"/>
      <c r="J405" s="861">
        <v>8000020041009</v>
      </c>
      <c r="K405" s="862"/>
      <c r="L405" s="862"/>
      <c r="M405" s="862"/>
      <c r="N405" s="862"/>
      <c r="O405" s="862"/>
      <c r="P405" s="864" t="s">
        <v>664</v>
      </c>
      <c r="Q405" s="864"/>
      <c r="R405" s="864"/>
      <c r="S405" s="864"/>
      <c r="T405" s="864"/>
      <c r="U405" s="864"/>
      <c r="V405" s="864"/>
      <c r="W405" s="864"/>
      <c r="X405" s="864"/>
      <c r="Y405" s="865">
        <v>6.8</v>
      </c>
      <c r="Z405" s="866"/>
      <c r="AA405" s="866"/>
      <c r="AB405" s="867"/>
      <c r="AC405" s="868" t="s">
        <v>662</v>
      </c>
      <c r="AD405" s="869"/>
      <c r="AE405" s="869"/>
      <c r="AF405" s="869"/>
      <c r="AG405" s="869"/>
      <c r="AH405" s="870" t="s">
        <v>731</v>
      </c>
      <c r="AI405" s="871"/>
      <c r="AJ405" s="871"/>
      <c r="AK405" s="871"/>
      <c r="AL405" s="854" t="s">
        <v>731</v>
      </c>
      <c r="AM405" s="855"/>
      <c r="AN405" s="855"/>
      <c r="AO405" s="856"/>
      <c r="AP405" s="873" t="s">
        <v>731</v>
      </c>
      <c r="AQ405" s="857"/>
      <c r="AR405" s="857"/>
      <c r="AS405" s="857"/>
      <c r="AT405" s="857"/>
      <c r="AU405" s="857"/>
      <c r="AV405" s="857"/>
      <c r="AW405" s="857"/>
      <c r="AX405" s="857"/>
      <c r="AY405">
        <f>COUNTA($C$405)</f>
        <v>1</v>
      </c>
    </row>
    <row r="406" spans="1:51" ht="30" customHeight="1" x14ac:dyDescent="0.15">
      <c r="A406" s="858">
        <v>8</v>
      </c>
      <c r="B406" s="858">
        <v>1</v>
      </c>
      <c r="C406" s="859" t="s">
        <v>672</v>
      </c>
      <c r="D406" s="860"/>
      <c r="E406" s="860"/>
      <c r="F406" s="860"/>
      <c r="G406" s="860"/>
      <c r="H406" s="860"/>
      <c r="I406" s="860"/>
      <c r="J406" s="861">
        <v>5000020331007</v>
      </c>
      <c r="K406" s="862"/>
      <c r="L406" s="862"/>
      <c r="M406" s="862"/>
      <c r="N406" s="862"/>
      <c r="O406" s="862"/>
      <c r="P406" s="864" t="s">
        <v>664</v>
      </c>
      <c r="Q406" s="864"/>
      <c r="R406" s="864"/>
      <c r="S406" s="864"/>
      <c r="T406" s="864"/>
      <c r="U406" s="864"/>
      <c r="V406" s="864"/>
      <c r="W406" s="864"/>
      <c r="X406" s="864"/>
      <c r="Y406" s="865">
        <v>5.3</v>
      </c>
      <c r="Z406" s="866"/>
      <c r="AA406" s="866"/>
      <c r="AB406" s="867"/>
      <c r="AC406" s="868" t="s">
        <v>662</v>
      </c>
      <c r="AD406" s="869"/>
      <c r="AE406" s="869"/>
      <c r="AF406" s="869"/>
      <c r="AG406" s="869"/>
      <c r="AH406" s="870" t="s">
        <v>731</v>
      </c>
      <c r="AI406" s="871"/>
      <c r="AJ406" s="871"/>
      <c r="AK406" s="871"/>
      <c r="AL406" s="854" t="s">
        <v>731</v>
      </c>
      <c r="AM406" s="855"/>
      <c r="AN406" s="855"/>
      <c r="AO406" s="856"/>
      <c r="AP406" s="857" t="s">
        <v>731</v>
      </c>
      <c r="AQ406" s="857"/>
      <c r="AR406" s="857"/>
      <c r="AS406" s="857"/>
      <c r="AT406" s="857"/>
      <c r="AU406" s="857"/>
      <c r="AV406" s="857"/>
      <c r="AW406" s="857"/>
      <c r="AX406" s="857"/>
      <c r="AY406">
        <f>COUNTA($C$406)</f>
        <v>1</v>
      </c>
    </row>
    <row r="407" spans="1:51" ht="30" customHeight="1" x14ac:dyDescent="0.15">
      <c r="A407" s="858">
        <v>9</v>
      </c>
      <c r="B407" s="858">
        <v>1</v>
      </c>
      <c r="C407" s="859" t="s">
        <v>673</v>
      </c>
      <c r="D407" s="860"/>
      <c r="E407" s="860"/>
      <c r="F407" s="860"/>
      <c r="G407" s="860"/>
      <c r="H407" s="860"/>
      <c r="I407" s="860"/>
      <c r="J407" s="861">
        <v>9000020431001</v>
      </c>
      <c r="K407" s="862"/>
      <c r="L407" s="862"/>
      <c r="M407" s="862"/>
      <c r="N407" s="862"/>
      <c r="O407" s="862"/>
      <c r="P407" s="864" t="s">
        <v>664</v>
      </c>
      <c r="Q407" s="864"/>
      <c r="R407" s="864"/>
      <c r="S407" s="864"/>
      <c r="T407" s="864"/>
      <c r="U407" s="864"/>
      <c r="V407" s="864"/>
      <c r="W407" s="864"/>
      <c r="X407" s="864"/>
      <c r="Y407" s="865">
        <v>5</v>
      </c>
      <c r="Z407" s="866"/>
      <c r="AA407" s="866"/>
      <c r="AB407" s="867"/>
      <c r="AC407" s="868" t="s">
        <v>662</v>
      </c>
      <c r="AD407" s="869"/>
      <c r="AE407" s="869"/>
      <c r="AF407" s="869"/>
      <c r="AG407" s="869"/>
      <c r="AH407" s="870" t="s">
        <v>731</v>
      </c>
      <c r="AI407" s="871"/>
      <c r="AJ407" s="871"/>
      <c r="AK407" s="871"/>
      <c r="AL407" s="854" t="s">
        <v>731</v>
      </c>
      <c r="AM407" s="855"/>
      <c r="AN407" s="855"/>
      <c r="AO407" s="856"/>
      <c r="AP407" s="857" t="s">
        <v>731</v>
      </c>
      <c r="AQ407" s="857"/>
      <c r="AR407" s="857"/>
      <c r="AS407" s="857"/>
      <c r="AT407" s="857"/>
      <c r="AU407" s="857"/>
      <c r="AV407" s="857"/>
      <c r="AW407" s="857"/>
      <c r="AX407" s="857"/>
      <c r="AY407">
        <f>COUNTA($C$407)</f>
        <v>1</v>
      </c>
    </row>
    <row r="408" spans="1:51" ht="30" customHeight="1" x14ac:dyDescent="0.15">
      <c r="A408" s="858">
        <v>10</v>
      </c>
      <c r="B408" s="858">
        <v>1</v>
      </c>
      <c r="C408" s="859" t="s">
        <v>674</v>
      </c>
      <c r="D408" s="860"/>
      <c r="E408" s="860"/>
      <c r="F408" s="860"/>
      <c r="G408" s="860"/>
      <c r="H408" s="860"/>
      <c r="I408" s="860"/>
      <c r="J408" s="861">
        <v>3000020141003</v>
      </c>
      <c r="K408" s="862"/>
      <c r="L408" s="862"/>
      <c r="M408" s="862"/>
      <c r="N408" s="862"/>
      <c r="O408" s="862"/>
      <c r="P408" s="864" t="s">
        <v>664</v>
      </c>
      <c r="Q408" s="864"/>
      <c r="R408" s="864"/>
      <c r="S408" s="864"/>
      <c r="T408" s="864"/>
      <c r="U408" s="864"/>
      <c r="V408" s="864"/>
      <c r="W408" s="864"/>
      <c r="X408" s="864"/>
      <c r="Y408" s="865">
        <v>4.7</v>
      </c>
      <c r="Z408" s="866"/>
      <c r="AA408" s="866"/>
      <c r="AB408" s="867"/>
      <c r="AC408" s="868" t="s">
        <v>662</v>
      </c>
      <c r="AD408" s="869"/>
      <c r="AE408" s="869"/>
      <c r="AF408" s="869"/>
      <c r="AG408" s="869"/>
      <c r="AH408" s="870" t="s">
        <v>731</v>
      </c>
      <c r="AI408" s="871"/>
      <c r="AJ408" s="871"/>
      <c r="AK408" s="871"/>
      <c r="AL408" s="854" t="s">
        <v>731</v>
      </c>
      <c r="AM408" s="855"/>
      <c r="AN408" s="855"/>
      <c r="AO408" s="856"/>
      <c r="AP408" s="857" t="s">
        <v>731</v>
      </c>
      <c r="AQ408" s="857"/>
      <c r="AR408" s="857"/>
      <c r="AS408" s="857"/>
      <c r="AT408" s="857"/>
      <c r="AU408" s="857"/>
      <c r="AV408" s="857"/>
      <c r="AW408" s="857"/>
      <c r="AX408" s="857"/>
      <c r="AY408">
        <f>COUNTA($C$408)</f>
        <v>1</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228</v>
      </c>
      <c r="AD431" s="848"/>
      <c r="AE431" s="848"/>
      <c r="AF431" s="848"/>
      <c r="AG431" s="848"/>
      <c r="AH431" s="849" t="s">
        <v>246</v>
      </c>
      <c r="AI431" s="847"/>
      <c r="AJ431" s="847"/>
      <c r="AK431" s="847"/>
      <c r="AL431" s="847" t="s">
        <v>19</v>
      </c>
      <c r="AM431" s="847"/>
      <c r="AN431" s="847"/>
      <c r="AO431" s="851"/>
      <c r="AP431" s="872" t="s">
        <v>198</v>
      </c>
      <c r="AQ431" s="872"/>
      <c r="AR431" s="872"/>
      <c r="AS431" s="872"/>
      <c r="AT431" s="872"/>
      <c r="AU431" s="872"/>
      <c r="AV431" s="872"/>
      <c r="AW431" s="872"/>
      <c r="AX431" s="872"/>
      <c r="AY431">
        <f>$AY$429</f>
        <v>1</v>
      </c>
    </row>
    <row r="432" spans="1:51" ht="53.25" customHeight="1" x14ac:dyDescent="0.15">
      <c r="A432" s="858">
        <v>1</v>
      </c>
      <c r="B432" s="858">
        <v>1</v>
      </c>
      <c r="C432" s="859" t="s">
        <v>726</v>
      </c>
      <c r="D432" s="860"/>
      <c r="E432" s="860"/>
      <c r="F432" s="860"/>
      <c r="G432" s="860"/>
      <c r="H432" s="860"/>
      <c r="I432" s="860"/>
      <c r="J432" s="861">
        <v>2040005001905</v>
      </c>
      <c r="K432" s="862"/>
      <c r="L432" s="862"/>
      <c r="M432" s="862"/>
      <c r="N432" s="862"/>
      <c r="O432" s="862"/>
      <c r="P432" s="863" t="s">
        <v>717</v>
      </c>
      <c r="Q432" s="864"/>
      <c r="R432" s="864"/>
      <c r="S432" s="864"/>
      <c r="T432" s="864"/>
      <c r="U432" s="864"/>
      <c r="V432" s="864"/>
      <c r="W432" s="864"/>
      <c r="X432" s="864"/>
      <c r="Y432" s="865">
        <v>2.7</v>
      </c>
      <c r="Z432" s="866"/>
      <c r="AA432" s="866"/>
      <c r="AB432" s="867"/>
      <c r="AC432" s="868" t="s">
        <v>256</v>
      </c>
      <c r="AD432" s="869"/>
      <c r="AE432" s="869"/>
      <c r="AF432" s="869"/>
      <c r="AG432" s="869"/>
      <c r="AH432" s="852" t="s">
        <v>615</v>
      </c>
      <c r="AI432" s="853"/>
      <c r="AJ432" s="853"/>
      <c r="AK432" s="853"/>
      <c r="AL432" s="854">
        <v>100</v>
      </c>
      <c r="AM432" s="855"/>
      <c r="AN432" s="855"/>
      <c r="AO432" s="856"/>
      <c r="AP432" s="857" t="s">
        <v>731</v>
      </c>
      <c r="AQ432" s="857"/>
      <c r="AR432" s="857"/>
      <c r="AS432" s="857"/>
      <c r="AT432" s="857"/>
      <c r="AU432" s="857"/>
      <c r="AV432" s="857"/>
      <c r="AW432" s="857"/>
      <c r="AX432" s="857"/>
      <c r="AY432">
        <f>$AY$429</f>
        <v>1</v>
      </c>
    </row>
    <row r="433" spans="1:51" ht="53.25" customHeight="1" x14ac:dyDescent="0.15">
      <c r="A433" s="858">
        <v>2</v>
      </c>
      <c r="B433" s="858">
        <v>1</v>
      </c>
      <c r="C433" s="859" t="s">
        <v>727</v>
      </c>
      <c r="D433" s="860"/>
      <c r="E433" s="860"/>
      <c r="F433" s="860"/>
      <c r="G433" s="860"/>
      <c r="H433" s="860"/>
      <c r="I433" s="860"/>
      <c r="J433" s="861">
        <v>8010005002330</v>
      </c>
      <c r="K433" s="862"/>
      <c r="L433" s="862"/>
      <c r="M433" s="862"/>
      <c r="N433" s="862"/>
      <c r="O433" s="862"/>
      <c r="P433" s="863" t="s">
        <v>717</v>
      </c>
      <c r="Q433" s="864"/>
      <c r="R433" s="864"/>
      <c r="S433" s="864"/>
      <c r="T433" s="864"/>
      <c r="U433" s="864"/>
      <c r="V433" s="864"/>
      <c r="W433" s="864"/>
      <c r="X433" s="864"/>
      <c r="Y433" s="865">
        <v>1.3</v>
      </c>
      <c r="Z433" s="866"/>
      <c r="AA433" s="866"/>
      <c r="AB433" s="867"/>
      <c r="AC433" s="868" t="s">
        <v>256</v>
      </c>
      <c r="AD433" s="869"/>
      <c r="AE433" s="869"/>
      <c r="AF433" s="869"/>
      <c r="AG433" s="869"/>
      <c r="AH433" s="852" t="s">
        <v>615</v>
      </c>
      <c r="AI433" s="853"/>
      <c r="AJ433" s="853"/>
      <c r="AK433" s="853"/>
      <c r="AL433" s="854">
        <v>100</v>
      </c>
      <c r="AM433" s="855"/>
      <c r="AN433" s="855"/>
      <c r="AO433" s="856"/>
      <c r="AP433" s="857" t="s">
        <v>731</v>
      </c>
      <c r="AQ433" s="857"/>
      <c r="AR433" s="857"/>
      <c r="AS433" s="857"/>
      <c r="AT433" s="857"/>
      <c r="AU433" s="857"/>
      <c r="AV433" s="857"/>
      <c r="AW433" s="857"/>
      <c r="AX433" s="857"/>
      <c r="AY433">
        <f>COUNTA($C$433)</f>
        <v>1</v>
      </c>
    </row>
    <row r="434" spans="1:51" ht="53.25" customHeight="1" x14ac:dyDescent="0.15">
      <c r="A434" s="858">
        <v>3</v>
      </c>
      <c r="B434" s="858">
        <v>1</v>
      </c>
      <c r="C434" s="859" t="s">
        <v>728</v>
      </c>
      <c r="D434" s="860"/>
      <c r="E434" s="860"/>
      <c r="F434" s="860"/>
      <c r="G434" s="860"/>
      <c r="H434" s="860"/>
      <c r="I434" s="860"/>
      <c r="J434" s="861">
        <v>9010405001658</v>
      </c>
      <c r="K434" s="862"/>
      <c r="L434" s="862"/>
      <c r="M434" s="862"/>
      <c r="N434" s="862"/>
      <c r="O434" s="862"/>
      <c r="P434" s="863" t="s">
        <v>717</v>
      </c>
      <c r="Q434" s="864"/>
      <c r="R434" s="864"/>
      <c r="S434" s="864"/>
      <c r="T434" s="864"/>
      <c r="U434" s="864"/>
      <c r="V434" s="864"/>
      <c r="W434" s="864"/>
      <c r="X434" s="864"/>
      <c r="Y434" s="865">
        <v>1.3</v>
      </c>
      <c r="Z434" s="866"/>
      <c r="AA434" s="866"/>
      <c r="AB434" s="867"/>
      <c r="AC434" s="868" t="s">
        <v>256</v>
      </c>
      <c r="AD434" s="869"/>
      <c r="AE434" s="869"/>
      <c r="AF434" s="869"/>
      <c r="AG434" s="869"/>
      <c r="AH434" s="852" t="s">
        <v>615</v>
      </c>
      <c r="AI434" s="853"/>
      <c r="AJ434" s="853"/>
      <c r="AK434" s="853"/>
      <c r="AL434" s="854">
        <v>100</v>
      </c>
      <c r="AM434" s="855"/>
      <c r="AN434" s="855"/>
      <c r="AO434" s="856"/>
      <c r="AP434" s="857" t="s">
        <v>731</v>
      </c>
      <c r="AQ434" s="857"/>
      <c r="AR434" s="857"/>
      <c r="AS434" s="857"/>
      <c r="AT434" s="857"/>
      <c r="AU434" s="857"/>
      <c r="AV434" s="857"/>
      <c r="AW434" s="857"/>
      <c r="AX434" s="857"/>
      <c r="AY434">
        <f>COUNTA($C$434)</f>
        <v>1</v>
      </c>
    </row>
    <row r="435" spans="1:51" ht="45" customHeight="1" x14ac:dyDescent="0.15">
      <c r="A435" s="858">
        <v>4</v>
      </c>
      <c r="B435" s="858">
        <v>1</v>
      </c>
      <c r="C435" s="859" t="s">
        <v>729</v>
      </c>
      <c r="D435" s="860"/>
      <c r="E435" s="860"/>
      <c r="F435" s="860"/>
      <c r="G435" s="860"/>
      <c r="H435" s="860"/>
      <c r="I435" s="860"/>
      <c r="J435" s="861">
        <v>6010405002452</v>
      </c>
      <c r="K435" s="862"/>
      <c r="L435" s="862"/>
      <c r="M435" s="862"/>
      <c r="N435" s="862"/>
      <c r="O435" s="862"/>
      <c r="P435" s="863" t="s">
        <v>717</v>
      </c>
      <c r="Q435" s="864"/>
      <c r="R435" s="864"/>
      <c r="S435" s="864"/>
      <c r="T435" s="864"/>
      <c r="U435" s="864"/>
      <c r="V435" s="864"/>
      <c r="W435" s="864"/>
      <c r="X435" s="864"/>
      <c r="Y435" s="865">
        <v>1.3</v>
      </c>
      <c r="Z435" s="866"/>
      <c r="AA435" s="866"/>
      <c r="AB435" s="867"/>
      <c r="AC435" s="868" t="s">
        <v>256</v>
      </c>
      <c r="AD435" s="869"/>
      <c r="AE435" s="869"/>
      <c r="AF435" s="869"/>
      <c r="AG435" s="869"/>
      <c r="AH435" s="852" t="s">
        <v>615</v>
      </c>
      <c r="AI435" s="853"/>
      <c r="AJ435" s="853"/>
      <c r="AK435" s="853"/>
      <c r="AL435" s="854">
        <v>100</v>
      </c>
      <c r="AM435" s="855"/>
      <c r="AN435" s="855"/>
      <c r="AO435" s="856"/>
      <c r="AP435" s="857" t="s">
        <v>731</v>
      </c>
      <c r="AQ435" s="857"/>
      <c r="AR435" s="857"/>
      <c r="AS435" s="857"/>
      <c r="AT435" s="857"/>
      <c r="AU435" s="857"/>
      <c r="AV435" s="857"/>
      <c r="AW435" s="857"/>
      <c r="AX435" s="857"/>
      <c r="AY435">
        <f>COUNTA($C$435)</f>
        <v>1</v>
      </c>
    </row>
    <row r="436" spans="1:51" ht="52.5" customHeight="1" x14ac:dyDescent="0.15">
      <c r="A436" s="858">
        <v>5</v>
      </c>
      <c r="B436" s="858">
        <v>1</v>
      </c>
      <c r="C436" s="859" t="s">
        <v>713</v>
      </c>
      <c r="D436" s="860"/>
      <c r="E436" s="860"/>
      <c r="F436" s="860"/>
      <c r="G436" s="860"/>
      <c r="H436" s="860"/>
      <c r="I436" s="860"/>
      <c r="J436" s="861">
        <v>1040005019015</v>
      </c>
      <c r="K436" s="862"/>
      <c r="L436" s="862"/>
      <c r="M436" s="862"/>
      <c r="N436" s="862"/>
      <c r="O436" s="862"/>
      <c r="P436" s="863" t="s">
        <v>717</v>
      </c>
      <c r="Q436" s="864"/>
      <c r="R436" s="864"/>
      <c r="S436" s="864"/>
      <c r="T436" s="864"/>
      <c r="U436" s="864"/>
      <c r="V436" s="864"/>
      <c r="W436" s="864"/>
      <c r="X436" s="864"/>
      <c r="Y436" s="865">
        <v>1.3</v>
      </c>
      <c r="Z436" s="866"/>
      <c r="AA436" s="866"/>
      <c r="AB436" s="867"/>
      <c r="AC436" s="868" t="s">
        <v>256</v>
      </c>
      <c r="AD436" s="869"/>
      <c r="AE436" s="869"/>
      <c r="AF436" s="869"/>
      <c r="AG436" s="869"/>
      <c r="AH436" s="852" t="s">
        <v>615</v>
      </c>
      <c r="AI436" s="853"/>
      <c r="AJ436" s="853"/>
      <c r="AK436" s="853"/>
      <c r="AL436" s="854">
        <v>100</v>
      </c>
      <c r="AM436" s="855"/>
      <c r="AN436" s="855"/>
      <c r="AO436" s="856"/>
      <c r="AP436" s="857" t="s">
        <v>731</v>
      </c>
      <c r="AQ436" s="857"/>
      <c r="AR436" s="857"/>
      <c r="AS436" s="857"/>
      <c r="AT436" s="857"/>
      <c r="AU436" s="857"/>
      <c r="AV436" s="857"/>
      <c r="AW436" s="857"/>
      <c r="AX436" s="857"/>
      <c r="AY436">
        <f>COUNTA($C$436)</f>
        <v>1</v>
      </c>
    </row>
    <row r="437" spans="1:51" ht="36" customHeight="1" x14ac:dyDescent="0.15">
      <c r="A437" s="858">
        <v>6</v>
      </c>
      <c r="B437" s="858">
        <v>1</v>
      </c>
      <c r="C437" s="859" t="s">
        <v>714</v>
      </c>
      <c r="D437" s="860"/>
      <c r="E437" s="860"/>
      <c r="F437" s="860"/>
      <c r="G437" s="860"/>
      <c r="H437" s="860"/>
      <c r="I437" s="860"/>
      <c r="J437" s="861">
        <v>4000020128635</v>
      </c>
      <c r="K437" s="862"/>
      <c r="L437" s="862"/>
      <c r="M437" s="862"/>
      <c r="N437" s="862"/>
      <c r="O437" s="862"/>
      <c r="P437" s="863" t="s">
        <v>717</v>
      </c>
      <c r="Q437" s="864"/>
      <c r="R437" s="864"/>
      <c r="S437" s="864"/>
      <c r="T437" s="864"/>
      <c r="U437" s="864"/>
      <c r="V437" s="864"/>
      <c r="W437" s="864"/>
      <c r="X437" s="864"/>
      <c r="Y437" s="865">
        <v>1.3</v>
      </c>
      <c r="Z437" s="866"/>
      <c r="AA437" s="866"/>
      <c r="AB437" s="867"/>
      <c r="AC437" s="868" t="s">
        <v>256</v>
      </c>
      <c r="AD437" s="869"/>
      <c r="AE437" s="869"/>
      <c r="AF437" s="869"/>
      <c r="AG437" s="869"/>
      <c r="AH437" s="852" t="s">
        <v>615</v>
      </c>
      <c r="AI437" s="853"/>
      <c r="AJ437" s="853"/>
      <c r="AK437" s="853"/>
      <c r="AL437" s="854">
        <v>100</v>
      </c>
      <c r="AM437" s="855"/>
      <c r="AN437" s="855"/>
      <c r="AO437" s="856"/>
      <c r="AP437" s="857" t="s">
        <v>731</v>
      </c>
      <c r="AQ437" s="857"/>
      <c r="AR437" s="857"/>
      <c r="AS437" s="857"/>
      <c r="AT437" s="857"/>
      <c r="AU437" s="857"/>
      <c r="AV437" s="857"/>
      <c r="AW437" s="857"/>
      <c r="AX437" s="857"/>
      <c r="AY437">
        <f>COUNTA($C$437)</f>
        <v>1</v>
      </c>
    </row>
    <row r="438" spans="1:51" ht="35.25" customHeight="1" x14ac:dyDescent="0.15">
      <c r="A438" s="858">
        <v>7</v>
      </c>
      <c r="B438" s="858">
        <v>1</v>
      </c>
      <c r="C438" s="859" t="s">
        <v>715</v>
      </c>
      <c r="D438" s="860"/>
      <c r="E438" s="860"/>
      <c r="F438" s="860"/>
      <c r="G438" s="860"/>
      <c r="H438" s="860"/>
      <c r="I438" s="860"/>
      <c r="J438" s="861">
        <v>3040005015656</v>
      </c>
      <c r="K438" s="862"/>
      <c r="L438" s="862"/>
      <c r="M438" s="862"/>
      <c r="N438" s="862"/>
      <c r="O438" s="862"/>
      <c r="P438" s="863" t="s">
        <v>717</v>
      </c>
      <c r="Q438" s="864"/>
      <c r="R438" s="864"/>
      <c r="S438" s="864"/>
      <c r="T438" s="864"/>
      <c r="U438" s="864"/>
      <c r="V438" s="864"/>
      <c r="W438" s="864"/>
      <c r="X438" s="864"/>
      <c r="Y438" s="865">
        <v>1.3</v>
      </c>
      <c r="Z438" s="866"/>
      <c r="AA438" s="866"/>
      <c r="AB438" s="867"/>
      <c r="AC438" s="868" t="s">
        <v>256</v>
      </c>
      <c r="AD438" s="869"/>
      <c r="AE438" s="869"/>
      <c r="AF438" s="869"/>
      <c r="AG438" s="869"/>
      <c r="AH438" s="852" t="s">
        <v>615</v>
      </c>
      <c r="AI438" s="853"/>
      <c r="AJ438" s="853"/>
      <c r="AK438" s="853"/>
      <c r="AL438" s="854">
        <v>100</v>
      </c>
      <c r="AM438" s="855"/>
      <c r="AN438" s="855"/>
      <c r="AO438" s="856"/>
      <c r="AP438" s="857" t="s">
        <v>731</v>
      </c>
      <c r="AQ438" s="857"/>
      <c r="AR438" s="857"/>
      <c r="AS438" s="857"/>
      <c r="AT438" s="857"/>
      <c r="AU438" s="857"/>
      <c r="AV438" s="857"/>
      <c r="AW438" s="857"/>
      <c r="AX438" s="857"/>
      <c r="AY438">
        <f>COUNTA($C$438)</f>
        <v>1</v>
      </c>
    </row>
    <row r="439" spans="1:51" ht="30" customHeight="1" x14ac:dyDescent="0.15">
      <c r="A439" s="858">
        <v>8</v>
      </c>
      <c r="B439" s="858">
        <v>1</v>
      </c>
      <c r="C439" s="859" t="s">
        <v>716</v>
      </c>
      <c r="D439" s="860"/>
      <c r="E439" s="860"/>
      <c r="F439" s="860"/>
      <c r="G439" s="860"/>
      <c r="H439" s="860"/>
      <c r="I439" s="860"/>
      <c r="J439" s="861">
        <v>7000020128112</v>
      </c>
      <c r="K439" s="862"/>
      <c r="L439" s="862"/>
      <c r="M439" s="862"/>
      <c r="N439" s="862"/>
      <c r="O439" s="862"/>
      <c r="P439" s="863" t="s">
        <v>717</v>
      </c>
      <c r="Q439" s="864"/>
      <c r="R439" s="864"/>
      <c r="S439" s="864"/>
      <c r="T439" s="864"/>
      <c r="U439" s="864"/>
      <c r="V439" s="864"/>
      <c r="W439" s="864"/>
      <c r="X439" s="864"/>
      <c r="Y439" s="865">
        <v>1.3</v>
      </c>
      <c r="Z439" s="866"/>
      <c r="AA439" s="866"/>
      <c r="AB439" s="867"/>
      <c r="AC439" s="868" t="s">
        <v>256</v>
      </c>
      <c r="AD439" s="869"/>
      <c r="AE439" s="869"/>
      <c r="AF439" s="869"/>
      <c r="AG439" s="869"/>
      <c r="AH439" s="852" t="s">
        <v>615</v>
      </c>
      <c r="AI439" s="853"/>
      <c r="AJ439" s="853"/>
      <c r="AK439" s="853"/>
      <c r="AL439" s="854">
        <v>100</v>
      </c>
      <c r="AM439" s="855"/>
      <c r="AN439" s="855"/>
      <c r="AO439" s="856"/>
      <c r="AP439" s="857" t="s">
        <v>731</v>
      </c>
      <c r="AQ439" s="857"/>
      <c r="AR439" s="857"/>
      <c r="AS439" s="857"/>
      <c r="AT439" s="857"/>
      <c r="AU439" s="857"/>
      <c r="AV439" s="857"/>
      <c r="AW439" s="857"/>
      <c r="AX439" s="857"/>
      <c r="AY439">
        <f>COUNTA($C$439)</f>
        <v>1</v>
      </c>
    </row>
    <row r="440" spans="1:51" ht="51" customHeight="1" x14ac:dyDescent="0.15">
      <c r="A440" s="858">
        <v>9</v>
      </c>
      <c r="B440" s="858">
        <v>1</v>
      </c>
      <c r="C440" s="859" t="s">
        <v>730</v>
      </c>
      <c r="D440" s="860"/>
      <c r="E440" s="860"/>
      <c r="F440" s="860"/>
      <c r="G440" s="860"/>
      <c r="H440" s="860"/>
      <c r="I440" s="860"/>
      <c r="J440" s="861">
        <v>6011405000207</v>
      </c>
      <c r="K440" s="862"/>
      <c r="L440" s="862"/>
      <c r="M440" s="862"/>
      <c r="N440" s="862"/>
      <c r="O440" s="862"/>
      <c r="P440" s="863" t="s">
        <v>717</v>
      </c>
      <c r="Q440" s="864"/>
      <c r="R440" s="864"/>
      <c r="S440" s="864"/>
      <c r="T440" s="864"/>
      <c r="U440" s="864"/>
      <c r="V440" s="864"/>
      <c r="W440" s="864"/>
      <c r="X440" s="864"/>
      <c r="Y440" s="865">
        <v>1.3</v>
      </c>
      <c r="Z440" s="866"/>
      <c r="AA440" s="866"/>
      <c r="AB440" s="867"/>
      <c r="AC440" s="868" t="s">
        <v>256</v>
      </c>
      <c r="AD440" s="869"/>
      <c r="AE440" s="869"/>
      <c r="AF440" s="869"/>
      <c r="AG440" s="869"/>
      <c r="AH440" s="852" t="s">
        <v>615</v>
      </c>
      <c r="AI440" s="853"/>
      <c r="AJ440" s="853"/>
      <c r="AK440" s="853"/>
      <c r="AL440" s="854">
        <v>100</v>
      </c>
      <c r="AM440" s="855"/>
      <c r="AN440" s="855"/>
      <c r="AO440" s="856"/>
      <c r="AP440" s="857" t="s">
        <v>731</v>
      </c>
      <c r="AQ440" s="857"/>
      <c r="AR440" s="857"/>
      <c r="AS440" s="857"/>
      <c r="AT440" s="857"/>
      <c r="AU440" s="857"/>
      <c r="AV440" s="857"/>
      <c r="AW440" s="857"/>
      <c r="AX440" s="857"/>
      <c r="AY440">
        <f>COUNTA($C$440)</f>
        <v>1</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228</v>
      </c>
      <c r="AD464" s="848"/>
      <c r="AE464" s="848"/>
      <c r="AF464" s="848"/>
      <c r="AG464" s="848"/>
      <c r="AH464" s="849" t="s">
        <v>246</v>
      </c>
      <c r="AI464" s="847"/>
      <c r="AJ464" s="847"/>
      <c r="AK464" s="847"/>
      <c r="AL464" s="847" t="s">
        <v>19</v>
      </c>
      <c r="AM464" s="847"/>
      <c r="AN464" s="847"/>
      <c r="AO464" s="851"/>
      <c r="AP464" s="872" t="s">
        <v>198</v>
      </c>
      <c r="AQ464" s="872"/>
      <c r="AR464" s="872"/>
      <c r="AS464" s="872"/>
      <c r="AT464" s="872"/>
      <c r="AU464" s="872"/>
      <c r="AV464" s="872"/>
      <c r="AW464" s="872"/>
      <c r="AX464" s="872"/>
      <c r="AY464">
        <f>$AY$462</f>
        <v>1</v>
      </c>
    </row>
    <row r="465" spans="1:51" ht="30" customHeight="1" x14ac:dyDescent="0.15">
      <c r="A465" s="858">
        <v>1</v>
      </c>
      <c r="B465" s="858">
        <v>1</v>
      </c>
      <c r="C465" s="859" t="s">
        <v>707</v>
      </c>
      <c r="D465" s="860"/>
      <c r="E465" s="860"/>
      <c r="F465" s="860"/>
      <c r="G465" s="860"/>
      <c r="H465" s="860"/>
      <c r="I465" s="860"/>
      <c r="J465" s="861" t="s">
        <v>723</v>
      </c>
      <c r="K465" s="862"/>
      <c r="L465" s="862"/>
      <c r="M465" s="862"/>
      <c r="N465" s="862"/>
      <c r="O465" s="862"/>
      <c r="P465" s="863" t="s">
        <v>709</v>
      </c>
      <c r="Q465" s="864"/>
      <c r="R465" s="864"/>
      <c r="S465" s="864"/>
      <c r="T465" s="864"/>
      <c r="U465" s="864"/>
      <c r="V465" s="864"/>
      <c r="W465" s="864"/>
      <c r="X465" s="864"/>
      <c r="Y465" s="865">
        <v>6.5</v>
      </c>
      <c r="Z465" s="866"/>
      <c r="AA465" s="866"/>
      <c r="AB465" s="867"/>
      <c r="AC465" s="868" t="s">
        <v>257</v>
      </c>
      <c r="AD465" s="869"/>
      <c r="AE465" s="869"/>
      <c r="AF465" s="869"/>
      <c r="AG465" s="869"/>
      <c r="AH465" s="852" t="s">
        <v>615</v>
      </c>
      <c r="AI465" s="853"/>
      <c r="AJ465" s="853"/>
      <c r="AK465" s="853"/>
      <c r="AL465" s="854">
        <v>100</v>
      </c>
      <c r="AM465" s="855"/>
      <c r="AN465" s="855"/>
      <c r="AO465" s="856"/>
      <c r="AP465" s="857" t="s">
        <v>731</v>
      </c>
      <c r="AQ465" s="857"/>
      <c r="AR465" s="857"/>
      <c r="AS465" s="857"/>
      <c r="AT465" s="857"/>
      <c r="AU465" s="857"/>
      <c r="AV465" s="857"/>
      <c r="AW465" s="857"/>
      <c r="AX465" s="857"/>
      <c r="AY465">
        <f>$AY$462</f>
        <v>1</v>
      </c>
    </row>
    <row r="466" spans="1:51" ht="30" customHeight="1" x14ac:dyDescent="0.15">
      <c r="A466" s="858">
        <v>2</v>
      </c>
      <c r="B466" s="858">
        <v>1</v>
      </c>
      <c r="C466" s="859" t="s">
        <v>708</v>
      </c>
      <c r="D466" s="860"/>
      <c r="E466" s="860"/>
      <c r="F466" s="860"/>
      <c r="G466" s="860"/>
      <c r="H466" s="860"/>
      <c r="I466" s="860"/>
      <c r="J466" s="861" t="s">
        <v>723</v>
      </c>
      <c r="K466" s="862"/>
      <c r="L466" s="862"/>
      <c r="M466" s="862"/>
      <c r="N466" s="862"/>
      <c r="O466" s="862"/>
      <c r="P466" s="863" t="s">
        <v>709</v>
      </c>
      <c r="Q466" s="864"/>
      <c r="R466" s="864"/>
      <c r="S466" s="864"/>
      <c r="T466" s="864"/>
      <c r="U466" s="864"/>
      <c r="V466" s="864"/>
      <c r="W466" s="864"/>
      <c r="X466" s="864"/>
      <c r="Y466" s="865">
        <v>4.0999999999999996</v>
      </c>
      <c r="Z466" s="866"/>
      <c r="AA466" s="866"/>
      <c r="AB466" s="867"/>
      <c r="AC466" s="868" t="s">
        <v>257</v>
      </c>
      <c r="AD466" s="869"/>
      <c r="AE466" s="869"/>
      <c r="AF466" s="869"/>
      <c r="AG466" s="869"/>
      <c r="AH466" s="852" t="s">
        <v>615</v>
      </c>
      <c r="AI466" s="853"/>
      <c r="AJ466" s="853"/>
      <c r="AK466" s="853"/>
      <c r="AL466" s="854">
        <v>100</v>
      </c>
      <c r="AM466" s="855"/>
      <c r="AN466" s="855"/>
      <c r="AO466" s="856"/>
      <c r="AP466" s="857" t="s">
        <v>731</v>
      </c>
      <c r="AQ466" s="857"/>
      <c r="AR466" s="857"/>
      <c r="AS466" s="857"/>
      <c r="AT466" s="857"/>
      <c r="AU466" s="857"/>
      <c r="AV466" s="857"/>
      <c r="AW466" s="857"/>
      <c r="AX466" s="857"/>
      <c r="AY466">
        <f>COUNTA($C$466)</f>
        <v>1</v>
      </c>
    </row>
    <row r="467" spans="1:51" ht="30" customHeight="1" x14ac:dyDescent="0.15">
      <c r="A467" s="858">
        <v>3</v>
      </c>
      <c r="B467" s="858">
        <v>1</v>
      </c>
      <c r="C467" s="859" t="s">
        <v>710</v>
      </c>
      <c r="D467" s="860"/>
      <c r="E467" s="860"/>
      <c r="F467" s="860"/>
      <c r="G467" s="860"/>
      <c r="H467" s="860"/>
      <c r="I467" s="860"/>
      <c r="J467" s="861" t="s">
        <v>723</v>
      </c>
      <c r="K467" s="862"/>
      <c r="L467" s="862"/>
      <c r="M467" s="862"/>
      <c r="N467" s="862"/>
      <c r="O467" s="862"/>
      <c r="P467" s="863" t="s">
        <v>709</v>
      </c>
      <c r="Q467" s="864"/>
      <c r="R467" s="864"/>
      <c r="S467" s="864"/>
      <c r="T467" s="864"/>
      <c r="U467" s="864"/>
      <c r="V467" s="864"/>
      <c r="W467" s="864"/>
      <c r="X467" s="864"/>
      <c r="Y467" s="865">
        <v>1.4</v>
      </c>
      <c r="Z467" s="866"/>
      <c r="AA467" s="866"/>
      <c r="AB467" s="867"/>
      <c r="AC467" s="868" t="s">
        <v>257</v>
      </c>
      <c r="AD467" s="869"/>
      <c r="AE467" s="869"/>
      <c r="AF467" s="869"/>
      <c r="AG467" s="869"/>
      <c r="AH467" s="852" t="s">
        <v>615</v>
      </c>
      <c r="AI467" s="853"/>
      <c r="AJ467" s="853"/>
      <c r="AK467" s="853"/>
      <c r="AL467" s="854">
        <v>100</v>
      </c>
      <c r="AM467" s="855"/>
      <c r="AN467" s="855"/>
      <c r="AO467" s="856"/>
      <c r="AP467" s="857" t="s">
        <v>731</v>
      </c>
      <c r="AQ467" s="857"/>
      <c r="AR467" s="857"/>
      <c r="AS467" s="857"/>
      <c r="AT467" s="857"/>
      <c r="AU467" s="857"/>
      <c r="AV467" s="857"/>
      <c r="AW467" s="857"/>
      <c r="AX467" s="857"/>
      <c r="AY467">
        <f>COUNTA($C$467)</f>
        <v>1</v>
      </c>
    </row>
    <row r="468" spans="1:51" ht="30" customHeight="1" x14ac:dyDescent="0.15">
      <c r="A468" s="858">
        <v>4</v>
      </c>
      <c r="B468" s="858">
        <v>1</v>
      </c>
      <c r="C468" s="859" t="s">
        <v>711</v>
      </c>
      <c r="D468" s="860"/>
      <c r="E468" s="860"/>
      <c r="F468" s="860"/>
      <c r="G468" s="860"/>
      <c r="H468" s="860"/>
      <c r="I468" s="860"/>
      <c r="J468" s="861" t="s">
        <v>723</v>
      </c>
      <c r="K468" s="862"/>
      <c r="L468" s="862"/>
      <c r="M468" s="862"/>
      <c r="N468" s="862"/>
      <c r="O468" s="862"/>
      <c r="P468" s="863" t="s">
        <v>709</v>
      </c>
      <c r="Q468" s="864"/>
      <c r="R468" s="864"/>
      <c r="S468" s="864"/>
      <c r="T468" s="864"/>
      <c r="U468" s="864"/>
      <c r="V468" s="864"/>
      <c r="W468" s="864"/>
      <c r="X468" s="864"/>
      <c r="Y468" s="865">
        <v>1.4</v>
      </c>
      <c r="Z468" s="866"/>
      <c r="AA468" s="866"/>
      <c r="AB468" s="867"/>
      <c r="AC468" s="868" t="s">
        <v>257</v>
      </c>
      <c r="AD468" s="869"/>
      <c r="AE468" s="869"/>
      <c r="AF468" s="869"/>
      <c r="AG468" s="869"/>
      <c r="AH468" s="852" t="s">
        <v>615</v>
      </c>
      <c r="AI468" s="853"/>
      <c r="AJ468" s="853"/>
      <c r="AK468" s="853"/>
      <c r="AL468" s="854">
        <v>100</v>
      </c>
      <c r="AM468" s="855"/>
      <c r="AN468" s="855"/>
      <c r="AO468" s="856"/>
      <c r="AP468" s="857" t="s">
        <v>731</v>
      </c>
      <c r="AQ468" s="857"/>
      <c r="AR468" s="857"/>
      <c r="AS468" s="857"/>
      <c r="AT468" s="857"/>
      <c r="AU468" s="857"/>
      <c r="AV468" s="857"/>
      <c r="AW468" s="857"/>
      <c r="AX468" s="857"/>
      <c r="AY468">
        <f>COUNTA($C$468)</f>
        <v>1</v>
      </c>
    </row>
    <row r="469" spans="1:51" ht="30" customHeight="1" x14ac:dyDescent="0.15">
      <c r="A469" s="858">
        <v>5</v>
      </c>
      <c r="B469" s="858">
        <v>1</v>
      </c>
      <c r="C469" s="859" t="s">
        <v>712</v>
      </c>
      <c r="D469" s="860"/>
      <c r="E469" s="860"/>
      <c r="F469" s="860"/>
      <c r="G469" s="860"/>
      <c r="H469" s="860"/>
      <c r="I469" s="860"/>
      <c r="J469" s="861" t="s">
        <v>723</v>
      </c>
      <c r="K469" s="862"/>
      <c r="L469" s="862"/>
      <c r="M469" s="862"/>
      <c r="N469" s="862"/>
      <c r="O469" s="862"/>
      <c r="P469" s="863" t="s">
        <v>709</v>
      </c>
      <c r="Q469" s="864"/>
      <c r="R469" s="864"/>
      <c r="S469" s="864"/>
      <c r="T469" s="864"/>
      <c r="U469" s="864"/>
      <c r="V469" s="864"/>
      <c r="W469" s="864"/>
      <c r="X469" s="864"/>
      <c r="Y469" s="865">
        <v>1.1000000000000001</v>
      </c>
      <c r="Z469" s="866"/>
      <c r="AA469" s="866"/>
      <c r="AB469" s="867"/>
      <c r="AC469" s="868" t="s">
        <v>257</v>
      </c>
      <c r="AD469" s="869"/>
      <c r="AE469" s="869"/>
      <c r="AF469" s="869"/>
      <c r="AG469" s="869"/>
      <c r="AH469" s="852" t="s">
        <v>615</v>
      </c>
      <c r="AI469" s="853"/>
      <c r="AJ469" s="853"/>
      <c r="AK469" s="853"/>
      <c r="AL469" s="854">
        <v>100</v>
      </c>
      <c r="AM469" s="855"/>
      <c r="AN469" s="855"/>
      <c r="AO469" s="856"/>
      <c r="AP469" s="857" t="s">
        <v>731</v>
      </c>
      <c r="AQ469" s="857"/>
      <c r="AR469" s="857"/>
      <c r="AS469" s="857"/>
      <c r="AT469" s="857"/>
      <c r="AU469" s="857"/>
      <c r="AV469" s="857"/>
      <c r="AW469" s="857"/>
      <c r="AX469" s="857"/>
      <c r="AY469">
        <f>COUNTA($C$469)</f>
        <v>1</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228</v>
      </c>
      <c r="AD497" s="848"/>
      <c r="AE497" s="848"/>
      <c r="AF497" s="848"/>
      <c r="AG497" s="848"/>
      <c r="AH497" s="849" t="s">
        <v>246</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228</v>
      </c>
      <c r="AD530" s="848"/>
      <c r="AE530" s="848"/>
      <c r="AF530" s="848"/>
      <c r="AG530" s="848"/>
      <c r="AH530" s="849" t="s">
        <v>246</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228</v>
      </c>
      <c r="AD563" s="848"/>
      <c r="AE563" s="848"/>
      <c r="AF563" s="848"/>
      <c r="AG563" s="848"/>
      <c r="AH563" s="849" t="s">
        <v>246</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228</v>
      </c>
      <c r="AD596" s="848"/>
      <c r="AE596" s="848"/>
      <c r="AF596" s="848"/>
      <c r="AG596" s="848"/>
      <c r="AH596" s="849" t="s">
        <v>246</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4" t="s">
        <v>576</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230</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8" t="s">
        <v>192</v>
      </c>
      <c r="D630" s="880"/>
      <c r="E630" s="848" t="s">
        <v>191</v>
      </c>
      <c r="F630" s="880"/>
      <c r="G630" s="880"/>
      <c r="H630" s="880"/>
      <c r="I630" s="880"/>
      <c r="J630" s="848" t="s">
        <v>197</v>
      </c>
      <c r="K630" s="848"/>
      <c r="L630" s="848"/>
      <c r="M630" s="848"/>
      <c r="N630" s="848"/>
      <c r="O630" s="848"/>
      <c r="P630" s="848" t="s">
        <v>25</v>
      </c>
      <c r="Q630" s="848"/>
      <c r="R630" s="848"/>
      <c r="S630" s="848"/>
      <c r="T630" s="848"/>
      <c r="U630" s="848"/>
      <c r="V630" s="848"/>
      <c r="W630" s="848"/>
      <c r="X630" s="848"/>
      <c r="Y630" s="848" t="s">
        <v>199</v>
      </c>
      <c r="Z630" s="880"/>
      <c r="AA630" s="880"/>
      <c r="AB630" s="880"/>
      <c r="AC630" s="848" t="s">
        <v>180</v>
      </c>
      <c r="AD630" s="848"/>
      <c r="AE630" s="848"/>
      <c r="AF630" s="848"/>
      <c r="AG630" s="848"/>
      <c r="AH630" s="848" t="s">
        <v>187</v>
      </c>
      <c r="AI630" s="880"/>
      <c r="AJ630" s="880"/>
      <c r="AK630" s="880"/>
      <c r="AL630" s="880" t="s">
        <v>19</v>
      </c>
      <c r="AM630" s="880"/>
      <c r="AN630" s="880"/>
      <c r="AO630" s="879"/>
      <c r="AP630" s="872" t="s">
        <v>224</v>
      </c>
      <c r="AQ630" s="872"/>
      <c r="AR630" s="872"/>
      <c r="AS630" s="872"/>
      <c r="AT630" s="872"/>
      <c r="AU630" s="872"/>
      <c r="AV630" s="872"/>
      <c r="AW630" s="872"/>
      <c r="AX630" s="872"/>
    </row>
    <row r="631" spans="1:51" ht="30" customHeight="1" x14ac:dyDescent="0.15">
      <c r="A631" s="858">
        <v>1</v>
      </c>
      <c r="B631" s="858">
        <v>1</v>
      </c>
      <c r="C631" s="881"/>
      <c r="D631" s="881"/>
      <c r="E631" s="647" t="s">
        <v>681</v>
      </c>
      <c r="F631" s="882"/>
      <c r="G631" s="882"/>
      <c r="H631" s="882"/>
      <c r="I631" s="882"/>
      <c r="J631" s="861" t="s">
        <v>681</v>
      </c>
      <c r="K631" s="862"/>
      <c r="L631" s="862"/>
      <c r="M631" s="862"/>
      <c r="N631" s="862"/>
      <c r="O631" s="862"/>
      <c r="P631" s="863" t="s">
        <v>681</v>
      </c>
      <c r="Q631" s="864"/>
      <c r="R631" s="864"/>
      <c r="S631" s="864"/>
      <c r="T631" s="864"/>
      <c r="U631" s="864"/>
      <c r="V631" s="864"/>
      <c r="W631" s="864"/>
      <c r="X631" s="864"/>
      <c r="Y631" s="865" t="s">
        <v>681</v>
      </c>
      <c r="Z631" s="866"/>
      <c r="AA631" s="866"/>
      <c r="AB631" s="867"/>
      <c r="AC631" s="868"/>
      <c r="AD631" s="869"/>
      <c r="AE631" s="869"/>
      <c r="AF631" s="869"/>
      <c r="AG631" s="869"/>
      <c r="AH631" s="870" t="s">
        <v>681</v>
      </c>
      <c r="AI631" s="871"/>
      <c r="AJ631" s="871"/>
      <c r="AK631" s="871"/>
      <c r="AL631" s="854" t="s">
        <v>681</v>
      </c>
      <c r="AM631" s="855"/>
      <c r="AN631" s="855"/>
      <c r="AO631" s="856"/>
      <c r="AP631" s="857" t="s">
        <v>681</v>
      </c>
      <c r="AQ631" s="857"/>
      <c r="AR631" s="857"/>
      <c r="AS631" s="857"/>
      <c r="AT631" s="857"/>
      <c r="AU631" s="857"/>
      <c r="AV631" s="857"/>
      <c r="AW631" s="857"/>
      <c r="AX631" s="857"/>
    </row>
    <row r="632" spans="1:51" ht="30" hidden="1" customHeight="1" x14ac:dyDescent="0.15">
      <c r="A632" s="858">
        <v>2</v>
      </c>
      <c r="B632" s="858">
        <v>1</v>
      </c>
      <c r="C632" s="881"/>
      <c r="D632" s="881"/>
      <c r="E632" s="882"/>
      <c r="F632" s="882"/>
      <c r="G632" s="882"/>
      <c r="H632" s="882"/>
      <c r="I632" s="882"/>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1"/>
      <c r="D633" s="881"/>
      <c r="E633" s="882"/>
      <c r="F633" s="882"/>
      <c r="G633" s="882"/>
      <c r="H633" s="882"/>
      <c r="I633" s="882"/>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1"/>
      <c r="D634" s="881"/>
      <c r="E634" s="882"/>
      <c r="F634" s="882"/>
      <c r="G634" s="882"/>
      <c r="H634" s="882"/>
      <c r="I634" s="882"/>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1"/>
      <c r="D635" s="881"/>
      <c r="E635" s="882"/>
      <c r="F635" s="882"/>
      <c r="G635" s="882"/>
      <c r="H635" s="882"/>
      <c r="I635" s="882"/>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1"/>
      <c r="D636" s="881"/>
      <c r="E636" s="882"/>
      <c r="F636" s="882"/>
      <c r="G636" s="882"/>
      <c r="H636" s="882"/>
      <c r="I636" s="882"/>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1"/>
      <c r="D637" s="881"/>
      <c r="E637" s="882"/>
      <c r="F637" s="882"/>
      <c r="G637" s="882"/>
      <c r="H637" s="882"/>
      <c r="I637" s="882"/>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1"/>
      <c r="D638" s="881"/>
      <c r="E638" s="882"/>
      <c r="F638" s="882"/>
      <c r="G638" s="882"/>
      <c r="H638" s="882"/>
      <c r="I638" s="882"/>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1"/>
      <c r="D639" s="881"/>
      <c r="E639" s="882"/>
      <c r="F639" s="882"/>
      <c r="G639" s="882"/>
      <c r="H639" s="882"/>
      <c r="I639" s="882"/>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1"/>
      <c r="D640" s="881"/>
      <c r="E640" s="882"/>
      <c r="F640" s="882"/>
      <c r="G640" s="882"/>
      <c r="H640" s="882"/>
      <c r="I640" s="882"/>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1"/>
      <c r="D641" s="881"/>
      <c r="E641" s="882"/>
      <c r="F641" s="882"/>
      <c r="G641" s="882"/>
      <c r="H641" s="882"/>
      <c r="I641" s="882"/>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1"/>
      <c r="D642" s="881"/>
      <c r="E642" s="882"/>
      <c r="F642" s="882"/>
      <c r="G642" s="882"/>
      <c r="H642" s="882"/>
      <c r="I642" s="882"/>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1"/>
      <c r="D643" s="881"/>
      <c r="E643" s="882"/>
      <c r="F643" s="882"/>
      <c r="G643" s="882"/>
      <c r="H643" s="882"/>
      <c r="I643" s="882"/>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1"/>
      <c r="D644" s="881"/>
      <c r="E644" s="882"/>
      <c r="F644" s="882"/>
      <c r="G644" s="882"/>
      <c r="H644" s="882"/>
      <c r="I644" s="882"/>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1"/>
      <c r="D645" s="881"/>
      <c r="E645" s="882"/>
      <c r="F645" s="882"/>
      <c r="G645" s="882"/>
      <c r="H645" s="882"/>
      <c r="I645" s="882"/>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1"/>
      <c r="D646" s="881"/>
      <c r="E646" s="882"/>
      <c r="F646" s="882"/>
      <c r="G646" s="882"/>
      <c r="H646" s="882"/>
      <c r="I646" s="882"/>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1"/>
      <c r="D647" s="881"/>
      <c r="E647" s="882"/>
      <c r="F647" s="882"/>
      <c r="G647" s="882"/>
      <c r="H647" s="882"/>
      <c r="I647" s="882"/>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1"/>
      <c r="D648" s="881"/>
      <c r="E648" s="647"/>
      <c r="F648" s="882"/>
      <c r="G648" s="882"/>
      <c r="H648" s="882"/>
      <c r="I648" s="882"/>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1"/>
      <c r="D649" s="881"/>
      <c r="E649" s="882"/>
      <c r="F649" s="882"/>
      <c r="G649" s="882"/>
      <c r="H649" s="882"/>
      <c r="I649" s="882"/>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1"/>
      <c r="D650" s="881"/>
      <c r="E650" s="882"/>
      <c r="F650" s="882"/>
      <c r="G650" s="882"/>
      <c r="H650" s="882"/>
      <c r="I650" s="882"/>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1"/>
      <c r="D651" s="881"/>
      <c r="E651" s="882"/>
      <c r="F651" s="882"/>
      <c r="G651" s="882"/>
      <c r="H651" s="882"/>
      <c r="I651" s="882"/>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1"/>
      <c r="D652" s="881"/>
      <c r="E652" s="882"/>
      <c r="F652" s="882"/>
      <c r="G652" s="882"/>
      <c r="H652" s="882"/>
      <c r="I652" s="882"/>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1"/>
      <c r="D653" s="881"/>
      <c r="E653" s="882"/>
      <c r="F653" s="882"/>
      <c r="G653" s="882"/>
      <c r="H653" s="882"/>
      <c r="I653" s="882"/>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1"/>
      <c r="D654" s="881"/>
      <c r="E654" s="882"/>
      <c r="F654" s="882"/>
      <c r="G654" s="882"/>
      <c r="H654" s="882"/>
      <c r="I654" s="882"/>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1"/>
      <c r="D655" s="881"/>
      <c r="E655" s="882"/>
      <c r="F655" s="882"/>
      <c r="G655" s="882"/>
      <c r="H655" s="882"/>
      <c r="I655" s="882"/>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1"/>
      <c r="D656" s="881"/>
      <c r="E656" s="882"/>
      <c r="F656" s="882"/>
      <c r="G656" s="882"/>
      <c r="H656" s="882"/>
      <c r="I656" s="882"/>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1"/>
      <c r="D657" s="881"/>
      <c r="E657" s="882"/>
      <c r="F657" s="882"/>
      <c r="G657" s="882"/>
      <c r="H657" s="882"/>
      <c r="I657" s="882"/>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1"/>
      <c r="D658" s="881"/>
      <c r="E658" s="882"/>
      <c r="F658" s="882"/>
      <c r="G658" s="882"/>
      <c r="H658" s="882"/>
      <c r="I658" s="882"/>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1"/>
      <c r="D659" s="881"/>
      <c r="E659" s="882"/>
      <c r="F659" s="882"/>
      <c r="G659" s="882"/>
      <c r="H659" s="882"/>
      <c r="I659" s="882"/>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1"/>
      <c r="D660" s="881"/>
      <c r="E660" s="882"/>
      <c r="F660" s="882"/>
      <c r="G660" s="882"/>
      <c r="H660" s="882"/>
      <c r="I660" s="882"/>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97" priority="905">
      <formula>IF(RIGHT(TEXT(P14,"0.#"),1)=".",FALSE,TRUE)</formula>
    </cfRule>
    <cfRule type="expression" dxfId="796" priority="906">
      <formula>IF(RIGHT(TEXT(P14,"0.#"),1)=".",TRUE,FALSE)</formula>
    </cfRule>
  </conditionalFormatting>
  <conditionalFormatting sqref="P18:AX18">
    <cfRule type="expression" dxfId="795" priority="903">
      <formula>IF(RIGHT(TEXT(P18,"0.#"),1)=".",FALSE,TRUE)</formula>
    </cfRule>
    <cfRule type="expression" dxfId="794" priority="904">
      <formula>IF(RIGHT(TEXT(P18,"0.#"),1)=".",TRUE,FALSE)</formula>
    </cfRule>
  </conditionalFormatting>
  <conditionalFormatting sqref="Y311">
    <cfRule type="expression" dxfId="793" priority="901">
      <formula>IF(RIGHT(TEXT(Y311,"0.#"),1)=".",FALSE,TRUE)</formula>
    </cfRule>
    <cfRule type="expression" dxfId="792" priority="902">
      <formula>IF(RIGHT(TEXT(Y311,"0.#"),1)=".",TRUE,FALSE)</formula>
    </cfRule>
  </conditionalFormatting>
  <conditionalFormatting sqref="Y320">
    <cfRule type="expression" dxfId="791" priority="899">
      <formula>IF(RIGHT(TEXT(Y320,"0.#"),1)=".",FALSE,TRUE)</formula>
    </cfRule>
    <cfRule type="expression" dxfId="790" priority="900">
      <formula>IF(RIGHT(TEXT(Y320,"0.#"),1)=".",TRUE,FALSE)</formula>
    </cfRule>
  </conditionalFormatting>
  <conditionalFormatting sqref="Y351:Y358 Y349 Y338:Y345 Y336 Y325:Y332 Y323">
    <cfRule type="expression" dxfId="789" priority="879">
      <formula>IF(RIGHT(TEXT(Y323,"0.#"),1)=".",FALSE,TRUE)</formula>
    </cfRule>
    <cfRule type="expression" dxfId="788" priority="880">
      <formula>IF(RIGHT(TEXT(Y323,"0.#"),1)=".",TRUE,FALSE)</formula>
    </cfRule>
  </conditionalFormatting>
  <conditionalFormatting sqref="P13:AX13 AR15:AX15 P15:AQ17">
    <cfRule type="expression" dxfId="787" priority="897">
      <formula>IF(RIGHT(TEXT(P13,"0.#"),1)=".",FALSE,TRUE)</formula>
    </cfRule>
    <cfRule type="expression" dxfId="786" priority="898">
      <formula>IF(RIGHT(TEXT(P13,"0.#"),1)=".",TRUE,FALSE)</formula>
    </cfRule>
  </conditionalFormatting>
  <conditionalFormatting sqref="P19:AJ19">
    <cfRule type="expression" dxfId="785" priority="895">
      <formula>IF(RIGHT(TEXT(P19,"0.#"),1)=".",FALSE,TRUE)</formula>
    </cfRule>
    <cfRule type="expression" dxfId="784" priority="896">
      <formula>IF(RIGHT(TEXT(P19,"0.#"),1)=".",TRUE,FALSE)</formula>
    </cfRule>
  </conditionalFormatting>
  <conditionalFormatting sqref="AE32 AQ32">
    <cfRule type="expression" dxfId="783" priority="893">
      <formula>IF(RIGHT(TEXT(AE32,"0.#"),1)=".",FALSE,TRUE)</formula>
    </cfRule>
    <cfRule type="expression" dxfId="782" priority="894">
      <formula>IF(RIGHT(TEXT(AE32,"0.#"),1)=".",TRUE,FALSE)</formula>
    </cfRule>
  </conditionalFormatting>
  <conditionalFormatting sqref="Y312:Y319 Y310">
    <cfRule type="expression" dxfId="781" priority="891">
      <formula>IF(RIGHT(TEXT(Y310,"0.#"),1)=".",FALSE,TRUE)</formula>
    </cfRule>
    <cfRule type="expression" dxfId="780" priority="892">
      <formula>IF(RIGHT(TEXT(Y310,"0.#"),1)=".",TRUE,FALSE)</formula>
    </cfRule>
  </conditionalFormatting>
  <conditionalFormatting sqref="AU311">
    <cfRule type="expression" dxfId="779" priority="889">
      <formula>IF(RIGHT(TEXT(AU311,"0.#"),1)=".",FALSE,TRUE)</formula>
    </cfRule>
    <cfRule type="expression" dxfId="778" priority="890">
      <formula>IF(RIGHT(TEXT(AU311,"0.#"),1)=".",TRUE,FALSE)</formula>
    </cfRule>
  </conditionalFormatting>
  <conditionalFormatting sqref="AU320">
    <cfRule type="expression" dxfId="777" priority="887">
      <formula>IF(RIGHT(TEXT(AU320,"0.#"),1)=".",FALSE,TRUE)</formula>
    </cfRule>
    <cfRule type="expression" dxfId="776" priority="888">
      <formula>IF(RIGHT(TEXT(AU320,"0.#"),1)=".",TRUE,FALSE)</formula>
    </cfRule>
  </conditionalFormatting>
  <conditionalFormatting sqref="AU312:AU319 AU310">
    <cfRule type="expression" dxfId="775" priority="885">
      <formula>IF(RIGHT(TEXT(AU310,"0.#"),1)=".",FALSE,TRUE)</formula>
    </cfRule>
    <cfRule type="expression" dxfId="774" priority="886">
      <formula>IF(RIGHT(TEXT(AU310,"0.#"),1)=".",TRUE,FALSE)</formula>
    </cfRule>
  </conditionalFormatting>
  <conditionalFormatting sqref="Y350 Y337 Y324">
    <cfRule type="expression" dxfId="773" priority="883">
      <formula>IF(RIGHT(TEXT(Y324,"0.#"),1)=".",FALSE,TRUE)</formula>
    </cfRule>
    <cfRule type="expression" dxfId="772" priority="884">
      <formula>IF(RIGHT(TEXT(Y324,"0.#"),1)=".",TRUE,FALSE)</formula>
    </cfRule>
  </conditionalFormatting>
  <conditionalFormatting sqref="Y359 Y346 Y333">
    <cfRule type="expression" dxfId="771" priority="881">
      <formula>IF(RIGHT(TEXT(Y333,"0.#"),1)=".",FALSE,TRUE)</formula>
    </cfRule>
    <cfRule type="expression" dxfId="770" priority="882">
      <formula>IF(RIGHT(TEXT(Y333,"0.#"),1)=".",TRUE,FALSE)</formula>
    </cfRule>
  </conditionalFormatting>
  <conditionalFormatting sqref="AU350 AU337 AU324">
    <cfRule type="expression" dxfId="769" priority="877">
      <formula>IF(RIGHT(TEXT(AU324,"0.#"),1)=".",FALSE,TRUE)</formula>
    </cfRule>
    <cfRule type="expression" dxfId="768" priority="878">
      <formula>IF(RIGHT(TEXT(AU324,"0.#"),1)=".",TRUE,FALSE)</formula>
    </cfRule>
  </conditionalFormatting>
  <conditionalFormatting sqref="AU359 AU346 AU333">
    <cfRule type="expression" dxfId="767" priority="875">
      <formula>IF(RIGHT(TEXT(AU333,"0.#"),1)=".",FALSE,TRUE)</formula>
    </cfRule>
    <cfRule type="expression" dxfId="766" priority="876">
      <formula>IF(RIGHT(TEXT(AU333,"0.#"),1)=".",TRUE,FALSE)</formula>
    </cfRule>
  </conditionalFormatting>
  <conditionalFormatting sqref="AU351:AU358 AU349 AU338:AU345 AU336 AU325:AU332 AU323">
    <cfRule type="expression" dxfId="765" priority="873">
      <formula>IF(RIGHT(TEXT(AU323,"0.#"),1)=".",FALSE,TRUE)</formula>
    </cfRule>
    <cfRule type="expression" dxfId="764" priority="874">
      <formula>IF(RIGHT(TEXT(AU323,"0.#"),1)=".",TRUE,FALSE)</formula>
    </cfRule>
  </conditionalFormatting>
  <conditionalFormatting sqref="AI32">
    <cfRule type="expression" dxfId="763" priority="871">
      <formula>IF(RIGHT(TEXT(AI32,"0.#"),1)=".",FALSE,TRUE)</formula>
    </cfRule>
    <cfRule type="expression" dxfId="762" priority="872">
      <formula>IF(RIGHT(TEXT(AI32,"0.#"),1)=".",TRUE,FALSE)</formula>
    </cfRule>
  </conditionalFormatting>
  <conditionalFormatting sqref="AM32">
    <cfRule type="expression" dxfId="761" priority="869">
      <formula>IF(RIGHT(TEXT(AM32,"0.#"),1)=".",FALSE,TRUE)</formula>
    </cfRule>
    <cfRule type="expression" dxfId="760" priority="870">
      <formula>IF(RIGHT(TEXT(AM32,"0.#"),1)=".",TRUE,FALSE)</formula>
    </cfRule>
  </conditionalFormatting>
  <conditionalFormatting sqref="AE33">
    <cfRule type="expression" dxfId="759" priority="867">
      <formula>IF(RIGHT(TEXT(AE33,"0.#"),1)=".",FALSE,TRUE)</formula>
    </cfRule>
    <cfRule type="expression" dxfId="758" priority="868">
      <formula>IF(RIGHT(TEXT(AE33,"0.#"),1)=".",TRUE,FALSE)</formula>
    </cfRule>
  </conditionalFormatting>
  <conditionalFormatting sqref="AI33">
    <cfRule type="expression" dxfId="757" priority="865">
      <formula>IF(RIGHT(TEXT(AI33,"0.#"),1)=".",FALSE,TRUE)</formula>
    </cfRule>
    <cfRule type="expression" dxfId="756" priority="866">
      <formula>IF(RIGHT(TEXT(AI33,"0.#"),1)=".",TRUE,FALSE)</formula>
    </cfRule>
  </conditionalFormatting>
  <conditionalFormatting sqref="AM33">
    <cfRule type="expression" dxfId="755" priority="863">
      <formula>IF(RIGHT(TEXT(AM33,"0.#"),1)=".",FALSE,TRUE)</formula>
    </cfRule>
    <cfRule type="expression" dxfId="754" priority="864">
      <formula>IF(RIGHT(TEXT(AM33,"0.#"),1)=".",TRUE,FALSE)</formula>
    </cfRule>
  </conditionalFormatting>
  <conditionalFormatting sqref="AQ33">
    <cfRule type="expression" dxfId="753" priority="861">
      <formula>IF(RIGHT(TEXT(AQ33,"0.#"),1)=".",FALSE,TRUE)</formula>
    </cfRule>
    <cfRule type="expression" dxfId="752" priority="862">
      <formula>IF(RIGHT(TEXT(AQ33,"0.#"),1)=".",TRUE,FALSE)</formula>
    </cfRule>
  </conditionalFormatting>
  <conditionalFormatting sqref="AE210">
    <cfRule type="expression" dxfId="751" priority="859">
      <formula>IF(RIGHT(TEXT(AE210,"0.#"),1)=".",FALSE,TRUE)</formula>
    </cfRule>
    <cfRule type="expression" dxfId="750" priority="860">
      <formula>IF(RIGHT(TEXT(AE210,"0.#"),1)=".",TRUE,FALSE)</formula>
    </cfRule>
  </conditionalFormatting>
  <conditionalFormatting sqref="AE211">
    <cfRule type="expression" dxfId="749" priority="857">
      <formula>IF(RIGHT(TEXT(AE211,"0.#"),1)=".",FALSE,TRUE)</formula>
    </cfRule>
    <cfRule type="expression" dxfId="748" priority="858">
      <formula>IF(RIGHT(TEXT(AE211,"0.#"),1)=".",TRUE,FALSE)</formula>
    </cfRule>
  </conditionalFormatting>
  <conditionalFormatting sqref="AE212">
    <cfRule type="expression" dxfId="747" priority="855">
      <formula>IF(RIGHT(TEXT(AE212,"0.#"),1)=".",FALSE,TRUE)</formula>
    </cfRule>
    <cfRule type="expression" dxfId="746" priority="856">
      <formula>IF(RIGHT(TEXT(AE212,"0.#"),1)=".",TRUE,FALSE)</formula>
    </cfRule>
  </conditionalFormatting>
  <conditionalFormatting sqref="AI212">
    <cfRule type="expression" dxfId="745" priority="853">
      <formula>IF(RIGHT(TEXT(AI212,"0.#"),1)=".",FALSE,TRUE)</formula>
    </cfRule>
    <cfRule type="expression" dxfId="744" priority="854">
      <formula>IF(RIGHT(TEXT(AI212,"0.#"),1)=".",TRUE,FALSE)</formula>
    </cfRule>
  </conditionalFormatting>
  <conditionalFormatting sqref="AI211">
    <cfRule type="expression" dxfId="743" priority="851">
      <formula>IF(RIGHT(TEXT(AI211,"0.#"),1)=".",FALSE,TRUE)</formula>
    </cfRule>
    <cfRule type="expression" dxfId="742" priority="852">
      <formula>IF(RIGHT(TEXT(AI211,"0.#"),1)=".",TRUE,FALSE)</formula>
    </cfRule>
  </conditionalFormatting>
  <conditionalFormatting sqref="AI210">
    <cfRule type="expression" dxfId="741" priority="849">
      <formula>IF(RIGHT(TEXT(AI210,"0.#"),1)=".",FALSE,TRUE)</formula>
    </cfRule>
    <cfRule type="expression" dxfId="740" priority="850">
      <formula>IF(RIGHT(TEXT(AI210,"0.#"),1)=".",TRUE,FALSE)</formula>
    </cfRule>
  </conditionalFormatting>
  <conditionalFormatting sqref="AM210">
    <cfRule type="expression" dxfId="739" priority="847">
      <formula>IF(RIGHT(TEXT(AM210,"0.#"),1)=".",FALSE,TRUE)</formula>
    </cfRule>
    <cfRule type="expression" dxfId="738" priority="848">
      <formula>IF(RIGHT(TEXT(AM210,"0.#"),1)=".",TRUE,FALSE)</formula>
    </cfRule>
  </conditionalFormatting>
  <conditionalFormatting sqref="AM211">
    <cfRule type="expression" dxfId="737" priority="845">
      <formula>IF(RIGHT(TEXT(AM211,"0.#"),1)=".",FALSE,TRUE)</formula>
    </cfRule>
    <cfRule type="expression" dxfId="736" priority="846">
      <formula>IF(RIGHT(TEXT(AM211,"0.#"),1)=".",TRUE,FALSE)</formula>
    </cfRule>
  </conditionalFormatting>
  <conditionalFormatting sqref="AM212">
    <cfRule type="expression" dxfId="735" priority="843">
      <formula>IF(RIGHT(TEXT(AM212,"0.#"),1)=".",FALSE,TRUE)</formula>
    </cfRule>
    <cfRule type="expression" dxfId="734" priority="844">
      <formula>IF(RIGHT(TEXT(AM212,"0.#"),1)=".",TRUE,FALSE)</formula>
    </cfRule>
  </conditionalFormatting>
  <conditionalFormatting sqref="AL368:AO395">
    <cfRule type="expression" dxfId="733" priority="839">
      <formula>IF(AND(AL368&gt;=0, RIGHT(TEXT(AL368,"0.#"),1)&lt;&gt;"."),TRUE,FALSE)</formula>
    </cfRule>
    <cfRule type="expression" dxfId="732" priority="840">
      <formula>IF(AND(AL368&gt;=0, RIGHT(TEXT(AL368,"0.#"),1)="."),TRUE,FALSE)</formula>
    </cfRule>
    <cfRule type="expression" dxfId="731" priority="841">
      <formula>IF(AND(AL368&lt;0, RIGHT(TEXT(AL368,"0.#"),1)&lt;&gt;"."),TRUE,FALSE)</formula>
    </cfRule>
    <cfRule type="expression" dxfId="730" priority="842">
      <formula>IF(AND(AL368&lt;0, RIGHT(TEXT(AL368,"0.#"),1)="."),TRUE,FALSE)</formula>
    </cfRule>
  </conditionalFormatting>
  <conditionalFormatting sqref="AQ210:AQ212">
    <cfRule type="expression" dxfId="729" priority="837">
      <formula>IF(RIGHT(TEXT(AQ210,"0.#"),1)=".",FALSE,TRUE)</formula>
    </cfRule>
    <cfRule type="expression" dxfId="728" priority="838">
      <formula>IF(RIGHT(TEXT(AQ210,"0.#"),1)=".",TRUE,FALSE)</formula>
    </cfRule>
  </conditionalFormatting>
  <conditionalFormatting sqref="AU210:AU212">
    <cfRule type="expression" dxfId="727" priority="835">
      <formula>IF(RIGHT(TEXT(AU210,"0.#"),1)=".",FALSE,TRUE)</formula>
    </cfRule>
    <cfRule type="expression" dxfId="726" priority="836">
      <formula>IF(RIGHT(TEXT(AU210,"0.#"),1)=".",TRUE,FALSE)</formula>
    </cfRule>
  </conditionalFormatting>
  <conditionalFormatting sqref="Y368:Y395">
    <cfRule type="expression" dxfId="725" priority="833">
      <formula>IF(RIGHT(TEXT(Y368,"0.#"),1)=".",FALSE,TRUE)</formula>
    </cfRule>
    <cfRule type="expression" dxfId="724" priority="834">
      <formula>IF(RIGHT(TEXT(Y368,"0.#"),1)=".",TRUE,FALSE)</formula>
    </cfRule>
  </conditionalFormatting>
  <conditionalFormatting sqref="AL631:AO660">
    <cfRule type="expression" dxfId="723" priority="829">
      <formula>IF(AND(AL631&gt;=0, RIGHT(TEXT(AL631,"0.#"),1)&lt;&gt;"."),TRUE,FALSE)</formula>
    </cfRule>
    <cfRule type="expression" dxfId="722" priority="830">
      <formula>IF(AND(AL631&gt;=0, RIGHT(TEXT(AL631,"0.#"),1)="."),TRUE,FALSE)</formula>
    </cfRule>
    <cfRule type="expression" dxfId="721" priority="831">
      <formula>IF(AND(AL631&lt;0, RIGHT(TEXT(AL631,"0.#"),1)&lt;&gt;"."),TRUE,FALSE)</formula>
    </cfRule>
    <cfRule type="expression" dxfId="720" priority="832">
      <formula>IF(AND(AL631&lt;0, RIGHT(TEXT(AL631,"0.#"),1)="."),TRUE,FALSE)</formula>
    </cfRule>
  </conditionalFormatting>
  <conditionalFormatting sqref="Y631:Y660">
    <cfRule type="expression" dxfId="719" priority="827">
      <formula>IF(RIGHT(TEXT(Y631,"0.#"),1)=".",FALSE,TRUE)</formula>
    </cfRule>
    <cfRule type="expression" dxfId="718" priority="828">
      <formula>IF(RIGHT(TEXT(Y631,"0.#"),1)=".",TRUE,FALSE)</formula>
    </cfRule>
  </conditionalFormatting>
  <conditionalFormatting sqref="AL366:AO367">
    <cfRule type="expression" dxfId="717" priority="823">
      <formula>IF(AND(AL366&gt;=0, RIGHT(TEXT(AL366,"0.#"),1)&lt;&gt;"."),TRUE,FALSE)</formula>
    </cfRule>
    <cfRule type="expression" dxfId="716" priority="824">
      <formula>IF(AND(AL366&gt;=0, RIGHT(TEXT(AL366,"0.#"),1)="."),TRUE,FALSE)</formula>
    </cfRule>
    <cfRule type="expression" dxfId="715" priority="825">
      <formula>IF(AND(AL366&lt;0, RIGHT(TEXT(AL366,"0.#"),1)&lt;&gt;"."),TRUE,FALSE)</formula>
    </cfRule>
    <cfRule type="expression" dxfId="714" priority="826">
      <formula>IF(AND(AL366&lt;0, RIGHT(TEXT(AL366,"0.#"),1)="."),TRUE,FALSE)</formula>
    </cfRule>
  </conditionalFormatting>
  <conditionalFormatting sqref="Y366:Y367">
    <cfRule type="expression" dxfId="713" priority="821">
      <formula>IF(RIGHT(TEXT(Y366,"0.#"),1)=".",FALSE,TRUE)</formula>
    </cfRule>
    <cfRule type="expression" dxfId="712" priority="822">
      <formula>IF(RIGHT(TEXT(Y366,"0.#"),1)=".",TRUE,FALSE)</formula>
    </cfRule>
  </conditionalFormatting>
  <conditionalFormatting sqref="Y401:Y428">
    <cfRule type="expression" dxfId="711" priority="759">
      <formula>IF(RIGHT(TEXT(Y401,"0.#"),1)=".",FALSE,TRUE)</formula>
    </cfRule>
    <cfRule type="expression" dxfId="710" priority="760">
      <formula>IF(RIGHT(TEXT(Y401,"0.#"),1)=".",TRUE,FALSE)</formula>
    </cfRule>
  </conditionalFormatting>
  <conditionalFormatting sqref="Y399:Y400">
    <cfRule type="expression" dxfId="709" priority="753">
      <formula>IF(RIGHT(TEXT(Y399,"0.#"),1)=".",FALSE,TRUE)</formula>
    </cfRule>
    <cfRule type="expression" dxfId="708" priority="754">
      <formula>IF(RIGHT(TEXT(Y399,"0.#"),1)=".",TRUE,FALSE)</formula>
    </cfRule>
  </conditionalFormatting>
  <conditionalFormatting sqref="Y434:Y461">
    <cfRule type="expression" dxfId="707" priority="747">
      <formula>IF(RIGHT(TEXT(Y434,"0.#"),1)=".",FALSE,TRUE)</formula>
    </cfRule>
    <cfRule type="expression" dxfId="706" priority="748">
      <formula>IF(RIGHT(TEXT(Y434,"0.#"),1)=".",TRUE,FALSE)</formula>
    </cfRule>
  </conditionalFormatting>
  <conditionalFormatting sqref="Y432:Y433">
    <cfRule type="expression" dxfId="705" priority="741">
      <formula>IF(RIGHT(TEXT(Y432,"0.#"),1)=".",FALSE,TRUE)</formula>
    </cfRule>
    <cfRule type="expression" dxfId="704" priority="742">
      <formula>IF(RIGHT(TEXT(Y432,"0.#"),1)=".",TRUE,FALSE)</formula>
    </cfRule>
  </conditionalFormatting>
  <conditionalFormatting sqref="Y467:Y494">
    <cfRule type="expression" dxfId="703" priority="735">
      <formula>IF(RIGHT(TEXT(Y467,"0.#"),1)=".",FALSE,TRUE)</formula>
    </cfRule>
    <cfRule type="expression" dxfId="702" priority="736">
      <formula>IF(RIGHT(TEXT(Y467,"0.#"),1)=".",TRUE,FALSE)</formula>
    </cfRule>
  </conditionalFormatting>
  <conditionalFormatting sqref="Y465:Y466">
    <cfRule type="expression" dxfId="701" priority="729">
      <formula>IF(RIGHT(TEXT(Y465,"0.#"),1)=".",FALSE,TRUE)</formula>
    </cfRule>
    <cfRule type="expression" dxfId="700" priority="730">
      <formula>IF(RIGHT(TEXT(Y465,"0.#"),1)=".",TRUE,FALSE)</formula>
    </cfRule>
  </conditionalFormatting>
  <conditionalFormatting sqref="Y500:Y527">
    <cfRule type="expression" dxfId="699" priority="723">
      <formula>IF(RIGHT(TEXT(Y500,"0.#"),1)=".",FALSE,TRUE)</formula>
    </cfRule>
    <cfRule type="expression" dxfId="698" priority="724">
      <formula>IF(RIGHT(TEXT(Y500,"0.#"),1)=".",TRUE,FALSE)</formula>
    </cfRule>
  </conditionalFormatting>
  <conditionalFormatting sqref="Y498:Y499">
    <cfRule type="expression" dxfId="697" priority="717">
      <formula>IF(RIGHT(TEXT(Y498,"0.#"),1)=".",FALSE,TRUE)</formula>
    </cfRule>
    <cfRule type="expression" dxfId="696" priority="718">
      <formula>IF(RIGHT(TEXT(Y498,"0.#"),1)=".",TRUE,FALSE)</formula>
    </cfRule>
  </conditionalFormatting>
  <conditionalFormatting sqref="Y533:Y560">
    <cfRule type="expression" dxfId="695" priority="711">
      <formula>IF(RIGHT(TEXT(Y533,"0.#"),1)=".",FALSE,TRUE)</formula>
    </cfRule>
    <cfRule type="expression" dxfId="694" priority="712">
      <formula>IF(RIGHT(TEXT(Y533,"0.#"),1)=".",TRUE,FALSE)</formula>
    </cfRule>
  </conditionalFormatting>
  <conditionalFormatting sqref="W23">
    <cfRule type="expression" dxfId="693" priority="819">
      <formula>IF(RIGHT(TEXT(W23,"0.#"),1)=".",FALSE,TRUE)</formula>
    </cfRule>
    <cfRule type="expression" dxfId="692" priority="820">
      <formula>IF(RIGHT(TEXT(W23,"0.#"),1)=".",TRUE,FALSE)</formula>
    </cfRule>
  </conditionalFormatting>
  <conditionalFormatting sqref="W24:W27">
    <cfRule type="expression" dxfId="691" priority="817">
      <formula>IF(RIGHT(TEXT(W24,"0.#"),1)=".",FALSE,TRUE)</formula>
    </cfRule>
    <cfRule type="expression" dxfId="690" priority="818">
      <formula>IF(RIGHT(TEXT(W24,"0.#"),1)=".",TRUE,FALSE)</formula>
    </cfRule>
  </conditionalFormatting>
  <conditionalFormatting sqref="W28">
    <cfRule type="expression" dxfId="689" priority="815">
      <formula>IF(RIGHT(TEXT(W28,"0.#"),1)=".",FALSE,TRUE)</formula>
    </cfRule>
    <cfRule type="expression" dxfId="688" priority="816">
      <formula>IF(RIGHT(TEXT(W28,"0.#"),1)=".",TRUE,FALSE)</formula>
    </cfRule>
  </conditionalFormatting>
  <conditionalFormatting sqref="P23">
    <cfRule type="expression" dxfId="687" priority="813">
      <formula>IF(RIGHT(TEXT(P23,"0.#"),1)=".",FALSE,TRUE)</formula>
    </cfRule>
    <cfRule type="expression" dxfId="686" priority="814">
      <formula>IF(RIGHT(TEXT(P23,"0.#"),1)=".",TRUE,FALSE)</formula>
    </cfRule>
  </conditionalFormatting>
  <conditionalFormatting sqref="P24:P27">
    <cfRule type="expression" dxfId="685" priority="811">
      <formula>IF(RIGHT(TEXT(P24,"0.#"),1)=".",FALSE,TRUE)</formula>
    </cfRule>
    <cfRule type="expression" dxfId="684" priority="812">
      <formula>IF(RIGHT(TEXT(P24,"0.#"),1)=".",TRUE,FALSE)</formula>
    </cfRule>
  </conditionalFormatting>
  <conditionalFormatting sqref="P28">
    <cfRule type="expression" dxfId="683" priority="809">
      <formula>IF(RIGHT(TEXT(P28,"0.#"),1)=".",FALSE,TRUE)</formula>
    </cfRule>
    <cfRule type="expression" dxfId="682" priority="810">
      <formula>IF(RIGHT(TEXT(P28,"0.#"),1)=".",TRUE,FALSE)</formula>
    </cfRule>
  </conditionalFormatting>
  <conditionalFormatting sqref="AE202">
    <cfRule type="expression" dxfId="681" priority="807">
      <formula>IF(RIGHT(TEXT(AE202,"0.#"),1)=".",FALSE,TRUE)</formula>
    </cfRule>
    <cfRule type="expression" dxfId="680" priority="808">
      <formula>IF(RIGHT(TEXT(AE202,"0.#"),1)=".",TRUE,FALSE)</formula>
    </cfRule>
  </conditionalFormatting>
  <conditionalFormatting sqref="AE203">
    <cfRule type="expression" dxfId="679" priority="805">
      <formula>IF(RIGHT(TEXT(AE203,"0.#"),1)=".",FALSE,TRUE)</formula>
    </cfRule>
    <cfRule type="expression" dxfId="678" priority="806">
      <formula>IF(RIGHT(TEXT(AE203,"0.#"),1)=".",TRUE,FALSE)</formula>
    </cfRule>
  </conditionalFormatting>
  <conditionalFormatting sqref="AE204">
    <cfRule type="expression" dxfId="677" priority="803">
      <formula>IF(RIGHT(TEXT(AE204,"0.#"),1)=".",FALSE,TRUE)</formula>
    </cfRule>
    <cfRule type="expression" dxfId="676" priority="804">
      <formula>IF(RIGHT(TEXT(AE204,"0.#"),1)=".",TRUE,FALSE)</formula>
    </cfRule>
  </conditionalFormatting>
  <conditionalFormatting sqref="AI204">
    <cfRule type="expression" dxfId="675" priority="801">
      <formula>IF(RIGHT(TEXT(AI204,"0.#"),1)=".",FALSE,TRUE)</formula>
    </cfRule>
    <cfRule type="expression" dxfId="674" priority="802">
      <formula>IF(RIGHT(TEXT(AI204,"0.#"),1)=".",TRUE,FALSE)</formula>
    </cfRule>
  </conditionalFormatting>
  <conditionalFormatting sqref="AI203">
    <cfRule type="expression" dxfId="673" priority="799">
      <formula>IF(RIGHT(TEXT(AI203,"0.#"),1)=".",FALSE,TRUE)</formula>
    </cfRule>
    <cfRule type="expression" dxfId="672" priority="800">
      <formula>IF(RIGHT(TEXT(AI203,"0.#"),1)=".",TRUE,FALSE)</formula>
    </cfRule>
  </conditionalFormatting>
  <conditionalFormatting sqref="AI202">
    <cfRule type="expression" dxfId="671" priority="797">
      <formula>IF(RIGHT(TEXT(AI202,"0.#"),1)=".",FALSE,TRUE)</formula>
    </cfRule>
    <cfRule type="expression" dxfId="670" priority="798">
      <formula>IF(RIGHT(TEXT(AI202,"0.#"),1)=".",TRUE,FALSE)</formula>
    </cfRule>
  </conditionalFormatting>
  <conditionalFormatting sqref="AM202">
    <cfRule type="expression" dxfId="669" priority="795">
      <formula>IF(RIGHT(TEXT(AM202,"0.#"),1)=".",FALSE,TRUE)</formula>
    </cfRule>
    <cfRule type="expression" dxfId="668" priority="796">
      <formula>IF(RIGHT(TEXT(AM202,"0.#"),1)=".",TRUE,FALSE)</formula>
    </cfRule>
  </conditionalFormatting>
  <conditionalFormatting sqref="AM203">
    <cfRule type="expression" dxfId="667" priority="793">
      <formula>IF(RIGHT(TEXT(AM203,"0.#"),1)=".",FALSE,TRUE)</formula>
    </cfRule>
    <cfRule type="expression" dxfId="666" priority="794">
      <formula>IF(RIGHT(TEXT(AM203,"0.#"),1)=".",TRUE,FALSE)</formula>
    </cfRule>
  </conditionalFormatting>
  <conditionalFormatting sqref="AM204">
    <cfRule type="expression" dxfId="665" priority="791">
      <formula>IF(RIGHT(TEXT(AM204,"0.#"),1)=".",FALSE,TRUE)</formula>
    </cfRule>
    <cfRule type="expression" dxfId="664" priority="792">
      <formula>IF(RIGHT(TEXT(AM204,"0.#"),1)=".",TRUE,FALSE)</formula>
    </cfRule>
  </conditionalFormatting>
  <conditionalFormatting sqref="AQ202:AQ204">
    <cfRule type="expression" dxfId="663" priority="789">
      <formula>IF(RIGHT(TEXT(AQ202,"0.#"),1)=".",FALSE,TRUE)</formula>
    </cfRule>
    <cfRule type="expression" dxfId="662" priority="790">
      <formula>IF(RIGHT(TEXT(AQ202,"0.#"),1)=".",TRUE,FALSE)</formula>
    </cfRule>
  </conditionalFormatting>
  <conditionalFormatting sqref="AU202:AU204">
    <cfRule type="expression" dxfId="661" priority="787">
      <formula>IF(RIGHT(TEXT(AU202,"0.#"),1)=".",FALSE,TRUE)</formula>
    </cfRule>
    <cfRule type="expression" dxfId="660" priority="788">
      <formula>IF(RIGHT(TEXT(AU202,"0.#"),1)=".",TRUE,FALSE)</formula>
    </cfRule>
  </conditionalFormatting>
  <conditionalFormatting sqref="AE205">
    <cfRule type="expression" dxfId="659" priority="785">
      <formula>IF(RIGHT(TEXT(AE205,"0.#"),1)=".",FALSE,TRUE)</formula>
    </cfRule>
    <cfRule type="expression" dxfId="658" priority="786">
      <formula>IF(RIGHT(TEXT(AE205,"0.#"),1)=".",TRUE,FALSE)</formula>
    </cfRule>
  </conditionalFormatting>
  <conditionalFormatting sqref="AE206">
    <cfRule type="expression" dxfId="657" priority="783">
      <formula>IF(RIGHT(TEXT(AE206,"0.#"),1)=".",FALSE,TRUE)</formula>
    </cfRule>
    <cfRule type="expression" dxfId="656" priority="784">
      <formula>IF(RIGHT(TEXT(AE206,"0.#"),1)=".",TRUE,FALSE)</formula>
    </cfRule>
  </conditionalFormatting>
  <conditionalFormatting sqref="AE207">
    <cfRule type="expression" dxfId="655" priority="781">
      <formula>IF(RIGHT(TEXT(AE207,"0.#"),1)=".",FALSE,TRUE)</formula>
    </cfRule>
    <cfRule type="expression" dxfId="654" priority="782">
      <formula>IF(RIGHT(TEXT(AE207,"0.#"),1)=".",TRUE,FALSE)</formula>
    </cfRule>
  </conditionalFormatting>
  <conditionalFormatting sqref="AI207">
    <cfRule type="expression" dxfId="653" priority="779">
      <formula>IF(RIGHT(TEXT(AI207,"0.#"),1)=".",FALSE,TRUE)</formula>
    </cfRule>
    <cfRule type="expression" dxfId="652" priority="780">
      <formula>IF(RIGHT(TEXT(AI207,"0.#"),1)=".",TRUE,FALSE)</formula>
    </cfRule>
  </conditionalFormatting>
  <conditionalFormatting sqref="AI206">
    <cfRule type="expression" dxfId="651" priority="777">
      <formula>IF(RIGHT(TEXT(AI206,"0.#"),1)=".",FALSE,TRUE)</formula>
    </cfRule>
    <cfRule type="expression" dxfId="650" priority="778">
      <formula>IF(RIGHT(TEXT(AI206,"0.#"),1)=".",TRUE,FALSE)</formula>
    </cfRule>
  </conditionalFormatting>
  <conditionalFormatting sqref="AI205">
    <cfRule type="expression" dxfId="649" priority="775">
      <formula>IF(RIGHT(TEXT(AI205,"0.#"),1)=".",FALSE,TRUE)</formula>
    </cfRule>
    <cfRule type="expression" dxfId="648" priority="776">
      <formula>IF(RIGHT(TEXT(AI205,"0.#"),1)=".",TRUE,FALSE)</formula>
    </cfRule>
  </conditionalFormatting>
  <conditionalFormatting sqref="AM205">
    <cfRule type="expression" dxfId="647" priority="773">
      <formula>IF(RIGHT(TEXT(AM205,"0.#"),1)=".",FALSE,TRUE)</formula>
    </cfRule>
    <cfRule type="expression" dxfId="646" priority="774">
      <formula>IF(RIGHT(TEXT(AM205,"0.#"),1)=".",TRUE,FALSE)</formula>
    </cfRule>
  </conditionalFormatting>
  <conditionalFormatting sqref="AM206">
    <cfRule type="expression" dxfId="645" priority="771">
      <formula>IF(RIGHT(TEXT(AM206,"0.#"),1)=".",FALSE,TRUE)</formula>
    </cfRule>
    <cfRule type="expression" dxfId="644" priority="772">
      <formula>IF(RIGHT(TEXT(AM206,"0.#"),1)=".",TRUE,FALSE)</formula>
    </cfRule>
  </conditionalFormatting>
  <conditionalFormatting sqref="AM207">
    <cfRule type="expression" dxfId="643" priority="769">
      <formula>IF(RIGHT(TEXT(AM207,"0.#"),1)=".",FALSE,TRUE)</formula>
    </cfRule>
    <cfRule type="expression" dxfId="642" priority="770">
      <formula>IF(RIGHT(TEXT(AM207,"0.#"),1)=".",TRUE,FALSE)</formula>
    </cfRule>
  </conditionalFormatting>
  <conditionalFormatting sqref="AQ205:AQ207">
    <cfRule type="expression" dxfId="641" priority="767">
      <formula>IF(RIGHT(TEXT(AQ205,"0.#"),1)=".",FALSE,TRUE)</formula>
    </cfRule>
    <cfRule type="expression" dxfId="640" priority="768">
      <formula>IF(RIGHT(TEXT(AQ205,"0.#"),1)=".",TRUE,FALSE)</formula>
    </cfRule>
  </conditionalFormatting>
  <conditionalFormatting sqref="AU205:AU207">
    <cfRule type="expression" dxfId="639" priority="765">
      <formula>IF(RIGHT(TEXT(AU205,"0.#"),1)=".",FALSE,TRUE)</formula>
    </cfRule>
    <cfRule type="expression" dxfId="638" priority="766">
      <formula>IF(RIGHT(TEXT(AU205,"0.#"),1)=".",TRUE,FALSE)</formula>
    </cfRule>
  </conditionalFormatting>
  <conditionalFormatting sqref="AL401:AO428">
    <cfRule type="expression" dxfId="637" priority="761">
      <formula>IF(AND(AL401&gt;=0, RIGHT(TEXT(AL401,"0.#"),1)&lt;&gt;"."),TRUE,FALSE)</formula>
    </cfRule>
    <cfRule type="expression" dxfId="636" priority="762">
      <formula>IF(AND(AL401&gt;=0, RIGHT(TEXT(AL401,"0.#"),1)="."),TRUE,FALSE)</formula>
    </cfRule>
    <cfRule type="expression" dxfId="635" priority="763">
      <formula>IF(AND(AL401&lt;0, RIGHT(TEXT(AL401,"0.#"),1)&lt;&gt;"."),TRUE,FALSE)</formula>
    </cfRule>
    <cfRule type="expression" dxfId="634" priority="764">
      <formula>IF(AND(AL401&lt;0, RIGHT(TEXT(AL401,"0.#"),1)="."),TRUE,FALSE)</formula>
    </cfRule>
  </conditionalFormatting>
  <conditionalFormatting sqref="AL399:AO400">
    <cfRule type="expression" dxfId="633" priority="755">
      <formula>IF(AND(AL399&gt;=0, RIGHT(TEXT(AL399,"0.#"),1)&lt;&gt;"."),TRUE,FALSE)</formula>
    </cfRule>
    <cfRule type="expression" dxfId="632" priority="756">
      <formula>IF(AND(AL399&gt;=0, RIGHT(TEXT(AL399,"0.#"),1)="."),TRUE,FALSE)</formula>
    </cfRule>
    <cfRule type="expression" dxfId="631" priority="757">
      <formula>IF(AND(AL399&lt;0, RIGHT(TEXT(AL399,"0.#"),1)&lt;&gt;"."),TRUE,FALSE)</formula>
    </cfRule>
    <cfRule type="expression" dxfId="630" priority="758">
      <formula>IF(AND(AL399&lt;0, RIGHT(TEXT(AL399,"0.#"),1)="."),TRUE,FALSE)</formula>
    </cfRule>
  </conditionalFormatting>
  <conditionalFormatting sqref="AL441:AO461">
    <cfRule type="expression" dxfId="629" priority="749">
      <formula>IF(AND(AL441&gt;=0, RIGHT(TEXT(AL441,"0.#"),1)&lt;&gt;"."),TRUE,FALSE)</formula>
    </cfRule>
    <cfRule type="expression" dxfId="628" priority="750">
      <formula>IF(AND(AL441&gt;=0, RIGHT(TEXT(AL441,"0.#"),1)="."),TRUE,FALSE)</formula>
    </cfRule>
    <cfRule type="expression" dxfId="627" priority="751">
      <formula>IF(AND(AL441&lt;0, RIGHT(TEXT(AL441,"0.#"),1)&lt;&gt;"."),TRUE,FALSE)</formula>
    </cfRule>
    <cfRule type="expression" dxfId="626" priority="752">
      <formula>IF(AND(AL441&lt;0, RIGHT(TEXT(AL441,"0.#"),1)="."),TRUE,FALSE)</formula>
    </cfRule>
  </conditionalFormatting>
  <conditionalFormatting sqref="AL432:AO440">
    <cfRule type="expression" dxfId="625" priority="743">
      <formula>IF(AND(AL432&gt;=0, RIGHT(TEXT(AL432,"0.#"),1)&lt;&gt;"."),TRUE,FALSE)</formula>
    </cfRule>
    <cfRule type="expression" dxfId="624" priority="744">
      <formula>IF(AND(AL432&gt;=0, RIGHT(TEXT(AL432,"0.#"),1)="."),TRUE,FALSE)</formula>
    </cfRule>
    <cfRule type="expression" dxfId="623" priority="745">
      <formula>IF(AND(AL432&lt;0, RIGHT(TEXT(AL432,"0.#"),1)&lt;&gt;"."),TRUE,FALSE)</formula>
    </cfRule>
    <cfRule type="expression" dxfId="622" priority="746">
      <formula>IF(AND(AL432&lt;0, RIGHT(TEXT(AL432,"0.#"),1)="."),TRUE,FALSE)</formula>
    </cfRule>
  </conditionalFormatting>
  <conditionalFormatting sqref="AL470:AO494">
    <cfRule type="expression" dxfId="621" priority="737">
      <formula>IF(AND(AL470&gt;=0, RIGHT(TEXT(AL470,"0.#"),1)&lt;&gt;"."),TRUE,FALSE)</formula>
    </cfRule>
    <cfRule type="expression" dxfId="620" priority="738">
      <formula>IF(AND(AL470&gt;=0, RIGHT(TEXT(AL470,"0.#"),1)="."),TRUE,FALSE)</formula>
    </cfRule>
    <cfRule type="expression" dxfId="619" priority="739">
      <formula>IF(AND(AL470&lt;0, RIGHT(TEXT(AL470,"0.#"),1)&lt;&gt;"."),TRUE,FALSE)</formula>
    </cfRule>
    <cfRule type="expression" dxfId="618" priority="740">
      <formula>IF(AND(AL470&lt;0, RIGHT(TEXT(AL470,"0.#"),1)="."),TRUE,FALSE)</formula>
    </cfRule>
  </conditionalFormatting>
  <conditionalFormatting sqref="AL465:AO469">
    <cfRule type="expression" dxfId="617" priority="731">
      <formula>IF(AND(AL465&gt;=0, RIGHT(TEXT(AL465,"0.#"),1)&lt;&gt;"."),TRUE,FALSE)</formula>
    </cfRule>
    <cfRule type="expression" dxfId="616" priority="732">
      <formula>IF(AND(AL465&gt;=0, RIGHT(TEXT(AL465,"0.#"),1)="."),TRUE,FALSE)</formula>
    </cfRule>
    <cfRule type="expression" dxfId="615" priority="733">
      <formula>IF(AND(AL465&lt;0, RIGHT(TEXT(AL465,"0.#"),1)&lt;&gt;"."),TRUE,FALSE)</formula>
    </cfRule>
    <cfRule type="expression" dxfId="614" priority="734">
      <formula>IF(AND(AL465&lt;0, RIGHT(TEXT(AL465,"0.#"),1)="."),TRUE,FALSE)</formula>
    </cfRule>
  </conditionalFormatting>
  <conditionalFormatting sqref="AL500:AO527">
    <cfRule type="expression" dxfId="613" priority="725">
      <formula>IF(AND(AL500&gt;=0, RIGHT(TEXT(AL500,"0.#"),1)&lt;&gt;"."),TRUE,FALSE)</formula>
    </cfRule>
    <cfRule type="expression" dxfId="612" priority="726">
      <formula>IF(AND(AL500&gt;=0, RIGHT(TEXT(AL500,"0.#"),1)="."),TRUE,FALSE)</formula>
    </cfRule>
    <cfRule type="expression" dxfId="611" priority="727">
      <formula>IF(AND(AL500&lt;0, RIGHT(TEXT(AL500,"0.#"),1)&lt;&gt;"."),TRUE,FALSE)</formula>
    </cfRule>
    <cfRule type="expression" dxfId="610" priority="728">
      <formula>IF(AND(AL500&lt;0, RIGHT(TEXT(AL500,"0.#"),1)="."),TRUE,FALSE)</formula>
    </cfRule>
  </conditionalFormatting>
  <conditionalFormatting sqref="AL498:AO499">
    <cfRule type="expression" dxfId="609" priority="719">
      <formula>IF(AND(AL498&gt;=0, RIGHT(TEXT(AL498,"0.#"),1)&lt;&gt;"."),TRUE,FALSE)</formula>
    </cfRule>
    <cfRule type="expression" dxfId="608" priority="720">
      <formula>IF(AND(AL498&gt;=0, RIGHT(TEXT(AL498,"0.#"),1)="."),TRUE,FALSE)</formula>
    </cfRule>
    <cfRule type="expression" dxfId="607" priority="721">
      <formula>IF(AND(AL498&lt;0, RIGHT(TEXT(AL498,"0.#"),1)&lt;&gt;"."),TRUE,FALSE)</formula>
    </cfRule>
    <cfRule type="expression" dxfId="606" priority="722">
      <formula>IF(AND(AL498&lt;0, RIGHT(TEXT(AL498,"0.#"),1)="."),TRUE,FALSE)</formula>
    </cfRule>
  </conditionalFormatting>
  <conditionalFormatting sqref="AL533:AO560">
    <cfRule type="expression" dxfId="605" priority="713">
      <formula>IF(AND(AL533&gt;=0, RIGHT(TEXT(AL533,"0.#"),1)&lt;&gt;"."),TRUE,FALSE)</formula>
    </cfRule>
    <cfRule type="expression" dxfId="604" priority="714">
      <formula>IF(AND(AL533&gt;=0, RIGHT(TEXT(AL533,"0.#"),1)="."),TRUE,FALSE)</formula>
    </cfRule>
    <cfRule type="expression" dxfId="603" priority="715">
      <formula>IF(AND(AL533&lt;0, RIGHT(TEXT(AL533,"0.#"),1)&lt;&gt;"."),TRUE,FALSE)</formula>
    </cfRule>
    <cfRule type="expression" dxfId="602" priority="716">
      <formula>IF(AND(AL533&lt;0, RIGHT(TEXT(AL533,"0.#"),1)="."),TRUE,FALSE)</formula>
    </cfRule>
  </conditionalFormatting>
  <conditionalFormatting sqref="AL531:AO532">
    <cfRule type="expression" dxfId="601" priority="707">
      <formula>IF(AND(AL531&gt;=0, RIGHT(TEXT(AL531,"0.#"),1)&lt;&gt;"."),TRUE,FALSE)</formula>
    </cfRule>
    <cfRule type="expression" dxfId="600" priority="708">
      <formula>IF(AND(AL531&gt;=0, RIGHT(TEXT(AL531,"0.#"),1)="."),TRUE,FALSE)</formula>
    </cfRule>
    <cfRule type="expression" dxfId="599" priority="709">
      <formula>IF(AND(AL531&lt;0, RIGHT(TEXT(AL531,"0.#"),1)&lt;&gt;"."),TRUE,FALSE)</formula>
    </cfRule>
    <cfRule type="expression" dxfId="598" priority="710">
      <formula>IF(AND(AL531&lt;0, RIGHT(TEXT(AL531,"0.#"),1)="."),TRUE,FALSE)</formula>
    </cfRule>
  </conditionalFormatting>
  <conditionalFormatting sqref="Y531:Y532">
    <cfRule type="expression" dxfId="597" priority="705">
      <formula>IF(RIGHT(TEXT(Y531,"0.#"),1)=".",FALSE,TRUE)</formula>
    </cfRule>
    <cfRule type="expression" dxfId="596" priority="706">
      <formula>IF(RIGHT(TEXT(Y531,"0.#"),1)=".",TRUE,FALSE)</formula>
    </cfRule>
  </conditionalFormatting>
  <conditionalFormatting sqref="AL566:AO593">
    <cfRule type="expression" dxfId="595" priority="701">
      <formula>IF(AND(AL566&gt;=0, RIGHT(TEXT(AL566,"0.#"),1)&lt;&gt;"."),TRUE,FALSE)</formula>
    </cfRule>
    <cfRule type="expression" dxfId="594" priority="702">
      <formula>IF(AND(AL566&gt;=0, RIGHT(TEXT(AL566,"0.#"),1)="."),TRUE,FALSE)</formula>
    </cfRule>
    <cfRule type="expression" dxfId="593" priority="703">
      <formula>IF(AND(AL566&lt;0, RIGHT(TEXT(AL566,"0.#"),1)&lt;&gt;"."),TRUE,FALSE)</formula>
    </cfRule>
    <cfRule type="expression" dxfId="592" priority="704">
      <formula>IF(AND(AL566&lt;0, RIGHT(TEXT(AL566,"0.#"),1)="."),TRUE,FALSE)</formula>
    </cfRule>
  </conditionalFormatting>
  <conditionalFormatting sqref="Y566:Y593">
    <cfRule type="expression" dxfId="591" priority="699">
      <formula>IF(RIGHT(TEXT(Y566,"0.#"),1)=".",FALSE,TRUE)</formula>
    </cfRule>
    <cfRule type="expression" dxfId="590" priority="700">
      <formula>IF(RIGHT(TEXT(Y566,"0.#"),1)=".",TRUE,FALSE)</formula>
    </cfRule>
  </conditionalFormatting>
  <conditionalFormatting sqref="AL564:AO565">
    <cfRule type="expression" dxfId="589" priority="695">
      <formula>IF(AND(AL564&gt;=0, RIGHT(TEXT(AL564,"0.#"),1)&lt;&gt;"."),TRUE,FALSE)</formula>
    </cfRule>
    <cfRule type="expression" dxfId="588" priority="696">
      <formula>IF(AND(AL564&gt;=0, RIGHT(TEXT(AL564,"0.#"),1)="."),TRUE,FALSE)</formula>
    </cfRule>
    <cfRule type="expression" dxfId="587" priority="697">
      <formula>IF(AND(AL564&lt;0, RIGHT(TEXT(AL564,"0.#"),1)&lt;&gt;"."),TRUE,FALSE)</formula>
    </cfRule>
    <cfRule type="expression" dxfId="586" priority="698">
      <formula>IF(AND(AL564&lt;0, RIGHT(TEXT(AL564,"0.#"),1)="."),TRUE,FALSE)</formula>
    </cfRule>
  </conditionalFormatting>
  <conditionalFormatting sqref="Y564:Y565">
    <cfRule type="expression" dxfId="585" priority="693">
      <formula>IF(RIGHT(TEXT(Y564,"0.#"),1)=".",FALSE,TRUE)</formula>
    </cfRule>
    <cfRule type="expression" dxfId="584" priority="694">
      <formula>IF(RIGHT(TEXT(Y564,"0.#"),1)=".",TRUE,FALSE)</formula>
    </cfRule>
  </conditionalFormatting>
  <conditionalFormatting sqref="AL599:AO626">
    <cfRule type="expression" dxfId="583" priority="689">
      <formula>IF(AND(AL599&gt;=0, RIGHT(TEXT(AL599,"0.#"),1)&lt;&gt;"."),TRUE,FALSE)</formula>
    </cfRule>
    <cfRule type="expression" dxfId="582" priority="690">
      <formula>IF(AND(AL599&gt;=0, RIGHT(TEXT(AL599,"0.#"),1)="."),TRUE,FALSE)</formula>
    </cfRule>
    <cfRule type="expression" dxfId="581" priority="691">
      <formula>IF(AND(AL599&lt;0, RIGHT(TEXT(AL599,"0.#"),1)&lt;&gt;"."),TRUE,FALSE)</formula>
    </cfRule>
    <cfRule type="expression" dxfId="580" priority="692">
      <formula>IF(AND(AL599&lt;0, RIGHT(TEXT(AL599,"0.#"),1)="."),TRUE,FALSE)</formula>
    </cfRule>
  </conditionalFormatting>
  <conditionalFormatting sqref="Y599:Y626">
    <cfRule type="expression" dxfId="579" priority="687">
      <formula>IF(RIGHT(TEXT(Y599,"0.#"),1)=".",FALSE,TRUE)</formula>
    </cfRule>
    <cfRule type="expression" dxfId="578" priority="688">
      <formula>IF(RIGHT(TEXT(Y599,"0.#"),1)=".",TRUE,FALSE)</formula>
    </cfRule>
  </conditionalFormatting>
  <conditionalFormatting sqref="AL597:AO598">
    <cfRule type="expression" dxfId="577" priority="683">
      <formula>IF(AND(AL597&gt;=0, RIGHT(TEXT(AL597,"0.#"),1)&lt;&gt;"."),TRUE,FALSE)</formula>
    </cfRule>
    <cfRule type="expression" dxfId="576" priority="684">
      <formula>IF(AND(AL597&gt;=0, RIGHT(TEXT(AL597,"0.#"),1)="."),TRUE,FALSE)</formula>
    </cfRule>
    <cfRule type="expression" dxfId="575" priority="685">
      <formula>IF(AND(AL597&lt;0, RIGHT(TEXT(AL597,"0.#"),1)&lt;&gt;"."),TRUE,FALSE)</formula>
    </cfRule>
    <cfRule type="expression" dxfId="574" priority="686">
      <formula>IF(AND(AL597&lt;0, RIGHT(TEXT(AL597,"0.#"),1)="."),TRUE,FALSE)</formula>
    </cfRule>
  </conditionalFormatting>
  <conditionalFormatting sqref="Y597:Y598">
    <cfRule type="expression" dxfId="573" priority="681">
      <formula>IF(RIGHT(TEXT(Y597,"0.#"),1)=".",FALSE,TRUE)</formula>
    </cfRule>
    <cfRule type="expression" dxfId="572" priority="682">
      <formula>IF(RIGHT(TEXT(Y597,"0.#"),1)=".",TRUE,FALSE)</formula>
    </cfRule>
  </conditionalFormatting>
  <conditionalFormatting sqref="AU33">
    <cfRule type="expression" dxfId="571" priority="677">
      <formula>IF(RIGHT(TEXT(AU33,"0.#"),1)=".",FALSE,TRUE)</formula>
    </cfRule>
    <cfRule type="expression" dxfId="570" priority="678">
      <formula>IF(RIGHT(TEXT(AU33,"0.#"),1)=".",TRUE,FALSE)</formula>
    </cfRule>
  </conditionalFormatting>
  <conditionalFormatting sqref="AU32">
    <cfRule type="expression" dxfId="569" priority="679">
      <formula>IF(RIGHT(TEXT(AU32,"0.#"),1)=".",FALSE,TRUE)</formula>
    </cfRule>
    <cfRule type="expression" dxfId="568" priority="680">
      <formula>IF(RIGHT(TEXT(AU32,"0.#"),1)=".",TRUE,FALSE)</formula>
    </cfRule>
  </conditionalFormatting>
  <conditionalFormatting sqref="P29:AC29">
    <cfRule type="expression" dxfId="567" priority="675">
      <formula>IF(RIGHT(TEXT(P29,"0.#"),1)=".",FALSE,TRUE)</formula>
    </cfRule>
    <cfRule type="expression" dxfId="566" priority="676">
      <formula>IF(RIGHT(TEXT(P29,"0.#"),1)=".",TRUE,FALSE)</formula>
    </cfRule>
  </conditionalFormatting>
  <conditionalFormatting sqref="AE39">
    <cfRule type="expression" dxfId="565" priority="673">
      <formula>IF(RIGHT(TEXT(AE39,"0.#"),1)=".",FALSE,TRUE)</formula>
    </cfRule>
    <cfRule type="expression" dxfId="564" priority="674">
      <formula>IF(RIGHT(TEXT(AE39,"0.#"),1)=".",TRUE,FALSE)</formula>
    </cfRule>
  </conditionalFormatting>
  <conditionalFormatting sqref="AQ39:AQ41">
    <cfRule type="expression" dxfId="563" priority="655">
      <formula>IF(RIGHT(TEXT(AQ39,"0.#"),1)=".",FALSE,TRUE)</formula>
    </cfRule>
    <cfRule type="expression" dxfId="562" priority="656">
      <formula>IF(RIGHT(TEXT(AQ39,"0.#"),1)=".",TRUE,FALSE)</formula>
    </cfRule>
  </conditionalFormatting>
  <conditionalFormatting sqref="AU39:AU41">
    <cfRule type="expression" dxfId="561" priority="653">
      <formula>IF(RIGHT(TEXT(AU39,"0.#"),1)=".",FALSE,TRUE)</formula>
    </cfRule>
    <cfRule type="expression" dxfId="560" priority="654">
      <formula>IF(RIGHT(TEXT(AU39,"0.#"),1)=".",TRUE,FALSE)</formula>
    </cfRule>
  </conditionalFormatting>
  <conditionalFormatting sqref="AI41 AM41">
    <cfRule type="expression" dxfId="559" priority="667">
      <formula>IF(RIGHT(TEXT(AI41,"0.#"),1)=".",FALSE,TRUE)</formula>
    </cfRule>
    <cfRule type="expression" dxfId="558" priority="668">
      <formula>IF(RIGHT(TEXT(AI41,"0.#"),1)=".",TRUE,FALSE)</formula>
    </cfRule>
  </conditionalFormatting>
  <conditionalFormatting sqref="AE40">
    <cfRule type="expression" dxfId="557" priority="671">
      <formula>IF(RIGHT(TEXT(AE40,"0.#"),1)=".",FALSE,TRUE)</formula>
    </cfRule>
    <cfRule type="expression" dxfId="556" priority="672">
      <formula>IF(RIGHT(TEXT(AE40,"0.#"),1)=".",TRUE,FALSE)</formula>
    </cfRule>
  </conditionalFormatting>
  <conditionalFormatting sqref="AE41">
    <cfRule type="expression" dxfId="555" priority="669">
      <formula>IF(RIGHT(TEXT(AE41,"0.#"),1)=".",FALSE,TRUE)</formula>
    </cfRule>
    <cfRule type="expression" dxfId="554" priority="670">
      <formula>IF(RIGHT(TEXT(AE41,"0.#"),1)=".",TRUE,FALSE)</formula>
    </cfRule>
  </conditionalFormatting>
  <conditionalFormatting sqref="AI39 AM39">
    <cfRule type="expression" dxfId="553" priority="663">
      <formula>IF(RIGHT(TEXT(AI39,"0.#"),1)=".",FALSE,TRUE)</formula>
    </cfRule>
    <cfRule type="expression" dxfId="552" priority="664">
      <formula>IF(RIGHT(TEXT(AI39,"0.#"),1)=".",TRUE,FALSE)</formula>
    </cfRule>
  </conditionalFormatting>
  <conditionalFormatting sqref="AI40 AM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14" max="16383" man="1"/>
    <brk id="254" max="16383" man="1"/>
    <brk id="307" max="16383" man="1"/>
    <brk id="396" max="16383" man="1"/>
    <brk id="6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t="s">
        <v>637</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637</v>
      </c>
      <c r="R4" s="13" t="str">
        <f t="shared" si="3"/>
        <v>補助</v>
      </c>
      <c r="S4" s="13" t="str">
        <f t="shared" si="4"/>
        <v>補助</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社会保障</v>
      </c>
      <c r="O10" s="13"/>
      <c r="P10" s="13" t="str">
        <f>S8</f>
        <v>補助</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2022-06-15T11:31:29Z</cp:lastPrinted>
  <dcterms:created xsi:type="dcterms:W3CDTF">2012-03-13T00:50:25Z</dcterms:created>
  <dcterms:modified xsi:type="dcterms:W3CDTF">2022-08-31T05:53:09Z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