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901　以降）\"/>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37" i="11"/>
  <c r="AY325" i="11"/>
  <c r="AY329" i="11"/>
  <c r="AY333" i="11"/>
  <c r="AY340" i="11"/>
  <c r="AY322" i="11"/>
  <c r="AY326" i="11"/>
  <c r="AY336" i="11"/>
  <c r="AY341" i="11"/>
  <c r="AY69" i="11"/>
  <c r="AY66" i="11"/>
  <c r="AY75" i="11"/>
  <c r="AY73" i="11"/>
  <c r="AY77" i="11"/>
  <c r="AY74" i="11"/>
  <c r="AY72" i="11"/>
  <c r="AY335" i="11"/>
  <c r="AY214" i="11"/>
  <c r="AY213"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31" i="11" l="1"/>
  <c r="AY143" i="11"/>
  <c r="AY116" i="11"/>
  <c r="AY120" i="11"/>
  <c r="AY124" i="11"/>
  <c r="AY128" i="11"/>
  <c r="AY154" i="11"/>
  <c r="AY163" i="11"/>
  <c r="AY140" i="11"/>
  <c r="AY144" i="11"/>
  <c r="AY134" i="11"/>
  <c r="AY211" i="11"/>
  <c r="AY126" i="11"/>
  <c r="AY123" i="11"/>
  <c r="AY198"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7" i="11" l="1"/>
  <c r="AY92"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<sst xmlns="http://schemas.openxmlformats.org/spreadsheetml/2006/main" count="2113" uniqueCount="755">
  <si>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</si>
  <si>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</si>
  <si>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</si>
  <si>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</si>
  <si>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</si>
  <si>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</si>
  <si>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</si>
  <si>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</si>
  <si>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</si>
  <si>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</si>
  <si>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</si>
  <si>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</si>
  <si>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</si>
  <si>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</si>
  <si>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</si>
  <si>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</si>
  <si>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</si>
  <si>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</si>
  <si>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</si>
  <si>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</si>
  <si>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</si>
  <si>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</si>
  <si>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</si>
  <si>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</si>
  <si>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</si>
  <si>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</si>
  <si>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</si>
  <si>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</si>
  <si>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</si>
  <si>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</si>
  <si>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</si>
  <si>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</si>
  <si>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</si>
  <si>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</si>
  <si>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</si>
  <si>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</si>
  <si>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</si>
  <si>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</si>
  <si>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</si>
  <si>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</si>
  <si>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</si>
  <si>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</si>
  <si>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</si>
  <si>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</si>
  <si>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</si>
  <si>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</si>
  <si>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</si>
  <si>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</si>
  <si>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</si>
  <si>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</si>
  <si>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</si>
  <si>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</si>
  <si>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</si>
  <si>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</si>
  <si>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</si>
  <si>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</si>
  <si>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</si>
  <si>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</si>
  <si>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</si>
  <si>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</si>
  <si>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</si>
  <si>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</si>
  <si>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</si>
  <si>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</si>
  <si>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</si>
  <si>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</si>
  <si>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</si>
  <si>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</si>
  <si>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</si>
  <si>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</si>
  <si>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</si>
  <si>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</si>
  <si>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</si>
  <si>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</si>
  <si>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</si>
  <si>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</si>
  <si>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</si>
  <si>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</si>
  <si>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</si>
  <si>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</si>
  <si>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</si>
  <si>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</si>
  <si>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</si>
  <si>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</si>
  <si>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</si>
  <si>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</si>
  <si>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</si>
  <si>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</si>
  <si>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</si>
  <si>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</si>
  <si>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</si>
  <si>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</si>
  <si>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</si>
  <si>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</si>
  <si>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</si>
  <si>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</si>
  <si>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</si>
  <si>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</si>
  <si>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</si>
  <si>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</si>
  <si>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</si>
  <si>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</si>
  <si>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</si>
  <si>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</si>
  <si>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</si>
  <si>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</si>
  <si>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</si>
  <si>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</si>
  <si>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</si>
  <si>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</si>
  <si>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</si>
  <si>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</si>
  <si>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</si>
  <si>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</si>
  <si>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</si>
  <si>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</si>
  <si>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</si>
  <si>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</si>
  <si>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</si>
  <si>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</si>
  <si>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</si>
  <si>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</si>
  <si>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</si>
  <si>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</si>
  <si>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</si>
  <si>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</si>
  <si>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</si>
  <si>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</si>
  <si>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</si>
  <si>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</si>
  <si>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</si>
  <si>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</si>
  <si>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</si>
  <si>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</si>
  <si>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</si>
  <si>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</si>
  <si>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</si>
  <si>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</si>
  <si>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</si>
  <si>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</si>
  <si>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</si>
  <si>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</si>
  <si>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</si>
  <si>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</si>
  <si>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</si>
  <si>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</si>
  <si>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</si>
  <si>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</si>
  <si>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</si>
  <si>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</si>
  <si>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</si>
  <si>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</si>
  <si>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</si>
  <si>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</si>
  <si>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</si>
  <si>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</si>
  <si>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</si>
  <si>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</si>
  <si>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</si>
  <si>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</si>
  <si>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</si>
  <si>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</si>
  <si>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</si>
  <si>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</si>
  <si>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</si>
  <si>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</si>
  <si>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</si>
  <si>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</si>
  <si>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</si>
  <si>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</si>
  <si>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</si>
  <si>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</si>
  <si>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</si>
  <si>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</si>
  <si>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</si>
  <si>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</si>
  <si>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</si>
  <si>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</si>
  <si>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</si>
  <si>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</si>
  <si>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</si>
  <si>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</si>
  <si>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</si>
  <si>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</si>
  <si>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</si>
  <si>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</si>
  <si>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</si>
  <si>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</si>
  <si>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</si>
  <si>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</si>
  <si>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</si>
  <si>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</si>
  <si>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</si>
  <si>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</si>
  <si>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</si>
  <si>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</si>
  <si>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</si>
  <si>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</si>
  <si>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</si>
  <si>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</si>
  <si>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</si>
  <si>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</si>
  <si>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</si>
  <si>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</si>
  <si>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</si>
  <si>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</si>
  <si>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</si>
  <si>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</si>
  <si>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</si>
  <si>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</si>
  <si>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</si>
  <si>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</si>
  <si>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</si>
  <si>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</si>
  <si>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</si>
  <si>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</si>
  <si>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</si>
  <si>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</si>
  <si>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</si>
  <si>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</si>
  <si>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</si>
  <si>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</si>
  <si>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</si>
  <si>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</si>
  <si>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</si>
  <si>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</si>
  <si>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</si>
  <si>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</si>
  <si>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</si>
  <si>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</si>
  <si>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</si>
  <si>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</si>
  <si>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</si>
  <si>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</si>
  <si>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</si>
  <si>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</si>
  <si>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</si>
  <si>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</si>
  <si>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</si>
  <si>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</si>
  <si>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</si>
  <si>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</si>
  <si>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</si>
  <si>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</si>
  <si>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</si>
  <si>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</si>
  <si>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</si>
  <si>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</si>
  <si>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</si>
  <si>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</si>
  <si>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</si>
  <si>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</si>
  <si>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</si>
  <si>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</si>
  <si>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</si>
  <si>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</si>
  <si>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</si>
  <si>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</si>
  <si>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</si>
  <si>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</si>
  <si>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</si>
  <si>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</si>
  <si>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</si>
  <si>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</si>
  <si>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</si>
  <si>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</si>
  <si>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</si>
  <si>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</si>
  <si>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</si>
  <si>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</si>
  <si>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</si>
  <si>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</si>
  <si>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</si>
  <si>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</si>
  <si>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</si>
  <si>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</si>
  <si>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</si>
  <si>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</si>
  <si>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</si>
  <si>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</si>
  <si>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</si>
  <si>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</si>
  <si>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</si>
  <si>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</si>
  <si>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</si>
  <si>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</si>
  <si>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</si>
  <si>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</si>
  <si>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</si>
  <si>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</si>
  <si>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</si>
  <si>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</si>
  <si>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</si>
  <si>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</si>
  <si>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</si>
  <si>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</si>
  <si>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</si>
  <si>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</si>
  <si>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</si>
  <si>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</si>
  <si>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</si>
  <si>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</si>
  <si>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</si>
  <si>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</si>
  <si>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</si>
  <si>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</si>
  <si>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</si>
  <si>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</si>
  <si>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</si>
  <si>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</si>
  <si>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</si>
  <si>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</si>
  <si>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</si>
  <si>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</si>
  <si>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</si>
  <si>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</si>
  <si>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</si>
  <si>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</si>
  <si>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</si>
  <si>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</si>
  <si>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</si>
  <si>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</si>
  <si>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</si>
  <si>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</si>
  <si>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</si>
  <si>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</si>
  <si>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</si>
  <si>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</si>
  <si>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</si>
  <si>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</si>
  <si>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</si>
  <si>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</si>
  <si>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</si>
  <si>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</si>
  <si>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</si>
  <si>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</si>
  <si>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</si>
  <si>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</si>
  <si>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</si>
  <si>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</si>
  <si>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</si>
  <si>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</si>
  <si>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</si>
  <si>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</si>
  <si>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</si>
  <si>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</si>
  <si>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</si>
  <si>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</si>
  <si>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</si>
  <si>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</si>
  <si>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</si>
  <si>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</si>
  <si>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</si>
  <si>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</si>
  <si>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</si>
  <si>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</si>
  <si>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</si>
  <si>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</si>
  <si>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</si>
  <si>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</si>
  <si>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</si>
  <si>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</si>
  <si>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</si>
  <si>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</si>
  <si>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</si>
  <si>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</si>
  <si>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</si>
  <si>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</si>
  <si>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</si>
  <si>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</si>
  <si>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</si>
  <si>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</si>
  <si>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</si>
  <si>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</si>
  <si>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</si>
  <si>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</si>
  <si>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</si>
  <si>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</si>
  <si>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</si>
  <si>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</si>
  <si>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</si>
  <si>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</si>
  <si>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</si>
  <si>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</si>
  <si>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</si>
  <si>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</si>
  <si>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</si>
  <si>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</si>
  <si>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</si>
  <si>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</si>
  <si>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</si>
  <si>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</si>
  <si>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</si>
  <si>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</si>
  <si>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</si>
  <si>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</si>
  <si>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</si>
  <si>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</si>
  <si>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</si>
  <si>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</si>
  <si>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</si>
  <si>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</si>
  <si>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</si>
  <si>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</si>
  <si>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</si>
  <si>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</si>
  <si>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</si>
  <si>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</si>
  <si>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</si>
  <si>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</si>
  <si>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</si>
  <si>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</si>
  <si>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</si>
  <si>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</si>
  <si>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</si>
  <si>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</si>
  <si>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</si>
  <si>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</si>
  <si>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</si>
  <si>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</si>
  <si>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</si>
  <si>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</si>
  <si>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</si>
  <si>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</si>
  <si>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</si>
  <si>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</si>
  <si>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</si>
  <si>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</si>
  <si>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</si>
  <si>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</si>
  <si>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</si>
  <si>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</si>
  <si>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</si>
  <si>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</si>
  <si>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</si>
  <si>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</si>
  <si>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</si>
  <si>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</si>
  <si>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</si>
  <si>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</si>
  <si>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</si>
  <si>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</si>
  <si>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</si>
  <si>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</si>
  <si>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</si>
  <si>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</si>
  <si>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</si>
  <si>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</si>
  <si>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</si>
  <si>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</si>
  <si>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</si>
  <si>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</si>
  <si>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</si>
  <si>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</si>
  <si>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</si>
  <si>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</si>
  <si>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</si>
  <si>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</si>
  <si>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</si>
  <si>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</si>
  <si>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</si>
  <si>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</si>
  <si>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</si>
  <si>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</si>
  <si>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</si>
  <si>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</si>
  <si>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</si>
  <si>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</si>
  <si>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</si>
  <si>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</si>
  <si>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</si>
  <si>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</si>
  <si>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</si>
  <si>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</si>
  <si>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</si>
  <si>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</si>
  <si>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</si>
  <si>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</si>
  <si>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</si>
  <si>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</si>
  <si>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</si>
  <si>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</si>
  <si>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</si>
  <si>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</si>
  <si>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</si>
  <si>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</si>
  <si>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</si>
  <si>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</si>
  <si>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</si>
  <si>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</si>
  <si>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</si>
  <si>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</si>
  <si>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</si>
  <si>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</si>
  <si>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</si>
  <si>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</si>
  <si>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</si>
  <si>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</si>
  <si>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</si>
  <si>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</si>
  <si>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</si>
  <si>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</si>
  <si>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</si>
  <si>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</si>
  <si>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</si>
  <si>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</si>
  <si>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</si>
  <si>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</si>
  <si>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</si>
  <si>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</si>
  <si>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</si>
  <si>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</si>
  <si>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</si>
  <si>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</si>
  <si>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</si>
  <si>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</si>
  <si>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</si>
  <si>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</si>
  <si>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</si>
  <si>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</si>
  <si>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</si>
  <si>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</si>
  <si>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</si>
  <si>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</si>
  <si>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</si>
  <si>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</si>
  <si>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</si>
  <si>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</si>
  <si>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</si>
  <si>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</si>
  <si>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</si>
  <si>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</si>
  <si>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</si>
  <si>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</si>
  <si>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</si>
  <si>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</si>
  <si>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</si>
  <si>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</si>
  <si>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</si>
  <si>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</si>
  <si>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</si>
  <si>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</si>
  <si>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</si>
  <si>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</si>
  <si>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</si>
  <si>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</si>
  <si>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</si>
  <si>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</si>
  <si>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</si>
  <si>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</si>
  <si>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</si>
  <si>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</si>
  <si>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</si>
  <si>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</si>
  <si>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</si>
  <si>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</si>
  <si>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</si>
  <si>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</si>
  <si>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</si>
  <si>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</si>
  <si>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</si>
  <si>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</si>
  <si>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</si>
  <si>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</si>
  <si>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</si>
  <si>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</si>
  <si>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</si>
  <si>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</si>
  <si>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</si>
  <si>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</si>
  <si>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</si>
  <si>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</si>
  <si>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</si>
  <si>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</si>
  <si>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</si>
  <si>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</si>
  <si>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</si>
  <si>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</si>
  <si>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</si>
  <si>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</si>
  <si>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</si>
  <si>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</si>
  <si>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</si>
  <si>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</si>
  <si>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</si>
  <si>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</si>
  <si>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</si>
  <si>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</si>
  <si>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</si>
  <si>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</si>
  <si>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</si>
  <si>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</si>
  <si>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</si>
  <si>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</si>
  <si>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</si>
  <si>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</si>
  <si>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</si>
  <si>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</si>
  <si>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</si>
  <si>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</si>
  <si>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</si>
  <si>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</si>
  <si>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</si>
  <si>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</si>
  <si>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</si>
  <si>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</si>
  <si>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</si>
  <si>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</si>
  <si>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</si>
  <si>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</si>
  <si>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</si>
  <si>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</si>
  <si>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</si>
  <si>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</si>
  <si>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</si>
  <si>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</si>
  <si>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</si>
  <si>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</si>
  <si>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</si>
  <si>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</si>
  <si>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</si>
  <si>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</si>
  <si>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</si>
  <si>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</si>
  <si>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</si>
  <si>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</si>
  <si>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</si>
  <si>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</si>
  <si>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</si>
  <si>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</si>
  <si>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</si>
  <si>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</si>
  <si>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</si>
  <si>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</si>
  <si>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</si>
  <si>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</si>
  <si>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</si>
  <si>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</si>
  <si>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</si>
  <si>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</si>
  <si>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</si>
  <si>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</si>
  <si>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</si>
  <si>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</si>
  <si>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</si>
  <si>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</si>
  <si>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</si>
  <si>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</si>
  <si>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</si>
  <si>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</si>
  <si>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</si>
  <si>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</si>
  <si>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</si>
  <si>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</si>
  <si>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</si>
  <si>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</si>
  <si>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</si>
  <si>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</si>
  <si>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</si>
  <si>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</si>
  <si>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</si>
  <si>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</si>
  <si>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</si>
  <si>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</si>
  <si>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</si>
  <si>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</si>
  <si>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</si>
  <si>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</si>
  <si>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</si>
  <si>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</si>
  <si>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</si>
  <si>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</si>
  <si>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</si>
  <si>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</si>
  <si>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</si>
  <si>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</si>
  <si>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</si>
  <si>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</si>
  <si>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</si>
  <si>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</si>
  <si>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</si>
  <si>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</si>
  <si>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</si>
  <si>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</si>
  <si>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</si>
  <si>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</si>
  <si>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</si>
  <si>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</si>
  <si>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</si>
  <si>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</si>
  <si>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</si>
  <si>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</si>
  <si>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介護施設等に対するマスク等の配布事業</t>
  </si>
  <si>
    <t>老健局</t>
  </si>
  <si>
    <t>課長　須藤　明彦</t>
  </si>
  <si>
    <t>令和2年度</t>
  </si>
  <si>
    <t>高齢者支援課</t>
  </si>
  <si>
    <t>-</t>
  </si>
  <si>
    <t>我が国におけるマスク等の需給状況の逼迫を踏まえ、国においてマスク等の物資を確保し、介護施設等（障害児者、児童、生活困窮者向け施設等を含む）へ安定的に供給することにより、介護施設等における感染拡大防止を図る。</t>
  </si>
  <si>
    <t>新型コロナウイルス感染拡大防止の観点から、介護施設等にマスク等を安定的に供給できるよう、国がメーカーから直接買い上げた上で、地方自治体を経由して配布する。</t>
  </si>
  <si>
    <t>健康対策関係業務庁費</t>
  </si>
  <si>
    <t>マスク等の物資を必要とする全ての介護施設等に必要数が行き渡るよう、都道府県等へ配布を行う。</t>
  </si>
  <si>
    <t>配布した物資の数</t>
  </si>
  <si>
    <t>百万枚（個）</t>
  </si>
  <si>
    <t>単位当たりコスト＝Ｘ／Ｙ
X「執行額」／Y「国が購入した物資の数」
※人件費や配送費について物資の単位あたりの計算が困難なため含めていない。</t>
    <phoneticPr fontId="5"/>
  </si>
  <si>
    <t>円</t>
  </si>
  <si>
    <t>　X　/　Y</t>
    <phoneticPr fontId="5"/>
  </si>
  <si>
    <t>207億円
/22億枚</t>
  </si>
  <si>
    <t>／　</t>
    <phoneticPr fontId="5"/>
  </si>
  <si>
    <t>新02</t>
  </si>
  <si>
    <t>○</t>
  </si>
  <si>
    <t>厚労</t>
  </si>
  <si>
    <t>-</t>
    <phoneticPr fontId="5"/>
  </si>
  <si>
    <t>その他</t>
    <rPh sb="2" eb="3">
      <t>ホカ</t>
    </rPh>
    <phoneticPr fontId="5"/>
  </si>
  <si>
    <t>A. 興和株式会社</t>
    <rPh sb="3" eb="5">
      <t>コウワ</t>
    </rPh>
    <rPh sb="5" eb="9">
      <t>カブシキガイシャ</t>
    </rPh>
    <phoneticPr fontId="5"/>
  </si>
  <si>
    <t>B.　日本通運株式会社</t>
    <rPh sb="3" eb="5">
      <t>ニホン</t>
    </rPh>
    <rPh sb="5" eb="7">
      <t>ツウウン</t>
    </rPh>
    <rPh sb="7" eb="11">
      <t>カブシキガイシャ</t>
    </rPh>
    <phoneticPr fontId="5"/>
  </si>
  <si>
    <t>消耗品費</t>
    <rPh sb="0" eb="2">
      <t>ショウモウ</t>
    </rPh>
    <rPh sb="2" eb="3">
      <t>ヒン</t>
    </rPh>
    <rPh sb="3" eb="4">
      <t>ヒ</t>
    </rPh>
    <phoneticPr fontId="24"/>
  </si>
  <si>
    <t>不織布マスクの購入</t>
  </si>
  <si>
    <t>保管・輸送費</t>
    <rPh sb="0" eb="2">
      <t>ホカン</t>
    </rPh>
    <rPh sb="3" eb="6">
      <t>ユソウヒ</t>
    </rPh>
    <phoneticPr fontId="24"/>
  </si>
  <si>
    <t>物資の保管・配送</t>
    <rPh sb="0" eb="2">
      <t>ブッシ</t>
    </rPh>
    <rPh sb="3" eb="5">
      <t>ホカン</t>
    </rPh>
    <rPh sb="6" eb="8">
      <t>ハイソウ</t>
    </rPh>
    <phoneticPr fontId="24"/>
  </si>
  <si>
    <t>興和株式会社</t>
    <phoneticPr fontId="24"/>
  </si>
  <si>
    <t>不織布マスクの購入</t>
    <phoneticPr fontId="24"/>
  </si>
  <si>
    <t>-</t>
    <phoneticPr fontId="24"/>
  </si>
  <si>
    <t>川西工業株式会社</t>
    <rPh sb="0" eb="2">
      <t>カワニシ</t>
    </rPh>
    <rPh sb="2" eb="4">
      <t>コウギョウ</t>
    </rPh>
    <rPh sb="4" eb="8">
      <t>カブシキガイシャ</t>
    </rPh>
    <phoneticPr fontId="5"/>
  </si>
  <si>
    <t>使い捨て手袋の購入</t>
    <rPh sb="0" eb="1">
      <t>ツカ</t>
    </rPh>
    <rPh sb="2" eb="3">
      <t>ス</t>
    </rPh>
    <rPh sb="4" eb="6">
      <t>テブクロ</t>
    </rPh>
    <rPh sb="7" eb="9">
      <t>コウニュウ</t>
    </rPh>
    <phoneticPr fontId="5"/>
  </si>
  <si>
    <t>日本通運株式会社</t>
    <rPh sb="0" eb="2">
      <t>ニホン</t>
    </rPh>
    <rPh sb="2" eb="4">
      <t>ツウウン</t>
    </rPh>
    <rPh sb="4" eb="6">
      <t>カブシキ</t>
    </rPh>
    <rPh sb="6" eb="8">
      <t>カイシャ</t>
    </rPh>
    <phoneticPr fontId="24"/>
  </si>
  <si>
    <t>‐</t>
  </si>
  <si>
    <t>無</t>
  </si>
  <si>
    <t>有</t>
  </si>
  <si>
    <t>活動実績については、十分に見込みに見合ったものになっている。</t>
  </si>
  <si>
    <t>マスク等の物資について、国内需給が逼迫している状況では介護施設等が独自に入手することが困難であるため、国が直接買い上げ、介護施設等に安定的に供給することは必要かつ適切であり、妥当である。</t>
    <phoneticPr fontId="24"/>
  </si>
  <si>
    <t>マスク等物資の国内需給が逼迫している状況では介護施設等が独自に入手することが困難であるため、国が事業者と直接契約の上、海外からの輸入等により確保し、介護施設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カイゴ</t>
    </rPh>
    <rPh sb="24" eb="26">
      <t>シセツ</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94" eb="96">
      <t>ダトウ</t>
    </rPh>
    <phoneticPr fontId="24"/>
  </si>
  <si>
    <t>衛生・防護具の供給が安定してきたこと等により入手難の状況が改善し、当初の見込みより需要が減少したことによるものであり、妥当である。</t>
    <rPh sb="44" eb="46">
      <t>ゲンショウ</t>
    </rPh>
    <rPh sb="59" eb="61">
      <t>ダトウ</t>
    </rPh>
    <phoneticPr fontId="5"/>
  </si>
  <si>
    <t>国内需給の逼迫を踏まえ、介護施設等に速やかに供給するために緊急性を要するものであったため、緊急随意契約により契約を行っている。</t>
    <rPh sb="5" eb="7">
      <t>ヒッパク</t>
    </rPh>
    <rPh sb="8" eb="9">
      <t>フ</t>
    </rPh>
    <rPh sb="12" eb="14">
      <t>カイゴ</t>
    </rPh>
    <rPh sb="14" eb="16">
      <t>シセツ</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phoneticPr fontId="24"/>
  </si>
  <si>
    <t>新型コロナウイルス感染症の拡大を防止するためのマスク等の物資については、世界的な需要の拡大により、国内需給が逼迫し、入手しにくい状況が続いていることから、広く国民へのサービスを提供する介護施設等のニーズがあり、的確に反映しているといえる。</t>
    <rPh sb="0" eb="2">
      <t>シンガタ</t>
    </rPh>
    <rPh sb="9" eb="12">
      <t>カンセンショウ</t>
    </rPh>
    <rPh sb="13" eb="15">
      <t>カクダイ</t>
    </rPh>
    <rPh sb="26" eb="27">
      <t>トウ</t>
    </rPh>
    <rPh sb="28" eb="30">
      <t>ブッシ</t>
    </rPh>
    <rPh sb="36" eb="39">
      <t>セカイテキ</t>
    </rPh>
    <rPh sb="40" eb="42">
      <t>ジュヨウ</t>
    </rPh>
    <rPh sb="43" eb="45">
      <t>カクダイ</t>
    </rPh>
    <rPh sb="49" eb="51">
      <t>コクナイ</t>
    </rPh>
    <rPh sb="51" eb="53">
      <t>ジュキュウ</t>
    </rPh>
    <rPh sb="54" eb="56">
      <t>ヒッパク</t>
    </rPh>
    <rPh sb="58" eb="60">
      <t>ニュウシュ</t>
    </rPh>
    <rPh sb="64" eb="66">
      <t>ジョウキョウ</t>
    </rPh>
    <rPh sb="67" eb="68">
      <t>ツヅ</t>
    </rPh>
    <rPh sb="77" eb="78">
      <t>ヒロ</t>
    </rPh>
    <rPh sb="88" eb="90">
      <t>テイキョウ</t>
    </rPh>
    <rPh sb="92" eb="94">
      <t>カイゴ</t>
    </rPh>
    <rPh sb="94" eb="96">
      <t>シセツ</t>
    </rPh>
    <rPh sb="96" eb="97">
      <t>トウ</t>
    </rPh>
    <rPh sb="105" eb="107">
      <t>テキカク</t>
    </rPh>
    <rPh sb="108" eb="110">
      <t>ハンエイ</t>
    </rPh>
    <phoneticPr fontId="5"/>
  </si>
  <si>
    <t>感染拡大防止のために国が迅速に対応する必要があるとともに、国際的な調達競争の中において、国が主導する必要がある。</t>
    <rPh sb="0" eb="2">
      <t>カンセン</t>
    </rPh>
    <rPh sb="2" eb="4">
      <t>カクダイ</t>
    </rPh>
    <rPh sb="4" eb="6">
      <t>ボウシ</t>
    </rPh>
    <rPh sb="10" eb="11">
      <t>クニ</t>
    </rPh>
    <rPh sb="12" eb="14">
      <t>ジンソク</t>
    </rPh>
    <rPh sb="15" eb="17">
      <t>タイオウ</t>
    </rPh>
    <rPh sb="19" eb="21">
      <t>ヒツヨウ</t>
    </rPh>
    <rPh sb="29" eb="31">
      <t>コクサイ</t>
    </rPh>
    <rPh sb="31" eb="32">
      <t>テキ</t>
    </rPh>
    <rPh sb="33" eb="35">
      <t>チョウタツ</t>
    </rPh>
    <rPh sb="35" eb="37">
      <t>キョウソウ</t>
    </rPh>
    <rPh sb="38" eb="39">
      <t>ナカ</t>
    </rPh>
    <rPh sb="44" eb="45">
      <t>クニ</t>
    </rPh>
    <rPh sb="46" eb="48">
      <t>シュドウ</t>
    </rPh>
    <rPh sb="50" eb="52">
      <t>ヒツヨウ</t>
    </rPh>
    <phoneticPr fontId="5"/>
  </si>
  <si>
    <t>介護施設等で新型コロナウイルスの感染症が発生した場合、入院までの間やPCR検査で陽性が確定するまでの疑わしい者に対してもケアを継続する必要があり、その間の感染拡大防止を図るための物資の確保は不可欠である。マスク等の物資について、国内需給が逼迫している状況では介護施設等が独自に入手することが困難であるため、国が直接買い上げ、介護施設等に安定的に供給することは必要かつ適切であり、優先度が高いといえる。</t>
    <rPh sb="75" eb="76">
      <t>カン</t>
    </rPh>
    <rPh sb="77" eb="79">
      <t>カンセン</t>
    </rPh>
    <rPh sb="79" eb="81">
      <t>カクダイ</t>
    </rPh>
    <rPh sb="81" eb="83">
      <t>ボウシ</t>
    </rPh>
    <rPh sb="84" eb="85">
      <t>ハカ</t>
    </rPh>
    <rPh sb="89" eb="91">
      <t>ブッシ</t>
    </rPh>
    <rPh sb="92" eb="94">
      <t>カクホ</t>
    </rPh>
    <rPh sb="95" eb="98">
      <t>フカケツ</t>
    </rPh>
    <rPh sb="105" eb="106">
      <t>トウ</t>
    </rPh>
    <rPh sb="107" eb="109">
      <t>ブッシ</t>
    </rPh>
    <rPh sb="114" eb="116">
      <t>コクナイ</t>
    </rPh>
    <rPh sb="116" eb="118">
      <t>ジュキュウ</t>
    </rPh>
    <rPh sb="119" eb="121">
      <t>ヒッパク</t>
    </rPh>
    <rPh sb="125" eb="127">
      <t>ジョウキョウ</t>
    </rPh>
    <rPh sb="129" eb="131">
      <t>カイゴ</t>
    </rPh>
    <rPh sb="131" eb="133">
      <t>シセツ</t>
    </rPh>
    <rPh sb="133" eb="134">
      <t>トウ</t>
    </rPh>
    <rPh sb="135" eb="137">
      <t>ドクジ</t>
    </rPh>
    <rPh sb="138" eb="140">
      <t>ニュウシュ</t>
    </rPh>
    <rPh sb="145" eb="147">
      <t>コンナン</t>
    </rPh>
    <rPh sb="153" eb="154">
      <t>クニ</t>
    </rPh>
    <rPh sb="155" eb="157">
      <t>チョクセツ</t>
    </rPh>
    <rPh sb="157" eb="158">
      <t>カ</t>
    </rPh>
    <rPh sb="159" eb="160">
      <t>ア</t>
    </rPh>
    <rPh sb="162" eb="164">
      <t>カイゴ</t>
    </rPh>
    <rPh sb="164" eb="166">
      <t>シセツ</t>
    </rPh>
    <rPh sb="166" eb="167">
      <t>トウ</t>
    </rPh>
    <rPh sb="168" eb="171">
      <t>アンテイテキ</t>
    </rPh>
    <rPh sb="172" eb="174">
      <t>キョウキュウ</t>
    </rPh>
    <rPh sb="179" eb="181">
      <t>ヒツヨウ</t>
    </rPh>
    <rPh sb="183" eb="185">
      <t>テキセツ</t>
    </rPh>
    <rPh sb="189" eb="192">
      <t>ユウセンド</t>
    </rPh>
    <rPh sb="193" eb="194">
      <t>タカ</t>
    </rPh>
    <phoneticPr fontId="5"/>
  </si>
  <si>
    <t>-</t>
    <phoneticPr fontId="5"/>
  </si>
  <si>
    <t>本事業の目的は、国においてマスク等の物資を確保し、介護施設等へ安定的に供給することにより感染拡大防止を図ることを目的としているが、感染状況を示す指標は様々な要因が複雑に絡み合って影響することで変化するものであり、マスク等の配布の目標とするのに相応しい指標が存在しないため。</t>
  </si>
  <si>
    <t>新興感染症への対応を含め、感染症の発生・まん延の防止を図ること</t>
    <rPh sb="0" eb="2">
      <t>シンコウ</t>
    </rPh>
    <rPh sb="2" eb="5">
      <t>カンセンショウ</t>
    </rPh>
    <rPh sb="7" eb="9">
      <t>タイオウ</t>
    </rPh>
    <rPh sb="10" eb="11">
      <t>フク</t>
    </rPh>
    <rPh sb="13" eb="16">
      <t>カンセンショウ</t>
    </rPh>
    <rPh sb="17" eb="19">
      <t>ハッセイ</t>
    </rPh>
    <rPh sb="22" eb="23">
      <t>エン</t>
    </rPh>
    <rPh sb="24" eb="26">
      <t>ボウシ</t>
    </rPh>
    <rPh sb="27" eb="28">
      <t>ハカ</t>
    </rPh>
    <phoneticPr fontId="5"/>
  </si>
  <si>
    <t>基本目標Ⅰ 安心・信頼してかかれる医療の確保と国民の健康づくりを推進すること。　
施策大目標５　新興感染症への対応を含め、感染症の発生・まん延を防止するとともに、感染症による健康危機発生時に迅速かつ適切に対処する体制を整備すること</t>
    <rPh sb="48" eb="50">
      <t>シンコウ</t>
    </rPh>
    <rPh sb="50" eb="53">
      <t>カンセンショウ</t>
    </rPh>
    <rPh sb="55" eb="57">
      <t>タイオウ</t>
    </rPh>
    <rPh sb="58" eb="59">
      <t>フク</t>
    </rPh>
    <rPh sb="61" eb="64">
      <t>カンセンショウ</t>
    </rPh>
    <rPh sb="65" eb="67">
      <t>ハッセイ</t>
    </rPh>
    <rPh sb="70" eb="71">
      <t>エン</t>
    </rPh>
    <rPh sb="72" eb="74">
      <t>ボウシ</t>
    </rPh>
    <rPh sb="81" eb="84">
      <t>カンセンショウ</t>
    </rPh>
    <rPh sb="87" eb="89">
      <t>ケンコウ</t>
    </rPh>
    <rPh sb="89" eb="91">
      <t>キキ</t>
    </rPh>
    <rPh sb="91" eb="93">
      <t>ハッセイ</t>
    </rPh>
    <rPh sb="93" eb="94">
      <t>ジ</t>
    </rPh>
    <rPh sb="95" eb="97">
      <t>ジンソク</t>
    </rPh>
    <rPh sb="99" eb="101">
      <t>テキセツ</t>
    </rPh>
    <rPh sb="102" eb="104">
      <t>タイショ</t>
    </rPh>
    <rPh sb="106" eb="108">
      <t>タイセイ</t>
    </rPh>
    <rPh sb="109" eb="111">
      <t>セイビ</t>
    </rPh>
    <phoneticPr fontId="5"/>
  </si>
  <si>
    <t>https://www.mhlw.go.jp/wp/seisaku/hyouka/dl/r03_jizenbunseki/I-5-1.pdf</t>
    <phoneticPr fontId="5"/>
  </si>
  <si>
    <t>４ページ目</t>
    <rPh sb="4" eb="5">
      <t>メ</t>
    </rPh>
    <phoneticPr fontId="5"/>
  </si>
  <si>
    <t>76億円
/2億枚</t>
    <rPh sb="2" eb="4">
      <t>オクエン</t>
    </rPh>
    <rPh sb="7" eb="9">
      <t>オクマイ</t>
    </rPh>
    <phoneticPr fontId="5"/>
  </si>
  <si>
    <t>本事業は、マスク等の物資について、国内需給が逼迫している状況では介護施設等が独自に入手することが困難であるため、国が直接買い上げ、介護施設等に安定的に供給するための事業であり、全都道府県・指定都市・中核市に対し、マスク等物資を必要な数量配送した。</t>
    <rPh sb="0" eb="1">
      <t>ホン</t>
    </rPh>
    <rPh sb="1" eb="3">
      <t>ジギョウ</t>
    </rPh>
    <rPh sb="82" eb="84">
      <t>ジギョウ</t>
    </rPh>
    <rPh sb="88" eb="93">
      <t>ゼントドウフケン</t>
    </rPh>
    <rPh sb="94" eb="96">
      <t>シテイ</t>
    </rPh>
    <rPh sb="96" eb="98">
      <t>トシ</t>
    </rPh>
    <rPh sb="99" eb="102">
      <t>チュウカクシ</t>
    </rPh>
    <rPh sb="103" eb="104">
      <t>タイ</t>
    </rPh>
    <rPh sb="109" eb="110">
      <t>トウ</t>
    </rPh>
    <rPh sb="110" eb="112">
      <t>ブッシ</t>
    </rPh>
    <rPh sb="113" eb="115">
      <t>ヒツヨウ</t>
    </rPh>
    <rPh sb="116" eb="118">
      <t>スウリョウ</t>
    </rPh>
    <rPh sb="118" eb="120">
      <t>ハイソウ</t>
    </rPh>
    <phoneticPr fontId="25"/>
  </si>
  <si>
    <t>-</t>
    <phoneticPr fontId="5"/>
  </si>
  <si>
    <t>マスク等の物資について、国内需給が逼迫している状況下で介護施設等に安定的に供給するため、国が直接物資を買い上げ、全都道府県・指定都市・中核市に対し、配布を行う。</t>
    <rPh sb="25" eb="26">
      <t>シタ</t>
    </rPh>
    <rPh sb="46" eb="48">
      <t>チョクセツ</t>
    </rPh>
    <rPh sb="48" eb="50">
      <t>ブッシ</t>
    </rPh>
    <rPh sb="74" eb="76">
      <t>ハイフ</t>
    </rPh>
    <rPh sb="77" eb="78">
      <t>オコナ</t>
    </rPh>
    <phoneticPr fontId="5"/>
  </si>
  <si>
    <t>00</t>
    <phoneticPr fontId="5"/>
  </si>
  <si>
    <t>医療用物資の備蓄等事業</t>
    <rPh sb="0" eb="3">
      <t>イリョウヨウ</t>
    </rPh>
    <rPh sb="3" eb="5">
      <t>ブッシ</t>
    </rPh>
    <rPh sb="6" eb="8">
      <t>ビチク</t>
    </rPh>
    <rPh sb="8" eb="9">
      <t>トウ</t>
    </rPh>
    <rPh sb="9" eb="11">
      <t>ジギョウ</t>
    </rPh>
    <phoneticPr fontId="5"/>
  </si>
  <si>
    <t>点検対象外</t>
    <rPh sb="0" eb="2">
      <t>テンケン</t>
    </rPh>
    <rPh sb="2" eb="5">
      <t>タイショウガイ</t>
    </rPh>
    <phoneticPr fontId="5"/>
  </si>
  <si>
    <t>終了予定</t>
  </si>
  <si>
    <t>事業は当初の予定通りの成果を達成したため、令和３年度をもって終了すること。</t>
    <phoneticPr fontId="5"/>
  </si>
  <si>
    <t>当該事業は終了するが、得られた知見は他の事業にも活用する。</t>
    <phoneticPr fontId="5"/>
  </si>
  <si>
    <t>-</t>
    <phoneticPr fontId="5"/>
  </si>
  <si>
    <t>介護施設等における感染拡大防止を目標とし、令和４年１月までに全都道府県・指定都市・中核市に対して計1,303,004,200枚配布を行った。</t>
    <rPh sb="0" eb="2">
      <t>カイゴ</t>
    </rPh>
    <rPh sb="2" eb="4">
      <t>シセツ</t>
    </rPh>
    <rPh sb="4" eb="5">
      <t>トウ</t>
    </rPh>
    <rPh sb="9" eb="11">
      <t>カンセン</t>
    </rPh>
    <rPh sb="11" eb="13">
      <t>カクダイ</t>
    </rPh>
    <rPh sb="13" eb="15">
      <t>ボウシ</t>
    </rPh>
    <rPh sb="16" eb="18">
      <t>モクヒョウ</t>
    </rPh>
    <rPh sb="21" eb="23">
      <t>レイワ</t>
    </rPh>
    <rPh sb="24" eb="25">
      <t>ネン</t>
    </rPh>
    <rPh sb="26" eb="27">
      <t>ガツ</t>
    </rPh>
    <rPh sb="30" eb="35">
      <t>ゼントドウフケン</t>
    </rPh>
    <rPh sb="36" eb="38">
      <t>シテイ</t>
    </rPh>
    <rPh sb="38" eb="40">
      <t>トシ</t>
    </rPh>
    <rPh sb="41" eb="44">
      <t>チュウカクシ</t>
    </rPh>
    <rPh sb="45" eb="46">
      <t>タイ</t>
    </rPh>
    <rPh sb="48" eb="49">
      <t>ケイ</t>
    </rPh>
    <rPh sb="62" eb="63">
      <t>マイ</t>
    </rPh>
    <rPh sb="63" eb="65">
      <t>ハイフ</t>
    </rPh>
    <rPh sb="66" eb="6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</si>
</sst>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xdr:from>
      <xdr:col>9</xdr:col>
      <xdr:colOff>11206</xdr:colOff>
      <xdr:row>269</xdr:row>
      <xdr:rowOff>277890</xdr:rowOff>
    </xdr:from>
    <xdr:to>
      <xdr:col>49</xdr:col>
      <xdr:colOff>30256</xdr:colOff>
      <xdr:row>277</xdr:row>
      <xdr:rowOff>280143</xdr:rowOff>
    </xdr:to>
    <xdr:grpSp>
      <xdr:nvGrpSpPr>
        <xdr:cNvPr id="6" name="グループ化 5"/>
        <xdr:cNvGrpSpPr/>
      </xdr:nvGrpSpPr>
      <xdr:grpSpPr>
        <a:xfrm>
          <a:off x="1826559" y="40876802"/>
          <a:ext cx="8087285" cy="2781312"/>
          <a:chOff x="2600325" y="38575986"/>
          <a:chExt cx="6858000" cy="2768997"/>
        </a:xfrm>
      </xdr:grpSpPr>
      <xdr:sp macro="" textlink="">
        <xdr:nvSpPr>
          <xdr:cNvPr id="7" name="正方形/長方形 6"/>
          <xdr:cNvSpPr/>
        </xdr:nvSpPr>
        <xdr:spPr>
          <a:xfrm>
            <a:off x="2600325" y="38575986"/>
            <a:ext cx="6858000"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9,887</a:t>
            </a:r>
            <a:r>
              <a:rPr kumimoji="1" lang="ja-JP" altLang="en-US" sz="1800"/>
              <a:t>百万円</a:t>
            </a:r>
          </a:p>
        </xdr:txBody>
      </xdr:sp>
      <xdr:cxnSp macro="">
        <xdr:nvCxnSpPr>
          <xdr:cNvPr id="8" name="直線矢印コネクタ 7"/>
          <xdr:cNvCxnSpPr/>
        </xdr:nvCxnSpPr>
        <xdr:spPr>
          <a:xfrm flipH="1">
            <a:off x="3030196" y="39454950"/>
            <a:ext cx="9524" cy="16046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flipH="1">
            <a:off x="8425397" y="39444017"/>
            <a:ext cx="13296" cy="190096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34</xdr:col>
      <xdr:colOff>162486</xdr:colOff>
      <xdr:row>277</xdr:row>
      <xdr:rowOff>333575</xdr:rowOff>
    </xdr:from>
    <xdr:to>
      <xdr:col>47</xdr:col>
      <xdr:colOff>159685</xdr:colOff>
      <xdr:row>282</xdr:row>
      <xdr:rowOff>29206</xdr:rowOff>
    </xdr:to>
    <xdr:grpSp>
      <xdr:nvGrpSpPr>
        <xdr:cNvPr id="10" name="グループ化 9"/>
        <xdr:cNvGrpSpPr/>
      </xdr:nvGrpSpPr>
      <xdr:grpSpPr>
        <a:xfrm>
          <a:off x="7020486" y="43711546"/>
          <a:ext cx="2619375" cy="1432542"/>
          <a:chOff x="4029075" y="45049026"/>
          <a:chExt cx="2647430" cy="1452689"/>
        </a:xfrm>
      </xdr:grpSpPr>
      <xdr:sp macro="" textlink="">
        <xdr:nvSpPr>
          <xdr:cNvPr id="11" name="正方形/長方形 10"/>
          <xdr:cNvSpPr/>
        </xdr:nvSpPr>
        <xdr:spPr>
          <a:xfrm>
            <a:off x="4704830" y="45049026"/>
            <a:ext cx="1971675" cy="10253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Ｂ．物資の保管・配送</a:t>
            </a:r>
            <a:endParaRPr kumimoji="1" lang="en-US" altLang="ja-JP" sz="1400"/>
          </a:p>
          <a:p>
            <a:pPr algn="ctr"/>
            <a:r>
              <a:rPr kumimoji="1" lang="ja-JP" altLang="en-US" sz="1400"/>
              <a:t>日本通運株式会社</a:t>
            </a:r>
            <a:endParaRPr kumimoji="1" lang="en-US" altLang="ja-JP" sz="1400"/>
          </a:p>
          <a:p>
            <a:pPr algn="ctr"/>
            <a:r>
              <a:rPr kumimoji="1" lang="en-US" altLang="ja-JP" sz="1400"/>
              <a:t>2,333</a:t>
            </a:r>
            <a:r>
              <a:rPr kumimoji="1" lang="ja-JP" altLang="en-US" sz="1400"/>
              <a:t>百万円</a:t>
            </a:r>
            <a:endParaRPr kumimoji="1" lang="en-US" altLang="ja-JP" sz="1400"/>
          </a:p>
        </xdr:txBody>
      </xdr:sp>
      <xdr:sp macro="" textlink="">
        <xdr:nvSpPr>
          <xdr:cNvPr id="12" name="大かっこ 11"/>
          <xdr:cNvSpPr/>
        </xdr:nvSpPr>
        <xdr:spPr>
          <a:xfrm>
            <a:off x="4743451" y="46224825"/>
            <a:ext cx="1771650"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都道府県等に配送</a:t>
            </a:r>
          </a:p>
        </xdr:txBody>
      </xdr:sp>
      <xdr:cxnSp macro="">
        <xdr:nvCxnSpPr>
          <xdr:cNvPr id="13" name="直線矢印コネクタ 12"/>
          <xdr:cNvCxnSpPr/>
        </xdr:nvCxnSpPr>
        <xdr:spPr>
          <a:xfrm>
            <a:off x="4029075" y="45478520"/>
            <a:ext cx="590550" cy="33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041744" y="45093914"/>
            <a:ext cx="964238" cy="391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納品</a:t>
            </a:r>
          </a:p>
        </xdr:txBody>
      </xdr:sp>
    </xdr:grpSp>
    <xdr:clientData/>
  </xdr:twoCellAnchor>
  <xdr:twoCellAnchor>
    <xdr:from>
      <xdr:col>38</xdr:col>
      <xdr:colOff>34176</xdr:colOff>
      <xdr:row>282</xdr:row>
      <xdr:rowOff>26907</xdr:rowOff>
    </xdr:from>
    <xdr:to>
      <xdr:col>47</xdr:col>
      <xdr:colOff>110377</xdr:colOff>
      <xdr:row>285</xdr:row>
      <xdr:rowOff>661147</xdr:rowOff>
    </xdr:to>
    <xdr:grpSp>
      <xdr:nvGrpSpPr>
        <xdr:cNvPr id="15" name="グループ化 14"/>
        <xdr:cNvGrpSpPr/>
      </xdr:nvGrpSpPr>
      <xdr:grpSpPr>
        <a:xfrm>
          <a:off x="7699000" y="45141789"/>
          <a:ext cx="1891553" cy="1676387"/>
          <a:chOff x="8105774" y="46977300"/>
          <a:chExt cx="1876425" cy="1740260"/>
        </a:xfrm>
      </xdr:grpSpPr>
      <xdr:cxnSp macro="">
        <xdr:nvCxnSpPr>
          <xdr:cNvPr id="16" name="直線矢印コネクタ 15"/>
          <xdr:cNvCxnSpPr/>
        </xdr:nvCxnSpPr>
        <xdr:spPr>
          <a:xfrm flipH="1">
            <a:off x="9016754" y="46977300"/>
            <a:ext cx="3421" cy="100859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8105774" y="48072681"/>
            <a:ext cx="1876425" cy="644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都道府県等</a:t>
            </a:r>
          </a:p>
        </xdr:txBody>
      </xdr:sp>
      <xdr:sp macro="" textlink="">
        <xdr:nvSpPr>
          <xdr:cNvPr id="18" name="テキスト ボックス 17"/>
          <xdr:cNvSpPr txBox="1"/>
        </xdr:nvSpPr>
        <xdr:spPr>
          <a:xfrm>
            <a:off x="9067799" y="47348775"/>
            <a:ext cx="862508" cy="370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配送</a:t>
            </a:r>
          </a:p>
        </xdr:txBody>
      </xdr:sp>
    </xdr:grpSp>
    <xdr:clientData/>
  </xdr:twoCellAnchor>
  <xdr:twoCellAnchor>
    <xdr:from>
      <xdr:col>12</xdr:col>
      <xdr:colOff>0</xdr:colOff>
      <xdr:row>273</xdr:row>
      <xdr:rowOff>342900</xdr:rowOff>
    </xdr:from>
    <xdr:to>
      <xdr:col>21</xdr:col>
      <xdr:colOff>152400</xdr:colOff>
      <xdr:row>274</xdr:row>
      <xdr:rowOff>304800</xdr:rowOff>
    </xdr:to>
    <xdr:sp macro="" textlink="">
      <xdr:nvSpPr>
        <xdr:cNvPr id="20" name="テキスト ボックス 19"/>
        <xdr:cNvSpPr txBox="1"/>
      </xdr:nvSpPr>
      <xdr:spPr>
        <a:xfrm>
          <a:off x="2400300" y="45462825"/>
          <a:ext cx="19526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33</xdr:col>
      <xdr:colOff>47513</xdr:colOff>
      <xdr:row>274</xdr:row>
      <xdr:rowOff>38100</xdr:rowOff>
    </xdr:from>
    <xdr:to>
      <xdr:col>42</xdr:col>
      <xdr:colOff>140635</xdr:colOff>
      <xdr:row>275</xdr:row>
      <xdr:rowOff>9525</xdr:rowOff>
    </xdr:to>
    <xdr:sp macro="" textlink="">
      <xdr:nvSpPr>
        <xdr:cNvPr id="21" name="テキスト ボックス 20"/>
        <xdr:cNvSpPr txBox="1"/>
      </xdr:nvSpPr>
      <xdr:spPr>
        <a:xfrm>
          <a:off x="6703807" y="88777482"/>
          <a:ext cx="1908475"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editAs="oneCell">
    <xdr:from>
      <xdr:col>7</xdr:col>
      <xdr:colOff>134471</xdr:colOff>
      <xdr:row>277</xdr:row>
      <xdr:rowOff>22411</xdr:rowOff>
    </xdr:from>
    <xdr:to>
      <xdr:col>32</xdr:col>
      <xdr:colOff>188410</xdr:colOff>
      <xdr:row>280</xdr:row>
      <xdr:rowOff>47213</xdr:rowOff>
    </xdr:to>
    <xdr:pic>
      <xdr:nvPicPr>
        <xdr:cNvPr id="22" name="図 21" descr="画面の領域"/>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6412" y="89803940"/>
          <a:ext cx="5096586" cy="1066949"/>
        </a:xfrm>
        <a:prstGeom prst="rect">
          <a:avLst/>
        </a:prstGeom>
      </xdr:spPr>
    </xdr:pic>
    <xdr:clientData/>
  </xdr:twoCellAnchor>
  <xdr:twoCellAnchor>
    <xdr:from>
      <xdr:col>38</xdr:col>
      <xdr:colOff>33617</xdr:colOff>
      <xdr:row>306</xdr:row>
      <xdr:rowOff>67235</xdr:rowOff>
    </xdr:from>
    <xdr:to>
      <xdr:col>47</xdr:col>
      <xdr:colOff>145676</xdr:colOff>
      <xdr:row>306</xdr:row>
      <xdr:rowOff>340285</xdr:rowOff>
    </xdr:to>
    <xdr:sp macro="" textlink="">
      <xdr:nvSpPr>
        <xdr:cNvPr id="25" name="大かっこ 24"/>
        <xdr:cNvSpPr/>
      </xdr:nvSpPr>
      <xdr:spPr>
        <a:xfrm>
          <a:off x="7698441" y="93300176"/>
          <a:ext cx="1927411" cy="273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備蓄・介護施設等への配送</a:t>
          </a:r>
        </a:p>
      </xdr:txBody>
    </xdr:sp>
    <xdr:clientData/>
  </xdr:twoCellAnchor>
  <xdr:twoCellAnchor>
    <xdr:from>
      <xdr:col>38</xdr:col>
      <xdr:colOff>100852</xdr:colOff>
      <xdr:row>50</xdr:row>
      <xdr:rowOff>33618</xdr:rowOff>
    </xdr:from>
    <xdr:to>
      <xdr:col>41</xdr:col>
      <xdr:colOff>123265</xdr:colOff>
      <xdr:row>50</xdr:row>
      <xdr:rowOff>268941</xdr:rowOff>
    </xdr:to>
    <xdr:sp macro="" textlink="">
      <xdr:nvSpPr>
        <xdr:cNvPr id="3" name="テキスト ボックス 2"/>
        <xdr:cNvSpPr txBox="1"/>
      </xdr:nvSpPr>
      <xdr:spPr>
        <a:xfrm>
          <a:off x="7765676" y="16506265"/>
          <a:ext cx="627530" cy="235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100853</xdr:colOff>
      <xdr:row>51</xdr:row>
      <xdr:rowOff>33617</xdr:rowOff>
    </xdr:from>
    <xdr:to>
      <xdr:col>41</xdr:col>
      <xdr:colOff>123266</xdr:colOff>
      <xdr:row>51</xdr:row>
      <xdr:rowOff>268940</xdr:rowOff>
    </xdr:to>
    <xdr:sp macro="" textlink="">
      <xdr:nvSpPr>
        <xdr:cNvPr id="23" name="テキスト ボックス 22"/>
        <xdr:cNvSpPr txBox="1"/>
      </xdr:nvSpPr>
      <xdr:spPr>
        <a:xfrm>
          <a:off x="7765677" y="16797617"/>
          <a:ext cx="627530" cy="235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100853</xdr:colOff>
      <xdr:row>52</xdr:row>
      <xdr:rowOff>22411</xdr:rowOff>
    </xdr:from>
    <xdr:to>
      <xdr:col>41</xdr:col>
      <xdr:colOff>123266</xdr:colOff>
      <xdr:row>52</xdr:row>
      <xdr:rowOff>257734</xdr:rowOff>
    </xdr:to>
    <xdr:sp macro="" textlink="">
      <xdr:nvSpPr>
        <xdr:cNvPr id="24" name="テキスト ボックス 23"/>
        <xdr:cNvSpPr txBox="1"/>
      </xdr:nvSpPr>
      <xdr:spPr>
        <a:xfrm>
          <a:off x="7765677" y="17077764"/>
          <a:ext cx="627530" cy="235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0" zoomScale="85" zoomScaleNormal="75" zoomScaleSheetLayoutView="85"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711</v>
      </c>
      <c r="AK2" s="851"/>
      <c r="AL2" s="851"/>
      <c r="AM2" s="851"/>
      <c r="AN2" s="90" t="s">
        <v>367</v>
      </c>
      <c r="AO2" s="851">
        <v>21</v>
      </c>
      <c r="AP2" s="851"/>
      <c r="AQ2" s="851"/>
      <c r="AR2" s="91" t="s">
        <v>367</v>
      </c>
      <c r="AS2" s="852">
        <v>206</v>
      </c>
      <c r="AT2" s="852"/>
      <c r="AU2" s="852"/>
      <c r="AV2" s="90" t="str">
        <f>IF(AW2="","","-")</f>
        <v>-</v>
      </c>
      <c r="AW2" s="853">
        <v>0</v>
      </c>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695</v>
      </c>
      <c r="H5" s="842"/>
      <c r="I5" s="842"/>
      <c r="J5" s="842"/>
      <c r="K5" s="842"/>
      <c r="L5" s="842"/>
      <c r="M5" s="843" t="s">
        <v>62</v>
      </c>
      <c r="N5" s="844"/>
      <c r="O5" s="844"/>
      <c r="P5" s="844"/>
      <c r="Q5" s="844"/>
      <c r="R5" s="845"/>
      <c r="S5" s="846" t="s">
        <v>470</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694</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352</v>
      </c>
      <c r="Z7" s="702"/>
      <c r="AA7" s="702"/>
      <c r="AB7" s="702"/>
      <c r="AC7" s="702"/>
      <c r="AD7" s="885"/>
      <c r="AE7" s="813" t="s">
        <v>697</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699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697</v>
      </c>
      <c r="Q13" s="715"/>
      <c r="R13" s="715"/>
      <c r="S13" s="715"/>
      <c r="T13" s="715"/>
      <c r="U13" s="715"/>
      <c r="V13" s="716"/>
      <c r="W13" s="714" t="s">
        <v>697</v>
      </c>
      <c r="X13" s="715"/>
      <c r="Y13" s="715"/>
      <c r="Z13" s="715"/>
      <c r="AA13" s="715"/>
      <c r="AB13" s="715"/>
      <c r="AC13" s="716"/>
      <c r="AD13" s="714" t="s">
        <v>697</v>
      </c>
      <c r="AE13" s="715"/>
      <c r="AF13" s="715"/>
      <c r="AG13" s="715"/>
      <c r="AH13" s="715"/>
      <c r="AI13" s="715"/>
      <c r="AJ13" s="716"/>
      <c r="AK13" s="714" t="s">
        <v>712</v>
      </c>
      <c r="AL13" s="715"/>
      <c r="AM13" s="715"/>
      <c r="AN13" s="715"/>
      <c r="AO13" s="715"/>
      <c r="AP13" s="715"/>
      <c r="AQ13" s="716"/>
      <c r="AR13" s="751">
        <v>0</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697</v>
      </c>
      <c r="Q14" s="715"/>
      <c r="R14" s="715"/>
      <c r="S14" s="715"/>
      <c r="T14" s="715"/>
      <c r="U14" s="715"/>
      <c r="V14" s="716"/>
      <c r="W14" s="714">
        <v>26190</v>
      </c>
      <c r="X14" s="715"/>
      <c r="Y14" s="715"/>
      <c r="Z14" s="715"/>
      <c r="AA14" s="715"/>
      <c r="AB14" s="715"/>
      <c r="AC14" s="716"/>
      <c r="AD14" s="714" t="s">
        <v>697</v>
      </c>
      <c r="AE14" s="715"/>
      <c r="AF14" s="715"/>
      <c r="AG14" s="715"/>
      <c r="AH14" s="715"/>
      <c r="AI14" s="715"/>
      <c r="AJ14" s="716"/>
      <c r="AK14" s="714" t="s">
        <v>712</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697</v>
      </c>
      <c r="Q15" s="715"/>
      <c r="R15" s="715"/>
      <c r="S15" s="715"/>
      <c r="T15" s="715"/>
      <c r="U15" s="715"/>
      <c r="V15" s="716"/>
      <c r="W15" s="714" t="s">
        <v>697</v>
      </c>
      <c r="X15" s="715"/>
      <c r="Y15" s="715"/>
      <c r="Z15" s="715"/>
      <c r="AA15" s="715"/>
      <c r="AB15" s="715"/>
      <c r="AC15" s="716"/>
      <c r="AD15" s="714">
        <v>11902</v>
      </c>
      <c r="AE15" s="715"/>
      <c r="AF15" s="715"/>
      <c r="AG15" s="715"/>
      <c r="AH15" s="715"/>
      <c r="AI15" s="715"/>
      <c r="AJ15" s="716"/>
      <c r="AK15" s="714" t="s">
        <v>712</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697</v>
      </c>
      <c r="Q16" s="715"/>
      <c r="R16" s="715"/>
      <c r="S16" s="715"/>
      <c r="T16" s="715"/>
      <c r="U16" s="715"/>
      <c r="V16" s="716"/>
      <c r="W16" s="714">
        <v>-11902</v>
      </c>
      <c r="X16" s="715"/>
      <c r="Y16" s="715"/>
      <c r="Z16" s="715"/>
      <c r="AA16" s="715"/>
      <c r="AB16" s="715"/>
      <c r="AC16" s="716"/>
      <c r="AD16" s="714" t="s">
        <v>697</v>
      </c>
      <c r="AE16" s="715"/>
      <c r="AF16" s="715"/>
      <c r="AG16" s="715"/>
      <c r="AH16" s="715"/>
      <c r="AI16" s="715"/>
      <c r="AJ16" s="716"/>
      <c r="AK16" s="714" t="s">
        <v>712</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697</v>
      </c>
      <c r="Q17" s="715"/>
      <c r="R17" s="715"/>
      <c r="S17" s="715"/>
      <c r="T17" s="715"/>
      <c r="U17" s="715"/>
      <c r="V17" s="716"/>
      <c r="W17" s="714">
        <v>9198</v>
      </c>
      <c r="X17" s="715"/>
      <c r="Y17" s="715"/>
      <c r="Z17" s="715"/>
      <c r="AA17" s="715"/>
      <c r="AB17" s="715"/>
      <c r="AC17" s="716"/>
      <c r="AD17" s="714" t="s">
        <v>697</v>
      </c>
      <c r="AE17" s="715"/>
      <c r="AF17" s="715"/>
      <c r="AG17" s="715"/>
      <c r="AH17" s="715"/>
      <c r="AI17" s="715"/>
      <c r="AJ17" s="716"/>
      <c r="AK17" s="714" t="s">
        <v>712</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23486</v>
      </c>
      <c r="X18" s="795"/>
      <c r="Y18" s="795"/>
      <c r="Z18" s="795"/>
      <c r="AA18" s="795"/>
      <c r="AB18" s="795"/>
      <c r="AC18" s="796"/>
      <c r="AD18" s="794">
        <f>SUM(AD13:AJ17)</f>
        <v>11902</v>
      </c>
      <c r="AE18" s="795"/>
      <c r="AF18" s="795"/>
      <c r="AG18" s="795"/>
      <c r="AH18" s="795"/>
      <c r="AI18" s="795"/>
      <c r="AJ18" s="796"/>
      <c r="AK18" s="794">
        <f>SUM(AK13:AQ17)</f>
        <v>0</v>
      </c>
      <c r="AL18" s="795"/>
      <c r="AM18" s="795"/>
      <c r="AN18" s="795"/>
      <c r="AO18" s="795"/>
      <c r="AP18" s="795"/>
      <c r="AQ18" s="796"/>
      <c r="AR18" s="794">
        <f>SUM(AR13:AX17)</f>
        <v>0</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t="s">
        <v>697</v>
      </c>
      <c r="Q19" s="715"/>
      <c r="R19" s="715"/>
      <c r="S19" s="715"/>
      <c r="T19" s="715"/>
      <c r="U19" s="715"/>
      <c r="V19" s="716"/>
      <c r="W19" s="714">
        <v>21968</v>
      </c>
      <c r="X19" s="715"/>
      <c r="Y19" s="715"/>
      <c r="Z19" s="715"/>
      <c r="AA19" s="715"/>
      <c r="AB19" s="715"/>
      <c r="AC19" s="716"/>
      <c r="AD19" s="714">
        <v>9887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f>IF(W18=0, "-", SUM(W19)/W18)</f>
        <v>0.93536574980839648</v>
      </c>
      <c r="X20" s="762"/>
      <c r="Y20" s="762"/>
      <c r="Z20" s="762"/>
      <c r="AA20" s="762"/>
      <c r="AB20" s="762"/>
      <c r="AC20" s="762"/>
      <c r="AD20" s="762">
        <f>IF(AD18=0, "-", SUM(AD19)/AD18)</f>
        <v>0.83070072256763572</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e">
        <f>IF(P19=0, "-", SUM(P19)/SUM(P13,P14))</f>
        <v>#DIV/0!</v>
      </c>
      <c r="Q21" s="762"/>
      <c r="R21" s="762"/>
      <c r="S21" s="762"/>
      <c r="T21" s="762"/>
      <c r="U21" s="762"/>
      <c r="V21" s="762"/>
      <c r="W21" s="762">
        <f>IF(W19=0, "-", SUM(W19)/SUM(W13,W14))</f>
        <v>0.83879343260786565</v>
      </c>
      <c r="X21" s="762"/>
      <c r="Y21" s="762"/>
      <c r="Z21" s="762"/>
      <c r="AA21" s="762"/>
      <c r="AB21" s="762"/>
      <c r="AC21" s="762"/>
      <c r="AD21" s="762" t="e">
        <f>IF(AD19=0, "-", SUM(AD19)/SUM(AD13,AD14))</f>
        <v>#DIV/0!</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700</v>
      </c>
      <c r="H23" s="749"/>
      <c r="I23" s="749"/>
      <c r="J23" s="749"/>
      <c r="K23" s="749"/>
      <c r="L23" s="749"/>
      <c r="M23" s="749"/>
      <c r="N23" s="749"/>
      <c r="O23" s="750"/>
      <c r="P23" s="751">
        <v>0</v>
      </c>
      <c r="Q23" s="752"/>
      <c r="R23" s="752"/>
      <c r="S23" s="752"/>
      <c r="T23" s="752"/>
      <c r="U23" s="752"/>
      <c r="V23" s="753"/>
      <c r="W23" s="751">
        <v>0</v>
      </c>
      <c r="X23" s="752"/>
      <c r="Y23" s="752"/>
      <c r="Z23" s="752"/>
      <c r="AA23" s="752"/>
      <c r="AB23" s="752"/>
      <c r="AC23" s="753"/>
      <c r="AD23" s="754" t="s">
        <v>753</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3"/>
      <c r="B28" s="724"/>
      <c r="C28" s="724"/>
      <c r="D28" s="724"/>
      <c r="E28" s="724"/>
      <c r="F28" s="725"/>
      <c r="G28" s="768" t="s">
        <v>713</v>
      </c>
      <c r="H28" s="769"/>
      <c r="I28" s="769"/>
      <c r="J28" s="769"/>
      <c r="K28" s="769"/>
      <c r="L28" s="769"/>
      <c r="M28" s="769"/>
      <c r="N28" s="769"/>
      <c r="O28" s="770"/>
      <c r="P28" s="771">
        <v>0</v>
      </c>
      <c r="Q28" s="772"/>
      <c r="R28" s="772"/>
      <c r="S28" s="772"/>
      <c r="T28" s="772"/>
      <c r="U28" s="772"/>
      <c r="V28" s="773"/>
      <c r="W28" s="771">
        <v>0</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f>AR13</f>
        <v>0</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663</v>
      </c>
      <c r="B30" s="743"/>
      <c r="C30" s="743"/>
      <c r="D30" s="743"/>
      <c r="E30" s="743"/>
      <c r="F30" s="744"/>
      <c r="G30" s="745" t="s">
        <v>746</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1" t="s">
        <v>11</v>
      </c>
      <c r="AC31" s="641"/>
      <c r="AD31" s="641"/>
      <c r="AE31" s="131" t="s">
        <v>500</v>
      </c>
      <c r="AF31" s="712"/>
      <c r="AG31" s="712"/>
      <c r="AH31" s="713"/>
      <c r="AI31" s="131" t="s">
        <v>652</v>
      </c>
      <c r="AJ31" s="712"/>
      <c r="AK31" s="712"/>
      <c r="AL31" s="713"/>
      <c r="AM31" s="131" t="s">
        <v>468</v>
      </c>
      <c r="AN31" s="712"/>
      <c r="AO31" s="712"/>
      <c r="AP31" s="713"/>
      <c r="AQ31" s="638" t="s">
        <v>499</v>
      </c>
      <c r="AR31" s="639"/>
      <c r="AS31" s="639"/>
      <c r="AT31" s="640"/>
      <c r="AU31" s="638" t="s">
        <v>677</v>
      </c>
      <c r="AV31" s="639"/>
      <c r="AW31" s="639"/>
      <c r="AX31" s="648"/>
    </row>
    <row r="32" spans="1:50" ht="23.25" customHeight="1" x14ac:dyDescent="0.15">
      <c r="A32" s="663"/>
      <c r="B32" s="168"/>
      <c r="C32" s="168"/>
      <c r="D32" s="168"/>
      <c r="E32" s="168"/>
      <c r="F32" s="169"/>
      <c r="G32" s="746" t="s">
        <v>737</v>
      </c>
      <c r="H32" s="650"/>
      <c r="I32" s="650"/>
      <c r="J32" s="650"/>
      <c r="K32" s="650"/>
      <c r="L32" s="650"/>
      <c r="M32" s="650"/>
      <c r="N32" s="650"/>
      <c r="O32" s="650"/>
      <c r="P32" s="653" t="s">
        <v>697</v>
      </c>
      <c r="Q32" s="654"/>
      <c r="R32" s="654"/>
      <c r="S32" s="654"/>
      <c r="T32" s="654"/>
      <c r="U32" s="654"/>
      <c r="V32" s="654"/>
      <c r="W32" s="654"/>
      <c r="X32" s="655"/>
      <c r="Y32" s="659" t="s">
        <v>52</v>
      </c>
      <c r="Z32" s="660"/>
      <c r="AA32" s="661"/>
      <c r="AB32" s="662" t="s">
        <v>697</v>
      </c>
      <c r="AC32" s="662"/>
      <c r="AD32" s="662"/>
      <c r="AE32" s="631" t="s">
        <v>697</v>
      </c>
      <c r="AF32" s="631"/>
      <c r="AG32" s="631"/>
      <c r="AH32" s="631"/>
      <c r="AI32" s="631" t="s">
        <v>697</v>
      </c>
      <c r="AJ32" s="631"/>
      <c r="AK32" s="631"/>
      <c r="AL32" s="631"/>
      <c r="AM32" s="677" t="s">
        <v>737</v>
      </c>
      <c r="AN32" s="631"/>
      <c r="AO32" s="631"/>
      <c r="AP32" s="631"/>
      <c r="AQ32" s="677" t="s">
        <v>737</v>
      </c>
      <c r="AR32" s="631"/>
      <c r="AS32" s="631"/>
      <c r="AT32" s="631"/>
      <c r="AU32" s="108" t="s">
        <v>737</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697</v>
      </c>
      <c r="AC33" s="662"/>
      <c r="AD33" s="662"/>
      <c r="AE33" s="631" t="s">
        <v>697</v>
      </c>
      <c r="AF33" s="631"/>
      <c r="AG33" s="631"/>
      <c r="AH33" s="631"/>
      <c r="AI33" s="631" t="s">
        <v>697</v>
      </c>
      <c r="AJ33" s="631"/>
      <c r="AK33" s="631"/>
      <c r="AL33" s="631"/>
      <c r="AM33" s="677" t="s">
        <v>737</v>
      </c>
      <c r="AN33" s="631"/>
      <c r="AO33" s="631"/>
      <c r="AP33" s="631"/>
      <c r="AQ33" s="677" t="s">
        <v>737</v>
      </c>
      <c r="AR33" s="631"/>
      <c r="AS33" s="631"/>
      <c r="AT33" s="631"/>
      <c r="AU33" s="108" t="s">
        <v>737</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665</v>
      </c>
      <c r="Z35" s="672"/>
      <c r="AA35" s="673"/>
      <c r="AB35" s="674" t="s">
        <v>705</v>
      </c>
      <c r="AC35" s="675"/>
      <c r="AD35" s="676"/>
      <c r="AE35" s="677" t="s">
        <v>697</v>
      </c>
      <c r="AF35" s="677"/>
      <c r="AG35" s="677"/>
      <c r="AH35" s="677"/>
      <c r="AI35" s="677">
        <v>9.4</v>
      </c>
      <c r="AJ35" s="677"/>
      <c r="AK35" s="677"/>
      <c r="AL35" s="677"/>
      <c r="AM35" s="677">
        <v>38</v>
      </c>
      <c r="AN35" s="677"/>
      <c r="AO35" s="677"/>
      <c r="AP35" s="677"/>
      <c r="AQ35" s="108" t="s">
        <v>737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706</v>
      </c>
      <c r="AC36" s="628"/>
      <c r="AD36" s="629"/>
      <c r="AE36" s="630" t="s">
        <v>697</v>
      </c>
      <c r="AF36" s="630"/>
      <c r="AG36" s="630"/>
      <c r="AH36" s="630"/>
      <c r="AI36" s="704" t="s">
        <v>707</v>
      </c>
      <c r="AJ36" s="630"/>
      <c r="AK36" s="630"/>
      <c r="AL36" s="630"/>
      <c r="AM36" s="704" t="s">
        <v>743</v>
      </c>
      <c r="AN36" s="630"/>
      <c r="AO36" s="630"/>
      <c r="AP36" s="630"/>
      <c r="AQ36" s="630" t="s">
        <v>737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t="s">
        <v>697</v>
      </c>
      <c r="AV38" s="141"/>
      <c r="AW38" s="123" t="s">
        <v>170</v>
      </c>
      <c r="AX38" s="144"/>
    </row>
    <row r="39" spans="1:51" ht="23.25" customHeight="1" x14ac:dyDescent="0.15">
      <c r="A39" s="689"/>
      <c r="B39" s="687"/>
      <c r="C39" s="687"/>
      <c r="D39" s="687"/>
      <c r="E39" s="687"/>
      <c r="F39" s="688"/>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737</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737</v>
      </c>
      <c r="AN40" s="102"/>
      <c r="AO40" s="102"/>
      <c r="AP40" s="102"/>
      <c r="AQ40" s="109" t="s">
        <v>697</v>
      </c>
      <c r="AR40" s="110"/>
      <c r="AS40" s="110"/>
      <c r="AT40" s="111"/>
      <c r="AU40" s="102" t="s">
        <v>737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t="s">
        <v>737</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738</v>
      </c>
      <c r="H46" s="216"/>
      <c r="I46" s="216"/>
      <c r="J46" s="216"/>
      <c r="K46" s="216"/>
      <c r="L46" s="216"/>
      <c r="M46" s="216"/>
      <c r="N46" s="216"/>
      <c r="O46" s="216"/>
      <c r="P46" s="216"/>
      <c r="Q46" s="216"/>
      <c r="R46" s="216"/>
      <c r="S46" s="216"/>
      <c r="T46" s="216"/>
      <c r="U46" s="216"/>
      <c r="V46" s="216"/>
      <c r="W46" s="216"/>
      <c r="X46" s="216"/>
      <c r="Y46" s="216"/>
      <c r="Z46" s="216"/>
      <c r="AA46" s="217"/>
      <c r="AB46" s="222" t="s">
        <v>754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42"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v>2</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697</v>
      </c>
      <c r="AC51" s="163"/>
      <c r="AD51" s="163"/>
      <c r="AE51" s="108" t="s">
        <v>697</v>
      </c>
      <c r="AF51" s="102"/>
      <c r="AG51" s="102"/>
      <c r="AH51" s="102"/>
      <c r="AI51" s="108">
        <v>610</v>
      </c>
      <c r="AJ51" s="102"/>
      <c r="AK51" s="102"/>
      <c r="AL51" s="102"/>
      <c r="AM51" s="108"/>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t="s">
        <v>697</v>
      </c>
      <c r="AF52" s="102"/>
      <c r="AG52" s="102"/>
      <c r="AH52" s="102"/>
      <c r="AI52" s="108">
        <v>2396</v>
      </c>
      <c r="AJ52" s="102"/>
      <c r="AK52" s="102"/>
      <c r="AL52" s="102"/>
      <c r="AM52" s="108"/>
      <c r="AN52" s="102"/>
      <c r="AO52" s="102"/>
      <c r="AP52" s="102"/>
      <c r="AQ52" s="109" t="s">
        <v>697</v>
      </c>
      <c r="AR52" s="110"/>
      <c r="AS52" s="110"/>
      <c r="AT52" s="111"/>
      <c r="AU52" s="102" t="s">
        <v>697</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v>25.459098497495798</v>
      </c>
      <c r="AJ53" s="114"/>
      <c r="AK53" s="114"/>
      <c r="AL53" s="114"/>
      <c r="AM53" s="113"/>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1" t="s">
        <v>11</v>
      </c>
      <c r="AC65" s="641"/>
      <c r="AD65" s="641"/>
      <c r="AE65" s="131" t="s">
        <v>500</v>
      </c>
      <c r="AF65" s="712"/>
      <c r="AG65" s="712"/>
      <c r="AH65" s="713"/>
      <c r="AI65" s="131" t="s">
        <v>652</v>
      </c>
      <c r="AJ65" s="712"/>
      <c r="AK65" s="712"/>
      <c r="AL65" s="713"/>
      <c r="AM65" s="131" t="s">
        <v>468</v>
      </c>
      <c r="AN65" s="712"/>
      <c r="AO65" s="712"/>
      <c r="AP65" s="713"/>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708</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740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739</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741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742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697</v>
      </c>
      <c r="K218" s="509"/>
      <c r="L218" s="509"/>
      <c r="M218" s="509"/>
      <c r="N218" s="509"/>
      <c r="O218" s="509"/>
      <c r="P218" s="509"/>
      <c r="Q218" s="509"/>
      <c r="R218" s="509"/>
      <c r="S218" s="509"/>
      <c r="T218" s="510"/>
      <c r="U218" s="484" t="s">
        <v>367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737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5" t="s">
        <v>737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710</v>
      </c>
      <c r="AE223" s="467"/>
      <c r="AF223" s="467"/>
      <c r="AG223" s="468" t="s">
        <v>734</v>
      </c>
      <c r="AH223" s="469"/>
      <c r="AI223" s="469"/>
      <c r="AJ223" s="469"/>
      <c r="AK223" s="469"/>
      <c r="AL223" s="469"/>
      <c r="AM223" s="469"/>
      <c r="AN223" s="469"/>
      <c r="AO223" s="469"/>
      <c r="AP223" s="469"/>
      <c r="AQ223" s="469"/>
      <c r="AR223" s="469"/>
      <c r="AS223" s="469"/>
      <c r="AT223" s="469"/>
      <c r="AU223" s="469"/>
      <c r="AV223" s="469"/>
      <c r="AW223" s="469"/>
      <c r="AX223" s="470"/>
    </row>
    <row r="224" spans="1:51" ht="5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710</v>
      </c>
      <c r="AE224" s="380"/>
      <c r="AF224" s="380"/>
      <c r="AG224" s="374" t="s">
        <v>735</v>
      </c>
      <c r="AH224" s="375"/>
      <c r="AI224" s="375"/>
      <c r="AJ224" s="375"/>
      <c r="AK224" s="375"/>
      <c r="AL224" s="375"/>
      <c r="AM224" s="375"/>
      <c r="AN224" s="375"/>
      <c r="AO224" s="375"/>
      <c r="AP224" s="375"/>
      <c r="AQ224" s="375"/>
      <c r="AR224" s="375"/>
      <c r="AS224" s="375"/>
      <c r="AT224" s="375"/>
      <c r="AU224" s="375"/>
      <c r="AV224" s="375"/>
      <c r="AW224" s="375"/>
      <c r="AX224" s="376"/>
    </row>
    <row r="225" spans="1:50" ht="11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710</v>
      </c>
      <c r="AE225" s="417"/>
      <c r="AF225" s="417"/>
      <c r="AG225" s="402" t="s">
        <v>736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710</v>
      </c>
      <c r="AE226" s="398"/>
      <c r="AF226" s="398"/>
      <c r="AG226" s="400" t="s">
        <v>733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66.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710</v>
      </c>
      <c r="AE229" s="364"/>
      <c r="AF229" s="364"/>
      <c r="AG229" s="366" t="s">
        <v>730</v>
      </c>
      <c r="AH229" s="367"/>
      <c r="AI229" s="367"/>
      <c r="AJ229" s="367"/>
      <c r="AK229" s="367"/>
      <c r="AL229" s="367"/>
      <c r="AM229" s="367"/>
      <c r="AN229" s="367"/>
      <c r="AO229" s="367"/>
      <c r="AP229" s="367"/>
      <c r="AQ229" s="367"/>
      <c r="AR229" s="367"/>
      <c r="AS229" s="367"/>
      <c r="AT229" s="367"/>
      <c r="AU229" s="367"/>
      <c r="AV229" s="367"/>
      <c r="AW229" s="367"/>
      <c r="AX229" s="368"/>
    </row>
    <row r="230" spans="1:50" ht="66.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726</v>
      </c>
      <c r="AE232" s="380"/>
      <c r="AF232" s="380"/>
      <c r="AG232" s="374" t="s">
        <v>367</v>
      </c>
      <c r="AH232" s="375"/>
      <c r="AI232" s="375"/>
      <c r="AJ232" s="375"/>
      <c r="AK232" s="375"/>
      <c r="AL232" s="375"/>
      <c r="AM232" s="375"/>
      <c r="AN232" s="375"/>
      <c r="AO232" s="375"/>
      <c r="AP232" s="375"/>
      <c r="AQ232" s="375"/>
      <c r="AR232" s="375"/>
      <c r="AS232" s="375"/>
      <c r="AT232" s="375"/>
      <c r="AU232" s="375"/>
      <c r="AV232" s="375"/>
      <c r="AW232" s="375"/>
      <c r="AX232" s="376"/>
    </row>
    <row r="233" spans="1:50" ht="65.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710</v>
      </c>
      <c r="AE233" s="417"/>
      <c r="AF233" s="417"/>
      <c r="AG233" s="418" t="s">
        <v>732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t="s">
        <v>367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726</v>
      </c>
      <c r="AE235" s="410"/>
      <c r="AF235" s="411"/>
      <c r="AG235" s="412" t="s">
        <v>367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726</v>
      </c>
      <c r="AE236" s="364"/>
      <c r="AF236" s="365"/>
      <c r="AG236" s="366" t="s">
        <v>367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367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726</v>
      </c>
      <c r="AE239" s="380"/>
      <c r="AF239" s="380"/>
      <c r="AG239" s="404" t="s">
        <v>367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t="s">
        <v>367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v>2022</v>
      </c>
      <c r="D242" s="889"/>
      <c r="E242" s="383" t="s">
        <v>711</v>
      </c>
      <c r="F242" s="383"/>
      <c r="G242" s="383"/>
      <c r="H242" s="384">
        <v>21</v>
      </c>
      <c r="I242" s="384"/>
      <c r="J242" s="890">
        <v>59</v>
      </c>
      <c r="K242" s="890"/>
      <c r="L242" s="890"/>
      <c r="M242" s="384" t="s">
        <v>747</v>
      </c>
      <c r="N242" s="891"/>
      <c r="O242" s="892" t="s">
        <v>748</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744</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745</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24" customHeight="1" thickBot="1" x14ac:dyDescent="0.2">
      <c r="A250" s="909" t="s">
        <v>749</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75" customHeight="1" thickBot="1" x14ac:dyDescent="0.2">
      <c r="A252" s="338" t="s">
        <v>750</v>
      </c>
      <c r="B252" s="339"/>
      <c r="C252" s="339"/>
      <c r="D252" s="339"/>
      <c r="E252" s="340"/>
      <c r="F252" s="915" t="s">
        <v>751</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3" customHeight="1" thickBot="1" x14ac:dyDescent="0.2">
      <c r="A254" s="338" t="s">
        <v>345</v>
      </c>
      <c r="B254" s="339"/>
      <c r="C254" s="339"/>
      <c r="D254" s="339"/>
      <c r="E254" s="340"/>
      <c r="F254" s="341" t="s">
        <v>752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697</v>
      </c>
      <c r="F258" s="335"/>
      <c r="G258" s="335"/>
      <c r="H258" s="335"/>
      <c r="I258" s="335"/>
      <c r="J258" s="335"/>
      <c r="K258" s="335"/>
      <c r="L258" s="335"/>
      <c r="M258" s="335"/>
      <c r="N258" s="335"/>
      <c r="O258" s="335"/>
      <c r="P258" s="336"/>
      <c r="Q258" s="334" t="s">
        <v>697</v>
      </c>
      <c r="R258" s="335"/>
      <c r="S258" s="335"/>
      <c r="T258" s="335"/>
      <c r="U258" s="335"/>
      <c r="V258" s="335"/>
      <c r="W258" s="335"/>
      <c r="X258" s="335"/>
      <c r="Y258" s="335"/>
      <c r="Z258" s="335"/>
      <c r="AA258" s="335"/>
      <c r="AB258" s="336"/>
      <c r="AC258" s="334" t="s">
        <v>697</v>
      </c>
      <c r="AD258" s="335"/>
      <c r="AE258" s="335"/>
      <c r="AF258" s="335"/>
      <c r="AG258" s="335"/>
      <c r="AH258" s="335"/>
      <c r="AI258" s="335"/>
      <c r="AJ258" s="335"/>
      <c r="AK258" s="335"/>
      <c r="AL258" s="335"/>
      <c r="AM258" s="335"/>
      <c r="AN258" s="336"/>
      <c r="AO258" s="334" t="s">
        <v>697</v>
      </c>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697</v>
      </c>
      <c r="F259" s="335"/>
      <c r="G259" s="335"/>
      <c r="H259" s="335"/>
      <c r="I259" s="335"/>
      <c r="J259" s="335"/>
      <c r="K259" s="335"/>
      <c r="L259" s="335"/>
      <c r="M259" s="335"/>
      <c r="N259" s="335"/>
      <c r="O259" s="335"/>
      <c r="P259" s="336"/>
      <c r="Q259" s="334" t="s">
        <v>697</v>
      </c>
      <c r="R259" s="335"/>
      <c r="S259" s="335"/>
      <c r="T259" s="335"/>
      <c r="U259" s="335"/>
      <c r="V259" s="335"/>
      <c r="W259" s="335"/>
      <c r="X259" s="335"/>
      <c r="Y259" s="335"/>
      <c r="Z259" s="335"/>
      <c r="AA259" s="335"/>
      <c r="AB259" s="336"/>
      <c r="AC259" s="334" t="s">
        <v>697</v>
      </c>
      <c r="AD259" s="335"/>
      <c r="AE259" s="335"/>
      <c r="AF259" s="335"/>
      <c r="AG259" s="335"/>
      <c r="AH259" s="335"/>
      <c r="AI259" s="335"/>
      <c r="AJ259" s="335"/>
      <c r="AK259" s="335"/>
      <c r="AL259" s="335"/>
      <c r="AM259" s="335"/>
      <c r="AN259" s="336"/>
      <c r="AO259" s="334" t="s">
        <v>697</v>
      </c>
      <c r="AP259" s="335"/>
      <c r="AQ259" s="335"/>
      <c r="AR259" s="335"/>
      <c r="AS259" s="335"/>
      <c r="AT259" s="335"/>
      <c r="AU259" s="335"/>
      <c r="AV259" s="335"/>
      <c r="AW259" s="335"/>
      <c r="AX259" s="337"/>
    </row>
    <row r="260" spans="1:52" ht="24.75" customHeight="1" x14ac:dyDescent="0.15">
      <c r="A260" s="271" t="s">
        <v>358</v>
      </c>
      <c r="B260" s="271"/>
      <c r="C260" s="271"/>
      <c r="D260" s="271"/>
      <c r="E260" s="334" t="s">
        <v>697</v>
      </c>
      <c r="F260" s="335"/>
      <c r="G260" s="335"/>
      <c r="H260" s="335"/>
      <c r="I260" s="335"/>
      <c r="J260" s="335"/>
      <c r="K260" s="335"/>
      <c r="L260" s="335"/>
      <c r="M260" s="335"/>
      <c r="N260" s="335"/>
      <c r="O260" s="335"/>
      <c r="P260" s="336"/>
      <c r="Q260" s="334" t="s">
        <v>697</v>
      </c>
      <c r="R260" s="335"/>
      <c r="S260" s="335"/>
      <c r="T260" s="335"/>
      <c r="U260" s="335"/>
      <c r="V260" s="335"/>
      <c r="W260" s="335"/>
      <c r="X260" s="335"/>
      <c r="Y260" s="335"/>
      <c r="Z260" s="335"/>
      <c r="AA260" s="335"/>
      <c r="AB260" s="336"/>
      <c r="AC260" s="334" t="s">
        <v>697</v>
      </c>
      <c r="AD260" s="335"/>
      <c r="AE260" s="335"/>
      <c r="AF260" s="335"/>
      <c r="AG260" s="335"/>
      <c r="AH260" s="335"/>
      <c r="AI260" s="335"/>
      <c r="AJ260" s="335"/>
      <c r="AK260" s="335"/>
      <c r="AL260" s="335"/>
      <c r="AM260" s="335"/>
      <c r="AN260" s="336"/>
      <c r="AO260" s="334" t="s">
        <v>697</v>
      </c>
      <c r="AP260" s="335"/>
      <c r="AQ260" s="335"/>
      <c r="AR260" s="335"/>
      <c r="AS260" s="335"/>
      <c r="AT260" s="335"/>
      <c r="AU260" s="335"/>
      <c r="AV260" s="335"/>
      <c r="AW260" s="335"/>
      <c r="AX260" s="337"/>
    </row>
    <row r="261" spans="1:52" ht="24.75" customHeight="1" x14ac:dyDescent="0.15">
      <c r="A261" s="271" t="s">
        <v>357</v>
      </c>
      <c r="B261" s="271"/>
      <c r="C261" s="271"/>
      <c r="D261" s="271"/>
      <c r="E261" s="334" t="s">
        <v>697</v>
      </c>
      <c r="F261" s="335"/>
      <c r="G261" s="335"/>
      <c r="H261" s="335"/>
      <c r="I261" s="335"/>
      <c r="J261" s="335"/>
      <c r="K261" s="335"/>
      <c r="L261" s="335"/>
      <c r="M261" s="335"/>
      <c r="N261" s="335"/>
      <c r="O261" s="335"/>
      <c r="P261" s="336"/>
      <c r="Q261" s="334" t="s">
        <v>697</v>
      </c>
      <c r="R261" s="335"/>
      <c r="S261" s="335"/>
      <c r="T261" s="335"/>
      <c r="U261" s="335"/>
      <c r="V261" s="335"/>
      <c r="W261" s="335"/>
      <c r="X261" s="335"/>
      <c r="Y261" s="335"/>
      <c r="Z261" s="335"/>
      <c r="AA261" s="335"/>
      <c r="AB261" s="336"/>
      <c r="AC261" s="334" t="s">
        <v>697</v>
      </c>
      <c r="AD261" s="335"/>
      <c r="AE261" s="335"/>
      <c r="AF261" s="335"/>
      <c r="AG261" s="335"/>
      <c r="AH261" s="335"/>
      <c r="AI261" s="335"/>
      <c r="AJ261" s="335"/>
      <c r="AK261" s="335"/>
      <c r="AL261" s="335"/>
      <c r="AM261" s="335"/>
      <c r="AN261" s="336"/>
      <c r="AO261" s="334" t="s">
        <v>697</v>
      </c>
      <c r="AP261" s="335"/>
      <c r="AQ261" s="335"/>
      <c r="AR261" s="335"/>
      <c r="AS261" s="335"/>
      <c r="AT261" s="335"/>
      <c r="AU261" s="335"/>
      <c r="AV261" s="335"/>
      <c r="AW261" s="335"/>
      <c r="AX261" s="337"/>
    </row>
    <row r="262" spans="1:52" ht="24.75" customHeight="1" x14ac:dyDescent="0.15">
      <c r="A262" s="271" t="s">
        <v>356</v>
      </c>
      <c r="B262" s="271"/>
      <c r="C262" s="271"/>
      <c r="D262" s="271"/>
      <c r="E262" s="334" t="s">
        <v>697</v>
      </c>
      <c r="F262" s="335"/>
      <c r="G262" s="335"/>
      <c r="H262" s="335"/>
      <c r="I262" s="335"/>
      <c r="J262" s="335"/>
      <c r="K262" s="335"/>
      <c r="L262" s="335"/>
      <c r="M262" s="335"/>
      <c r="N262" s="335"/>
      <c r="O262" s="335"/>
      <c r="P262" s="336"/>
      <c r="Q262" s="334" t="s">
        <v>697</v>
      </c>
      <c r="R262" s="335"/>
      <c r="S262" s="335"/>
      <c r="T262" s="335"/>
      <c r="U262" s="335"/>
      <c r="V262" s="335"/>
      <c r="W262" s="335"/>
      <c r="X262" s="335"/>
      <c r="Y262" s="335"/>
      <c r="Z262" s="335"/>
      <c r="AA262" s="335"/>
      <c r="AB262" s="336"/>
      <c r="AC262" s="334" t="s">
        <v>697</v>
      </c>
      <c r="AD262" s="335"/>
      <c r="AE262" s="335"/>
      <c r="AF262" s="335"/>
      <c r="AG262" s="335"/>
      <c r="AH262" s="335"/>
      <c r="AI262" s="335"/>
      <c r="AJ262" s="335"/>
      <c r="AK262" s="335"/>
      <c r="AL262" s="335"/>
      <c r="AM262" s="335"/>
      <c r="AN262" s="336"/>
      <c r="AO262" s="334" t="s">
        <v>697</v>
      </c>
      <c r="AP262" s="335"/>
      <c r="AQ262" s="335"/>
      <c r="AR262" s="335"/>
      <c r="AS262" s="335"/>
      <c r="AT262" s="335"/>
      <c r="AU262" s="335"/>
      <c r="AV262" s="335"/>
      <c r="AW262" s="335"/>
      <c r="AX262" s="337"/>
    </row>
    <row r="263" spans="1:52" ht="24.75" customHeight="1" x14ac:dyDescent="0.15">
      <c r="A263" s="271" t="s">
        <v>355</v>
      </c>
      <c r="B263" s="271"/>
      <c r="C263" s="271"/>
      <c r="D263" s="271"/>
      <c r="E263" s="334" t="s">
        <v>697</v>
      </c>
      <c r="F263" s="335"/>
      <c r="G263" s="335"/>
      <c r="H263" s="335"/>
      <c r="I263" s="335"/>
      <c r="J263" s="335"/>
      <c r="K263" s="335"/>
      <c r="L263" s="335"/>
      <c r="M263" s="335"/>
      <c r="N263" s="335"/>
      <c r="O263" s="335"/>
      <c r="P263" s="336"/>
      <c r="Q263" s="334" t="s">
        <v>697</v>
      </c>
      <c r="R263" s="335"/>
      <c r="S263" s="335"/>
      <c r="T263" s="335"/>
      <c r="U263" s="335"/>
      <c r="V263" s="335"/>
      <c r="W263" s="335"/>
      <c r="X263" s="335"/>
      <c r="Y263" s="335"/>
      <c r="Z263" s="335"/>
      <c r="AA263" s="335"/>
      <c r="AB263" s="336"/>
      <c r="AC263" s="334" t="s">
        <v>697</v>
      </c>
      <c r="AD263" s="335"/>
      <c r="AE263" s="335"/>
      <c r="AF263" s="335"/>
      <c r="AG263" s="335"/>
      <c r="AH263" s="335"/>
      <c r="AI263" s="335"/>
      <c r="AJ263" s="335"/>
      <c r="AK263" s="335"/>
      <c r="AL263" s="335"/>
      <c r="AM263" s="335"/>
      <c r="AN263" s="336"/>
      <c r="AO263" s="334" t="s">
        <v>697</v>
      </c>
      <c r="AP263" s="335"/>
      <c r="AQ263" s="335"/>
      <c r="AR263" s="335"/>
      <c r="AS263" s="335"/>
      <c r="AT263" s="335"/>
      <c r="AU263" s="335"/>
      <c r="AV263" s="335"/>
      <c r="AW263" s="335"/>
      <c r="AX263" s="337"/>
    </row>
    <row r="264" spans="1:52" ht="24.75" customHeight="1" x14ac:dyDescent="0.15">
      <c r="A264" s="271" t="s">
        <v>354</v>
      </c>
      <c r="B264" s="271"/>
      <c r="C264" s="271"/>
      <c r="D264" s="271"/>
      <c r="E264" s="334" t="s">
        <v>697</v>
      </c>
      <c r="F264" s="335"/>
      <c r="G264" s="335"/>
      <c r="H264" s="335"/>
      <c r="I264" s="335"/>
      <c r="J264" s="335"/>
      <c r="K264" s="335"/>
      <c r="L264" s="335"/>
      <c r="M264" s="335"/>
      <c r="N264" s="335"/>
      <c r="O264" s="335"/>
      <c r="P264" s="336"/>
      <c r="Q264" s="334" t="s">
        <v>697</v>
      </c>
      <c r="R264" s="335"/>
      <c r="S264" s="335"/>
      <c r="T264" s="335"/>
      <c r="U264" s="335"/>
      <c r="V264" s="335"/>
      <c r="W264" s="335"/>
      <c r="X264" s="335"/>
      <c r="Y264" s="335"/>
      <c r="Z264" s="335"/>
      <c r="AA264" s="335"/>
      <c r="AB264" s="336"/>
      <c r="AC264" s="334" t="s">
        <v>697</v>
      </c>
      <c r="AD264" s="335"/>
      <c r="AE264" s="335"/>
      <c r="AF264" s="335"/>
      <c r="AG264" s="335"/>
      <c r="AH264" s="335"/>
      <c r="AI264" s="335"/>
      <c r="AJ264" s="335"/>
      <c r="AK264" s="335"/>
      <c r="AL264" s="335"/>
      <c r="AM264" s="335"/>
      <c r="AN264" s="336"/>
      <c r="AO264" s="334" t="s">
        <v>697</v>
      </c>
      <c r="AP264" s="335"/>
      <c r="AQ264" s="335"/>
      <c r="AR264" s="335"/>
      <c r="AS264" s="335"/>
      <c r="AT264" s="335"/>
      <c r="AU264" s="335"/>
      <c r="AV264" s="335"/>
      <c r="AW264" s="335"/>
      <c r="AX264" s="337"/>
    </row>
    <row r="265" spans="1:52" ht="24.75" customHeight="1" x14ac:dyDescent="0.15">
      <c r="A265" s="271" t="s">
        <v>353</v>
      </c>
      <c r="B265" s="271"/>
      <c r="C265" s="271"/>
      <c r="D265" s="271"/>
      <c r="E265" s="334" t="s">
        <v>697</v>
      </c>
      <c r="F265" s="335"/>
      <c r="G265" s="335"/>
      <c r="H265" s="335"/>
      <c r="I265" s="335"/>
      <c r="J265" s="335"/>
      <c r="K265" s="335"/>
      <c r="L265" s="335"/>
      <c r="M265" s="335"/>
      <c r="N265" s="335"/>
      <c r="O265" s="335"/>
      <c r="P265" s="336"/>
      <c r="Q265" s="334" t="s">
        <v>697</v>
      </c>
      <c r="R265" s="335"/>
      <c r="S265" s="335"/>
      <c r="T265" s="335"/>
      <c r="U265" s="335"/>
      <c r="V265" s="335"/>
      <c r="W265" s="335"/>
      <c r="X265" s="335"/>
      <c r="Y265" s="335"/>
      <c r="Z265" s="335"/>
      <c r="AA265" s="335"/>
      <c r="AB265" s="336"/>
      <c r="AC265" s="334" t="s">
        <v>697</v>
      </c>
      <c r="AD265" s="335"/>
      <c r="AE265" s="335"/>
      <c r="AF265" s="335"/>
      <c r="AG265" s="335"/>
      <c r="AH265" s="335"/>
      <c r="AI265" s="335"/>
      <c r="AJ265" s="335"/>
      <c r="AK265" s="335"/>
      <c r="AL265" s="335"/>
      <c r="AM265" s="335"/>
      <c r="AN265" s="336"/>
      <c r="AO265" s="334" t="s">
        <v>697</v>
      </c>
      <c r="AP265" s="335"/>
      <c r="AQ265" s="335"/>
      <c r="AR265" s="335"/>
      <c r="AS265" s="335"/>
      <c r="AT265" s="335"/>
      <c r="AU265" s="335"/>
      <c r="AV265" s="335"/>
      <c r="AW265" s="335"/>
      <c r="AX265" s="337"/>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t="s">
        <v>709</v>
      </c>
      <c r="J267" s="101"/>
      <c r="K267" s="92"/>
      <c r="L267" s="116">
        <v>31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711</v>
      </c>
      <c r="H268" s="101"/>
      <c r="I268" s="101"/>
      <c r="J268" s="100">
        <v>20</v>
      </c>
      <c r="K268" s="100"/>
      <c r="L268" s="116">
        <v>204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9.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714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715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8" customHeight="1" x14ac:dyDescent="0.15">
      <c r="A310" s="331"/>
      <c r="B310" s="332"/>
      <c r="C310" s="332"/>
      <c r="D310" s="332"/>
      <c r="E310" s="332"/>
      <c r="F310" s="333"/>
      <c r="G310" s="299" t="s">
        <v>716</v>
      </c>
      <c r="H310" s="300"/>
      <c r="I310" s="300"/>
      <c r="J310" s="300"/>
      <c r="K310" s="301"/>
      <c r="L310" s="302" t="s">
        <v>717</v>
      </c>
      <c r="M310" s="303"/>
      <c r="N310" s="303"/>
      <c r="O310" s="303"/>
      <c r="P310" s="303"/>
      <c r="Q310" s="303"/>
      <c r="R310" s="303"/>
      <c r="S310" s="303"/>
      <c r="T310" s="303"/>
      <c r="U310" s="303"/>
      <c r="V310" s="303"/>
      <c r="W310" s="303"/>
      <c r="X310" s="304"/>
      <c r="Y310" s="305">
        <v>7524</v>
      </c>
      <c r="Z310" s="306"/>
      <c r="AA310" s="306"/>
      <c r="AB310" s="307"/>
      <c r="AC310" s="299" t="s">
        <v>718</v>
      </c>
      <c r="AD310" s="300"/>
      <c r="AE310" s="300"/>
      <c r="AF310" s="300"/>
      <c r="AG310" s="301"/>
      <c r="AH310" s="302" t="s">
        <v>719</v>
      </c>
      <c r="AI310" s="303"/>
      <c r="AJ310" s="303"/>
      <c r="AK310" s="303"/>
      <c r="AL310" s="303"/>
      <c r="AM310" s="303"/>
      <c r="AN310" s="303"/>
      <c r="AO310" s="303"/>
      <c r="AP310" s="303"/>
      <c r="AQ310" s="303"/>
      <c r="AR310" s="303"/>
      <c r="AS310" s="303"/>
      <c r="AT310" s="304"/>
      <c r="AU310" s="305">
        <v>2333</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7524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2333</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87.75" customHeight="1" x14ac:dyDescent="0.15">
      <c r="A366" s="245">
        <v>1</v>
      </c>
      <c r="B366" s="245">
        <v>1</v>
      </c>
      <c r="C366" s="267" t="s">
        <v>720</v>
      </c>
      <c r="D366" s="266"/>
      <c r="E366" s="266"/>
      <c r="F366" s="266"/>
      <c r="G366" s="266"/>
      <c r="H366" s="266"/>
      <c r="I366" s="266"/>
      <c r="J366" s="248">
        <v>1180001035811</v>
      </c>
      <c r="K366" s="249"/>
      <c r="L366" s="249"/>
      <c r="M366" s="249"/>
      <c r="N366" s="249"/>
      <c r="O366" s="249"/>
      <c r="P366" s="260" t="s">
        <v>721</v>
      </c>
      <c r="Q366" s="250"/>
      <c r="R366" s="250"/>
      <c r="S366" s="250"/>
      <c r="T366" s="250"/>
      <c r="U366" s="250"/>
      <c r="V366" s="250"/>
      <c r="W366" s="250"/>
      <c r="X366" s="250"/>
      <c r="Y366" s="251">
        <v>7524</v>
      </c>
      <c r="Z366" s="252"/>
      <c r="AA366" s="252"/>
      <c r="AB366" s="253"/>
      <c r="AC366" s="237" t="s">
        <v>342</v>
      </c>
      <c r="AD366" s="238"/>
      <c r="AE366" s="238"/>
      <c r="AF366" s="238"/>
      <c r="AG366" s="238"/>
      <c r="AH366" s="268" t="s">
        <v>722</v>
      </c>
      <c r="AI366" s="269"/>
      <c r="AJ366" s="269"/>
      <c r="AK366" s="269"/>
      <c r="AL366" s="241" t="s">
        <v>722</v>
      </c>
      <c r="AM366" s="242"/>
      <c r="AN366" s="242"/>
      <c r="AO366" s="243"/>
      <c r="AP366" s="244" t="s">
        <v>367</v>
      </c>
      <c r="AQ366" s="244"/>
      <c r="AR366" s="244"/>
      <c r="AS366" s="244"/>
      <c r="AT366" s="244"/>
      <c r="AU366" s="244"/>
      <c r="AV366" s="244"/>
      <c r="AW366" s="244"/>
      <c r="AX366" s="244"/>
    </row>
    <row r="367" spans="1:51" ht="30" customHeight="1" x14ac:dyDescent="0.15">
      <c r="A367" s="245">
        <v>2</v>
      </c>
      <c r="B367" s="245">
        <v>1</v>
      </c>
      <c r="C367" s="267" t="s">
        <v>723</v>
      </c>
      <c r="D367" s="266"/>
      <c r="E367" s="266"/>
      <c r="F367" s="266"/>
      <c r="G367" s="266"/>
      <c r="H367" s="266"/>
      <c r="I367" s="266"/>
      <c r="J367" s="248">
        <v>7200001014575</v>
      </c>
      <c r="K367" s="249"/>
      <c r="L367" s="249"/>
      <c r="M367" s="249"/>
      <c r="N367" s="249"/>
      <c r="O367" s="249"/>
      <c r="P367" s="260" t="s">
        <v>724</v>
      </c>
      <c r="Q367" s="250"/>
      <c r="R367" s="250"/>
      <c r="S367" s="250"/>
      <c r="T367" s="250"/>
      <c r="U367" s="250"/>
      <c r="V367" s="250"/>
      <c r="W367" s="250"/>
      <c r="X367" s="250"/>
      <c r="Y367" s="251">
        <v>30</v>
      </c>
      <c r="Z367" s="252"/>
      <c r="AA367" s="252"/>
      <c r="AB367" s="253"/>
      <c r="AC367" s="237" t="s">
        <v>342</v>
      </c>
      <c r="AD367" s="238"/>
      <c r="AE367" s="238"/>
      <c r="AF367" s="238"/>
      <c r="AG367" s="238"/>
      <c r="AH367" s="268" t="s">
        <v>367</v>
      </c>
      <c r="AI367" s="269"/>
      <c r="AJ367" s="269"/>
      <c r="AK367" s="269"/>
      <c r="AL367" s="241" t="s">
        <v>367</v>
      </c>
      <c r="AM367" s="242"/>
      <c r="AN367" s="242"/>
      <c r="AO367" s="243"/>
      <c r="AP367" s="244" t="s">
        <v>367</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725</v>
      </c>
      <c r="D399" s="266"/>
      <c r="E399" s="266"/>
      <c r="F399" s="266"/>
      <c r="G399" s="266"/>
      <c r="H399" s="266"/>
      <c r="I399" s="266"/>
      <c r="J399" s="248">
        <v>4010401022860</v>
      </c>
      <c r="K399" s="249"/>
      <c r="L399" s="249"/>
      <c r="M399" s="249"/>
      <c r="N399" s="249"/>
      <c r="O399" s="249"/>
      <c r="P399" s="260" t="s">
        <v>719</v>
      </c>
      <c r="Q399" s="250"/>
      <c r="R399" s="250"/>
      <c r="S399" s="250"/>
      <c r="T399" s="250"/>
      <c r="U399" s="250"/>
      <c r="V399" s="250"/>
      <c r="W399" s="250"/>
      <c r="X399" s="250"/>
      <c r="Y399" s="251">
        <v>2333</v>
      </c>
      <c r="Z399" s="252"/>
      <c r="AA399" s="252"/>
      <c r="AB399" s="253"/>
      <c r="AC399" s="237" t="s">
        <v>342</v>
      </c>
      <c r="AD399" s="238"/>
      <c r="AE399" s="238"/>
      <c r="AF399" s="238"/>
      <c r="AG399" s="238"/>
      <c r="AH399" s="268" t="s">
        <v>367</v>
      </c>
      <c r="AI399" s="269"/>
      <c r="AJ399" s="269"/>
      <c r="AK399" s="269"/>
      <c r="AL399" s="241" t="s">
        <v>367</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7:AO367">
    <cfRule type="expression" dxfId="1429" priority="829">
      <formula>IF(AND(AL367&gt;=0, RIGHT(TEXT(AL367,"0.#"),1)&lt;&gt;"."),TRUE,FALSE)</formula>
    </cfRule>
    <cfRule type="expression" dxfId="1428" priority="830">
      <formula>IF(AND(AL367&gt;=0, RIGHT(TEXT(AL367,"0.#"),1)="."),TRUE,FALSE)</formula>
    </cfRule>
    <cfRule type="expression" dxfId="1427" priority="831">
      <formula>IF(AND(AL367&lt;0, RIGHT(TEXT(AL367,"0.#"),1)&lt;&gt;"."),TRUE,FALSE)</formula>
    </cfRule>
    <cfRule type="expression" dxfId="1426" priority="832">
      <formula>IF(AND(AL367&lt;0, RIGHT(TEXT(AL367,"0.#"),1)="."),TRUE,FALSE)</formula>
    </cfRule>
  </conditionalFormatting>
  <conditionalFormatting sqref="Y367">
    <cfRule type="expression" dxfId="1425" priority="827">
      <formula>IF(RIGHT(TEXT(Y367,"0.#"),1)=".",FALSE,TRUE)</formula>
    </cfRule>
    <cfRule type="expression" dxfId="1424" priority="828">
      <formula>IF(RIGHT(TEXT(Y367,"0.#"),1)=".",TRUE,FALSE)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5" max="50" man="1"/>
    <brk id="268" max="50" man="1"/>
    <brk id="4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t="s">
        <v>710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710</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371</v>
      </c>
      <c r="AF2" s="926"/>
      <c r="AG2" s="926"/>
      <c r="AH2" s="128"/>
      <c r="AI2" s="926" t="s">
        <v>467</v>
      </c>
      <c r="AJ2" s="926"/>
      <c r="AK2" s="926"/>
      <c r="AL2" s="128"/>
      <c r="AM2" s="926" t="s">
        <v>468</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343</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371</v>
      </c>
      <c r="AF9" s="926"/>
      <c r="AG9" s="926"/>
      <c r="AH9" s="128"/>
      <c r="AI9" s="926" t="s">
        <v>467</v>
      </c>
      <c r="AJ9" s="926"/>
      <c r="AK9" s="926"/>
      <c r="AL9" s="128"/>
      <c r="AM9" s="926" t="s">
        <v>468</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343</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371</v>
      </c>
      <c r="AF16" s="926"/>
      <c r="AG16" s="926"/>
      <c r="AH16" s="128"/>
      <c r="AI16" s="926" t="s">
        <v>467</v>
      </c>
      <c r="AJ16" s="926"/>
      <c r="AK16" s="926"/>
      <c r="AL16" s="128"/>
      <c r="AM16" s="926" t="s">
        <v>468</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343</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371</v>
      </c>
      <c r="AF23" s="926"/>
      <c r="AG23" s="926"/>
      <c r="AH23" s="128"/>
      <c r="AI23" s="926" t="s">
        <v>467</v>
      </c>
      <c r="AJ23" s="926"/>
      <c r="AK23" s="926"/>
      <c r="AL23" s="128"/>
      <c r="AM23" s="926" t="s">
        <v>468</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343</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371</v>
      </c>
      <c r="AF30" s="926"/>
      <c r="AG30" s="926"/>
      <c r="AH30" s="128"/>
      <c r="AI30" s="926" t="s">
        <v>467</v>
      </c>
      <c r="AJ30" s="926"/>
      <c r="AK30" s="926"/>
      <c r="AL30" s="128"/>
      <c r="AM30" s="926" t="s">
        <v>468</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343</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371</v>
      </c>
      <c r="AF37" s="926"/>
      <c r="AG37" s="926"/>
      <c r="AH37" s="128"/>
      <c r="AI37" s="926" t="s">
        <v>467</v>
      </c>
      <c r="AJ37" s="926"/>
      <c r="AK37" s="926"/>
      <c r="AL37" s="128"/>
      <c r="AM37" s="926" t="s">
        <v>468</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343</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371</v>
      </c>
      <c r="AF44" s="926"/>
      <c r="AG44" s="926"/>
      <c r="AH44" s="128"/>
      <c r="AI44" s="926" t="s">
        <v>467</v>
      </c>
      <c r="AJ44" s="926"/>
      <c r="AK44" s="926"/>
      <c r="AL44" s="128"/>
      <c r="AM44" s="926" t="s">
        <v>468</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343</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371</v>
      </c>
      <c r="AF51" s="926"/>
      <c r="AG51" s="926"/>
      <c r="AH51" s="128"/>
      <c r="AI51" s="926" t="s">
        <v>467</v>
      </c>
      <c r="AJ51" s="926"/>
      <c r="AK51" s="926"/>
      <c r="AL51" s="128"/>
      <c r="AM51" s="926" t="s">
        <v>468</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343</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371</v>
      </c>
      <c r="AF58" s="926"/>
      <c r="AG58" s="926"/>
      <c r="AH58" s="128"/>
      <c r="AI58" s="926" t="s">
        <v>467</v>
      </c>
      <c r="AJ58" s="926"/>
      <c r="AK58" s="926"/>
      <c r="AL58" s="128"/>
      <c r="AM58" s="926" t="s">
        <v>468</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343</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371</v>
      </c>
      <c r="AF65" s="926"/>
      <c r="AG65" s="926"/>
      <c r="AH65" s="128"/>
      <c r="AI65" s="926" t="s">
        <v>467</v>
      </c>
      <c r="AJ65" s="926"/>
      <c r="AK65" s="926"/>
      <c r="AL65" s="128"/>
      <c r="AM65" s="926" t="s">
        <v>468</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343</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2022-06-07T05:56:58Z</cp:lastPrinted>
  <dcterms:created xsi:type="dcterms:W3CDTF">2012-03-13T00:50:25Z</dcterms:created>
  <dcterms:modified xsi:type="dcterms:W3CDTF">2022-09-01T07:52:39Z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