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１９日\"/>
    </mc:Choice>
  </mc:AlternateContent>
  <bookViews>
    <workbookView xWindow="3106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17" i="11" l="1"/>
  <c r="AH637" i="11" l="1"/>
  <c r="AY71" i="11" l="1"/>
  <c r="AY76" i="11" s="1"/>
  <c r="AY68" i="11"/>
  <c r="AY69" i="11" s="1"/>
  <c r="AY65" i="11"/>
  <c r="AY67" i="11" s="1"/>
  <c r="AY64" i="11"/>
  <c r="AY400" i="11"/>
  <c r="AY396" i="11"/>
  <c r="AY399" i="11" s="1"/>
  <c r="AY372" i="11"/>
  <c r="AY371" i="11"/>
  <c r="AY370" i="11"/>
  <c r="AY369" i="11"/>
  <c r="AY368" i="11"/>
  <c r="AY367" i="11"/>
  <c r="AY334" i="11"/>
  <c r="AY339" i="11" s="1"/>
  <c r="AY341" i="11"/>
  <c r="AY337" i="11"/>
  <c r="AY336" i="11"/>
  <c r="AY330" i="11"/>
  <c r="AY326" i="11"/>
  <c r="AY322" i="11"/>
  <c r="AY321" i="11"/>
  <c r="AY331" i="11" s="1"/>
  <c r="AY323" i="11" l="1"/>
  <c r="AY327" i="11"/>
  <c r="AY324" i="11"/>
  <c r="AY328" i="11"/>
  <c r="AY332" i="11"/>
  <c r="AY338" i="11"/>
  <c r="AY325" i="11"/>
  <c r="AY329" i="11"/>
  <c r="AY333" i="11"/>
  <c r="AY340" i="11"/>
  <c r="AY397" i="11"/>
  <c r="AY398" i="11"/>
  <c r="AY70"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8" i="11"/>
  <c r="AY114" i="11"/>
  <c r="AY112" i="11"/>
  <c r="AY121" i="11" s="1"/>
  <c r="AY100" i="11"/>
  <c r="AY99" i="11"/>
  <c r="AY101" i="11" s="1"/>
  <c r="AY98" i="11"/>
  <c r="AY102" i="11"/>
  <c r="AY104" i="11" s="1"/>
  <c r="AY115" i="11" l="1"/>
  <c r="AY119" i="11"/>
  <c r="AY123" i="11"/>
  <c r="AY131" i="11"/>
  <c r="AY143" i="11"/>
  <c r="AY137" i="11"/>
  <c r="AY171" i="11"/>
  <c r="AY176" i="11"/>
  <c r="AY198" i="11"/>
  <c r="AY203" i="11"/>
  <c r="AY207" i="11"/>
  <c r="AY211" i="11"/>
  <c r="AY116" i="11"/>
  <c r="AY120" i="11"/>
  <c r="AY124" i="11"/>
  <c r="AY128" i="11"/>
  <c r="AY154" i="11"/>
  <c r="AY163" i="11"/>
  <c r="AY140" i="11"/>
  <c r="AY144" i="11"/>
  <c r="AY134" i="11"/>
  <c r="AY177" i="11"/>
  <c r="AY204" i="11"/>
  <c r="AY212" i="11"/>
  <c r="AY126" i="11"/>
  <c r="AY113" i="11"/>
  <c r="AY117" i="11"/>
  <c r="AY151" i="11"/>
  <c r="AY155" i="11"/>
  <c r="AY164" i="11"/>
  <c r="AY141"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80" i="11" l="1"/>
  <c r="AY84" i="11"/>
  <c r="AY92" i="11"/>
  <c r="AY96" i="11"/>
  <c r="AY55" i="11"/>
  <c r="AY81" i="11"/>
  <c r="AY85" i="11"/>
  <c r="AY89"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<sst xmlns="http://schemas.openxmlformats.org/spreadsheetml/2006/main" count="2052" uniqueCount="761">
  <si>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</si>
  <si>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</si>
  <si>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</si>
  <si>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</si>
  <si>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</si>
  <si>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</si>
  <si>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</si>
  <si>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</si>
  <si>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</si>
  <si>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</si>
  <si>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</si>
  <si>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</si>
  <si>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</si>
  <si>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</si>
  <si>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</si>
  <si>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</si>
  <si>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</si>
  <si>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</si>
  <si>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</si>
  <si>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</si>
  <si>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</si>
  <si>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</si>
  <si>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</si>
  <si>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</si>
  <si>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</si>
  <si>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</si>
  <si>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</si>
  <si>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</si>
  <si>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</si>
  <si>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</si>
  <si>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</si>
  <si>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</si>
  <si>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</si>
  <si>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</si>
  <si>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</si>
  <si>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</si>
  <si>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</si>
  <si>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</si>
  <si>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</si>
  <si>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</si>
  <si>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</si>
  <si>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</si>
  <si>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</si>
  <si>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</si>
  <si>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</si>
  <si>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</si>
  <si>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</si>
  <si>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</si>
  <si>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</si>
  <si>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</si>
  <si>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</si>
  <si>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</si>
  <si>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</si>
  <si>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</si>
  <si>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</si>
  <si>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</si>
  <si>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</si>
  <si>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</si>
  <si>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</si>
  <si>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</si>
  <si>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</si>
  <si>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</si>
  <si>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</si>
  <si>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</si>
  <si>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</si>
  <si>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</si>
  <si>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</si>
  <si>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</si>
  <si>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</si>
  <si>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</si>
  <si>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</si>
  <si>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</si>
  <si>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</si>
  <si>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</si>
  <si>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</si>
  <si>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</si>
  <si>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</si>
  <si>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</si>
  <si>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</si>
  <si>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</si>
  <si>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</si>
  <si>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</si>
  <si>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</si>
  <si>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</si>
  <si>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</si>
  <si>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</si>
  <si>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</si>
  <si>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</si>
  <si>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</si>
  <si>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</si>
  <si>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</si>
  <si>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</si>
  <si>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</si>
  <si>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</si>
  <si>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</si>
  <si>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</si>
  <si>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</si>
  <si>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</si>
  <si>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</si>
  <si>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</si>
  <si>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</si>
  <si>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</si>
  <si>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</si>
  <si>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</si>
  <si>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</si>
  <si>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</si>
  <si>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</si>
  <si>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</si>
  <si>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</si>
  <si>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</si>
  <si>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</si>
  <si>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</si>
  <si>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</si>
  <si>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</si>
  <si>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</si>
  <si>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</si>
  <si>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</si>
  <si>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</si>
  <si>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</si>
  <si>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</si>
  <si>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</si>
  <si>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</si>
  <si>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</si>
  <si>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</si>
  <si>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</si>
  <si>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</si>
  <si>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</si>
  <si>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</si>
  <si>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</si>
  <si>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</si>
  <si>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</si>
  <si>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</si>
  <si>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</si>
  <si>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</si>
  <si>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</si>
  <si>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</si>
  <si>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</si>
  <si>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</si>
  <si>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</si>
  <si>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</si>
  <si>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</si>
  <si>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</si>
  <si>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</si>
  <si>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</si>
  <si>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</si>
  <si>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</si>
  <si>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</si>
  <si>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</si>
  <si>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</si>
  <si>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</si>
  <si>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</si>
  <si>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</si>
  <si>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</si>
  <si>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</si>
  <si>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</si>
  <si>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</si>
  <si>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</si>
  <si>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</si>
  <si>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</si>
  <si>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</si>
  <si>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</si>
  <si>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</si>
  <si>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</si>
  <si>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</si>
  <si>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</si>
  <si>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</si>
  <si>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</si>
  <si>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</si>
  <si>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</si>
  <si>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</si>
  <si>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</si>
  <si>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</si>
  <si>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</si>
  <si>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</si>
  <si>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</si>
  <si>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</si>
  <si>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</si>
  <si>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</si>
  <si>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</si>
  <si>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</si>
  <si>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</si>
  <si>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</si>
  <si>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</si>
  <si>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</si>
  <si>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</si>
  <si>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</si>
  <si>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</si>
  <si>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</si>
  <si>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</si>
  <si>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</si>
  <si>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</si>
  <si>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</si>
  <si>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</si>
  <si>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</si>
  <si>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</si>
  <si>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</si>
  <si>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</si>
  <si>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</si>
  <si>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</si>
  <si>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</si>
  <si>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</si>
  <si>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</si>
  <si>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</si>
  <si>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</si>
  <si>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</si>
  <si>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</si>
  <si>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</si>
  <si>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</si>
  <si>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</si>
  <si>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</si>
  <si>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</si>
  <si>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</si>
  <si>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</si>
  <si>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</si>
  <si>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</si>
  <si>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</si>
  <si>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</si>
  <si>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</si>
  <si>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</si>
  <si>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</si>
  <si>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</si>
  <si>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</si>
  <si>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</si>
  <si>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</si>
  <si>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</si>
  <si>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</si>
  <si>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</si>
  <si>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</si>
  <si>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</si>
  <si>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</si>
  <si>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</si>
  <si>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</si>
  <si>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</si>
  <si>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</si>
  <si>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</si>
  <si>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</si>
  <si>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</si>
  <si>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</si>
  <si>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</si>
  <si>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</si>
  <si>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</si>
  <si>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</si>
  <si>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</si>
  <si>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</si>
  <si>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</si>
  <si>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</si>
  <si>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</si>
  <si>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</si>
  <si>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</si>
  <si>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</si>
  <si>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</si>
  <si>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</si>
  <si>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</si>
  <si>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</si>
  <si>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</si>
  <si>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</si>
  <si>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</si>
  <si>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</si>
  <si>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</si>
  <si>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</si>
  <si>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</si>
  <si>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</si>
  <si>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</si>
  <si>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</si>
  <si>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</si>
  <si>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</si>
  <si>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</si>
  <si>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</si>
  <si>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</si>
  <si>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</si>
  <si>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</si>
  <si>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</si>
  <si>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</si>
  <si>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</si>
  <si>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</si>
  <si>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</si>
  <si>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</si>
  <si>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</si>
  <si>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</si>
  <si>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</si>
  <si>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</si>
  <si>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</si>
  <si>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</si>
  <si>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</si>
  <si>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</si>
  <si>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</si>
  <si>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</si>
  <si>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</si>
  <si>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</si>
  <si>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</si>
  <si>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</si>
  <si>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</si>
  <si>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</si>
  <si>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</si>
  <si>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</si>
  <si>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</si>
  <si>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</si>
  <si>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</si>
  <si>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</si>
  <si>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</si>
  <si>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</si>
  <si>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</si>
  <si>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</si>
  <si>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</si>
  <si>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</si>
  <si>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</si>
  <si>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</si>
  <si>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</si>
  <si>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</si>
  <si>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</si>
  <si>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</si>
  <si>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</si>
  <si>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</si>
  <si>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</si>
  <si>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</si>
  <si>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</si>
  <si>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</si>
  <si>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</si>
  <si>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</si>
  <si>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</si>
  <si>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</si>
  <si>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</si>
  <si>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</si>
  <si>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</si>
  <si>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</si>
  <si>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</si>
  <si>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</si>
  <si>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</si>
  <si>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</si>
  <si>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</si>
  <si>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</si>
  <si>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</si>
  <si>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</si>
  <si>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</si>
  <si>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</si>
  <si>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</si>
  <si>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</si>
  <si>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</si>
  <si>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</si>
  <si>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</si>
  <si>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</si>
  <si>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</si>
  <si>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</si>
  <si>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</si>
  <si>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</si>
  <si>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</si>
  <si>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</si>
  <si>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</si>
  <si>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</si>
  <si>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</si>
  <si>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</si>
  <si>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</si>
  <si>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</si>
  <si>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</si>
  <si>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</si>
  <si>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</si>
  <si>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</si>
  <si>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</si>
  <si>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</si>
  <si>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</si>
  <si>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</si>
  <si>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</si>
  <si>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</si>
  <si>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</si>
  <si>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</si>
  <si>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</si>
  <si>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</si>
  <si>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</si>
  <si>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</si>
  <si>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</si>
  <si>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</si>
  <si>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</si>
  <si>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</si>
  <si>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</si>
  <si>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</si>
  <si>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</si>
  <si>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</si>
  <si>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</si>
  <si>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</si>
  <si>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</si>
  <si>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</si>
  <si>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</si>
  <si>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</si>
  <si>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</si>
  <si>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</si>
  <si>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</si>
  <si>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</si>
  <si>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</si>
  <si>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</si>
  <si>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</si>
  <si>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</si>
  <si>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</si>
  <si>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</si>
  <si>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</si>
  <si>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</si>
  <si>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</si>
  <si>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</si>
  <si>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</si>
  <si>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</si>
  <si>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</si>
  <si>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</si>
  <si>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</si>
  <si>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</si>
  <si>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</si>
  <si>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</si>
  <si>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</si>
  <si>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</si>
  <si>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</si>
  <si>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</si>
  <si>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</si>
  <si>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</si>
  <si>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</si>
  <si>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</si>
  <si>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</si>
  <si>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</si>
  <si>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</si>
  <si>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</si>
  <si>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</si>
  <si>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</si>
  <si>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</si>
  <si>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</si>
  <si>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</si>
  <si>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</si>
  <si>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</si>
  <si>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</si>
  <si>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</si>
  <si>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</si>
  <si>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</si>
  <si>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</si>
  <si>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</si>
  <si>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</si>
  <si>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</si>
  <si>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</si>
  <si>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</si>
  <si>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</si>
  <si>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</si>
  <si>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</si>
  <si>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</si>
  <si>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</si>
  <si>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</si>
  <si>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</si>
  <si>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</si>
  <si>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</si>
  <si>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</si>
  <si>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</si>
  <si>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</si>
  <si>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</si>
  <si>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</si>
  <si>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</si>
  <si>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</si>
  <si>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</si>
  <si>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</si>
  <si>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</si>
  <si>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</si>
  <si>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</si>
  <si>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</si>
  <si>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</si>
  <si>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</si>
  <si>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</si>
  <si>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</si>
  <si>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</si>
  <si>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</si>
  <si>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</si>
  <si>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</si>
  <si>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</si>
  <si>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</si>
  <si>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</si>
  <si>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</si>
  <si>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</si>
  <si>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</si>
  <si>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</si>
  <si>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</si>
  <si>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</si>
  <si>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</si>
  <si>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</si>
  <si>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</si>
  <si>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</si>
  <si>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</si>
  <si>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</si>
  <si>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</si>
  <si>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</si>
  <si>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</si>
  <si>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</si>
  <si>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</si>
  <si>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</si>
  <si>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</si>
  <si>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</si>
  <si>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</si>
  <si>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</si>
  <si>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</si>
  <si>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</si>
  <si>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</si>
  <si>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</si>
  <si>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</si>
  <si>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</si>
  <si>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</si>
  <si>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</si>
  <si>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</si>
  <si>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</si>
  <si>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</si>
  <si>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</si>
  <si>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</si>
  <si>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</si>
  <si>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</si>
  <si>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</si>
  <si>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</si>
  <si>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</si>
  <si>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</si>
  <si>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</si>
  <si>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</si>
  <si>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</si>
  <si>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</si>
  <si>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</si>
  <si>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</si>
  <si>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</si>
  <si>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</si>
  <si>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</si>
  <si>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</si>
  <si>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</si>
  <si>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</si>
  <si>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</si>
  <si>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</si>
  <si>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</si>
  <si>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</si>
  <si>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</si>
  <si>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</si>
  <si>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</si>
  <si>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</si>
  <si>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</si>
  <si>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</si>
  <si>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</si>
  <si>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</si>
  <si>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</si>
  <si>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</si>
  <si>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</si>
  <si>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</si>
  <si>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</si>
  <si>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</si>
  <si>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</si>
  <si>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</si>
  <si>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</si>
  <si>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</si>
  <si>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</si>
  <si>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</si>
  <si>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</si>
  <si>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</si>
  <si>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</si>
  <si>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</si>
  <si>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</si>
  <si>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</si>
  <si>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</si>
  <si>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</si>
  <si>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</si>
  <si>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</si>
  <si>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</si>
  <si>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</si>
  <si>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</si>
  <si>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</si>
  <si>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</si>
  <si>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</si>
  <si>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</si>
  <si>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</si>
  <si>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</si>
  <si>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</si>
  <si>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</si>
  <si>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</si>
  <si>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</si>
  <si>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</si>
  <si>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</si>
  <si>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</si>
  <si>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</si>
  <si>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</si>
  <si>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</si>
  <si>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</si>
  <si>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</si>
  <si>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</si>
  <si>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</si>
  <si>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</si>
  <si>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</si>
  <si>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</si>
  <si>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</si>
  <si>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</si>
  <si>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</si>
  <si>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</si>
  <si>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</si>
  <si>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</si>
  <si>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</si>
  <si>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</si>
  <si>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</si>
  <si>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</si>
  <si>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</si>
  <si>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</si>
  <si>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</si>
  <si>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</si>
  <si>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</si>
  <si>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</si>
  <si>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</si>
  <si>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</si>
  <si>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</si>
  <si>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</si>
  <si>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</si>
  <si>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</si>
  <si>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</si>
  <si>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</si>
  <si>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</si>
  <si>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</si>
  <si>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</si>
  <si>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</si>
  <si>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</si>
  <si>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</si>
  <si>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</si>
  <si>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</si>
  <si>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</si>
  <si>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</si>
  <si>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</si>
  <si>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</si>
  <si>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</si>
  <si>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</si>
  <si>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</si>
  <si>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</si>
  <si>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</si>
  <si>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</si>
  <si>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</si>
  <si>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</si>
  <si>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</si>
  <si>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</si>
  <si>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</si>
  <si>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</si>
  <si>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</si>
  <si>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</si>
  <si>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</si>
  <si>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</si>
  <si>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</si>
  <si>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</si>
  <si>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</si>
  <si>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</si>
  <si>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</si>
  <si>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</si>
  <si>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</si>
  <si>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</si>
  <si>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</si>
  <si>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</si>
  <si>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</si>
  <si>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</si>
  <si>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</si>
  <si>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</si>
  <si>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</si>
  <si>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</si>
  <si>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</si>
  <si>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</si>
  <si>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</si>
  <si>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</si>
  <si>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</si>
  <si>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</si>
  <si>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</si>
  <si>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</si>
  <si>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</si>
  <si>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</si>
  <si>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</si>
  <si>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</si>
  <si>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</si>
  <si>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</si>
  <si>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</si>
  <si>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</si>
  <si>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</si>
  <si>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</si>
  <si>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</si>
  <si>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</si>
  <si>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</si>
  <si>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</si>
  <si>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</si>
  <si>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</si>
  <si>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</si>
  <si>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</si>
  <si>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</si>
  <si>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</si>
  <si>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</si>
  <si>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</si>
  <si>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</si>
  <si>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</si>
  <si>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</si>
  <si>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</si>
  <si>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</si>
  <si>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</si>
  <si>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</si>
  <si>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</si>
  <si>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</si>
  <si>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</si>
  <si>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</si>
  <si>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</si>
  <si>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</si>
  <si>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</si>
  <si>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ワクチン接種円滑化標準システム開発運用事業</t>
  </si>
  <si>
    <t>健康局</t>
  </si>
  <si>
    <t>令和2年度</t>
  </si>
  <si>
    <t>－</t>
  </si>
  <si>
    <t>-</t>
  </si>
  <si>
    <t>健康対策関係業務庁費</t>
  </si>
  <si>
    <t>予防接種室調べ</t>
  </si>
  <si>
    <t>／　</t>
    <phoneticPr fontId="5"/>
  </si>
  <si>
    <t>　　X/Y</t>
    <phoneticPr fontId="5"/>
  </si>
  <si>
    <t>新02</t>
  </si>
  <si>
    <t>○</t>
  </si>
  <si>
    <t>厚労</t>
  </si>
  <si>
    <t>-</t>
    <phoneticPr fontId="5"/>
  </si>
  <si>
    <t>効率的なワクチン配布により、市町村等の円滑な接種体制を構築する。</t>
    <phoneticPr fontId="5"/>
  </si>
  <si>
    <t>システム登録自治体数</t>
    <phoneticPr fontId="5"/>
  </si>
  <si>
    <t>百万円</t>
    <rPh sb="0" eb="2">
      <t>ヒャクマン</t>
    </rPh>
    <rPh sb="2" eb="3">
      <t>エン</t>
    </rPh>
    <phoneticPr fontId="5"/>
  </si>
  <si>
    <t>239/1,788</t>
    <phoneticPr fontId="5"/>
  </si>
  <si>
    <t>多くの方への新型コロナワクチン接種を行うことができるよう、円滑に接種できる体制を構築する必要がある。</t>
    <rPh sb="6" eb="8">
      <t>シンガタ</t>
    </rPh>
    <phoneticPr fontId="5"/>
  </si>
  <si>
    <t>件</t>
    <rPh sb="0" eb="1">
      <t>ケン</t>
    </rPh>
    <phoneticPr fontId="5"/>
  </si>
  <si>
    <t>ワクチン接種円滑化標準システム運用・改修に関する工程管理支援・システム運用・保守等事業者が実施する運用・保守支援</t>
    <rPh sb="4" eb="6">
      <t>セッシュ</t>
    </rPh>
    <rPh sb="6" eb="9">
      <t>エンカツカ</t>
    </rPh>
    <rPh sb="9" eb="11">
      <t>ヒョウジュン</t>
    </rPh>
    <phoneticPr fontId="5"/>
  </si>
  <si>
    <t>役務費</t>
    <rPh sb="0" eb="2">
      <t>エキム</t>
    </rPh>
    <rPh sb="2" eb="3">
      <t>ヒ</t>
    </rPh>
    <phoneticPr fontId="5"/>
  </si>
  <si>
    <t xml:space="preserve">日本電気株式会社 </t>
    <phoneticPr fontId="5"/>
  </si>
  <si>
    <t>ワクチン接種円滑化標準システム運用保守、利便性向上等のためのシステム改修</t>
    <phoneticPr fontId="5"/>
  </si>
  <si>
    <t>ワクチン接種円滑化標準システム運用保守、利便性向上等のためのシステム改修</t>
    <rPh sb="4" eb="6">
      <t>セッシュ</t>
    </rPh>
    <rPh sb="6" eb="9">
      <t>エンカツカ</t>
    </rPh>
    <rPh sb="9" eb="11">
      <t>ヒョウジュン</t>
    </rPh>
    <phoneticPr fontId="5"/>
  </si>
  <si>
    <t xml:space="preserve">株式会社野村総合研究所 </t>
    <phoneticPr fontId="5"/>
  </si>
  <si>
    <t>ワクチン接種円滑化標準システム運用・改修に関する工程管理支援・システム運用・保守等事業者が実施する運用・保守支援</t>
    <phoneticPr fontId="5"/>
  </si>
  <si>
    <t>システム停止等のトラブルによりワクチン接種が滞ることを防ぐため、令和2年度からの運用事業者と随意契約を行った。</t>
    <rPh sb="4" eb="6">
      <t>テイシ</t>
    </rPh>
    <rPh sb="6" eb="7">
      <t>トウ</t>
    </rPh>
    <rPh sb="19" eb="21">
      <t>セッシュ</t>
    </rPh>
    <rPh sb="22" eb="23">
      <t>トドコオ</t>
    </rPh>
    <rPh sb="27" eb="28">
      <t>フセ</t>
    </rPh>
    <rPh sb="32" eb="34">
      <t>レイワ</t>
    </rPh>
    <rPh sb="35" eb="37">
      <t>ネンド</t>
    </rPh>
    <rPh sb="40" eb="42">
      <t>ウンヨウ</t>
    </rPh>
    <rPh sb="42" eb="45">
      <t>ジギョウシャ</t>
    </rPh>
    <rPh sb="46" eb="48">
      <t>ズイイ</t>
    </rPh>
    <rPh sb="48" eb="50">
      <t>ケイヤク</t>
    </rPh>
    <rPh sb="51" eb="52">
      <t>オコナ</t>
    </rPh>
    <phoneticPr fontId="5"/>
  </si>
  <si>
    <t>感染症の発生を予防し、そのまん延を防止するために必要な措置を講じる事業であり、広く国民のニーズがあり、国費を投入しなければ事業目的が達成できない。</t>
  </si>
  <si>
    <t>感染症の発生を予防し、そのまん延を防止するためには、広域的な対応が必要であり、国の関与のもと、適切かつ迅速に実施すべき事業である。</t>
  </si>
  <si>
    <t>感染症の発生・まん延の防止を図るという政策目的達成に向けて、優先度の高い事業である。</t>
  </si>
  <si>
    <t>有</t>
  </si>
  <si>
    <t>システム停止等のトラブルによりワクチン接種が滞ることを防ぐため、令和2年度からの運用事業者と随意契約を行った。</t>
    <phoneticPr fontId="5"/>
  </si>
  <si>
    <t>‐</t>
  </si>
  <si>
    <t>必要最低限の経費のみ計上しており、コストの水準は妥当である。</t>
  </si>
  <si>
    <t>当初の見込みに見合った成果実績となっている。</t>
  </si>
  <si>
    <t>当初の見込みどおりの活動実績となっている。</t>
  </si>
  <si>
    <t>効率的なワクチン接種の実施が可能となり、十分に活用されている。</t>
    <rPh sb="0" eb="3">
      <t>コウリツテキ</t>
    </rPh>
    <rPh sb="8" eb="10">
      <t>セッシュ</t>
    </rPh>
    <rPh sb="11" eb="13">
      <t>ジッシ</t>
    </rPh>
    <rPh sb="14" eb="16">
      <t>カノウ</t>
    </rPh>
    <rPh sb="20" eb="22">
      <t>ジュウブン</t>
    </rPh>
    <rPh sb="23" eb="25">
      <t>カツヨウ</t>
    </rPh>
    <phoneticPr fontId="5"/>
  </si>
  <si>
    <t>感染症の発生・まん延の防止を図るため、新型コロナウイルス感染症の状況を踏まえ、必要に応じ所要の予算の確保及び適正な執行に努める。</t>
    <rPh sb="0" eb="3">
      <t>カンセンショウ</t>
    </rPh>
    <rPh sb="4" eb="6">
      <t>ハッセイ</t>
    </rPh>
    <rPh sb="9" eb="10">
      <t>エン</t>
    </rPh>
    <rPh sb="11" eb="13">
      <t>ボウシ</t>
    </rPh>
    <rPh sb="14" eb="15">
      <t>ハカ</t>
    </rPh>
    <rPh sb="39" eb="41">
      <t>ヒツヨウ</t>
    </rPh>
    <rPh sb="42" eb="43">
      <t>オウ</t>
    </rPh>
    <rPh sb="44" eb="46">
      <t>ショヨウ</t>
    </rPh>
    <rPh sb="47" eb="49">
      <t>ヨサン</t>
    </rPh>
    <rPh sb="50" eb="52">
      <t>カクホ</t>
    </rPh>
    <rPh sb="52" eb="53">
      <t>オヨ</t>
    </rPh>
    <rPh sb="54" eb="56">
      <t>テキセイ</t>
    </rPh>
    <rPh sb="57" eb="59">
      <t>シッコウ</t>
    </rPh>
    <rPh sb="60" eb="61">
      <t>ツト</t>
    </rPh>
    <phoneticPr fontId="5"/>
  </si>
  <si>
    <t>ワクチン接種円滑化システムの運用・改修等により、ワクチンの供給量に応じた効率的なワクチン等の分配やワクチン接種を実施する医療機関の調整などが可能になり、円滑にワクチン接種できる体制が構築されることで、自治体にワクチン等が配付され、令和2年度から引き続いて効率的なワクチン接種の実施が可能となった。</t>
    <rPh sb="29" eb="32">
      <t>キョウキュウリョウ</t>
    </rPh>
    <rPh sb="33" eb="34">
      <t>オウ</t>
    </rPh>
    <rPh sb="36" eb="39">
      <t>コウリツテキ</t>
    </rPh>
    <rPh sb="44" eb="45">
      <t>トウ</t>
    </rPh>
    <rPh sb="46" eb="48">
      <t>ブンパイ</t>
    </rPh>
    <rPh sb="53" eb="55">
      <t>セッシュ</t>
    </rPh>
    <rPh sb="56" eb="58">
      <t>ジッシ</t>
    </rPh>
    <rPh sb="60" eb="62">
      <t>イリョウ</t>
    </rPh>
    <rPh sb="62" eb="64">
      <t>キカン</t>
    </rPh>
    <rPh sb="65" eb="67">
      <t>チョウセイ</t>
    </rPh>
    <rPh sb="70" eb="72">
      <t>カノウ</t>
    </rPh>
    <rPh sb="100" eb="103">
      <t>ジチタイ</t>
    </rPh>
    <rPh sb="108" eb="109">
      <t>トウ</t>
    </rPh>
    <rPh sb="110" eb="112">
      <t>ハイフ</t>
    </rPh>
    <rPh sb="115" eb="117">
      <t>レイワ</t>
    </rPh>
    <rPh sb="118" eb="120">
      <t>ネンド</t>
    </rPh>
    <rPh sb="122" eb="123">
      <t>ヒ</t>
    </rPh>
    <rPh sb="124" eb="125">
      <t>ツヅ</t>
    </rPh>
    <phoneticPr fontId="5"/>
  </si>
  <si>
    <t>-</t>
    <phoneticPr fontId="5"/>
  </si>
  <si>
    <t>A.（株）日本電気</t>
    <phoneticPr fontId="5"/>
  </si>
  <si>
    <t>B.（株）野村総合研究所</t>
    <phoneticPr fontId="5"/>
  </si>
  <si>
    <t>感染症の発生を予防し、そのまん延を防止するために必要な措置を講じるために真に必要な費目を対象経費としている。</t>
    <phoneticPr fontId="5"/>
  </si>
  <si>
    <t>I-5　感染症など健康を脅かす疾病を予防・防止するとともに、感染者等に必要な医療等を確保すること</t>
    <phoneticPr fontId="5"/>
  </si>
  <si>
    <t>Ⅰ－５－１　新興感染症への対応を含め、感染症の発生・まん延の防止を図ること</t>
    <phoneticPr fontId="5"/>
  </si>
  <si>
    <t>ワクチンの供給量に応じた効率的なワクチン等の分配、ワクチン接種を実施する医療機関等の調整、国民（希望者）が混乱なく接種予約できる体制を構築し、多くの方への接種を円滑に実施するため構築したワクチン接種円滑化システム（V-SYS）の改修や運用を行う。</t>
    <rPh sb="80" eb="82">
      <t>エンカツ</t>
    </rPh>
    <rPh sb="83" eb="85">
      <t>ジッシ</t>
    </rPh>
    <rPh sb="117" eb="119">
      <t>ウンヨウ</t>
    </rPh>
    <phoneticPr fontId="5"/>
  </si>
  <si>
    <t>情報処理業務庁費</t>
    <phoneticPr fontId="5"/>
  </si>
  <si>
    <t>-</t>
    <phoneticPr fontId="5"/>
  </si>
  <si>
    <t>https://www.mhlw.go.jp/wp/seisaku/hyouka/dl/r03_jizenbunseki/I-5-1.pdf</t>
    <phoneticPr fontId="5"/>
  </si>
  <si>
    <t>p4</t>
    <phoneticPr fontId="5"/>
  </si>
  <si>
    <t>X：「執行額（百万円）」／　
Y：「システム登録自治体数」　　　　　　　　　　　　　　　　　　　　　</t>
    <rPh sb="7" eb="9">
      <t>ヒャクマン</t>
    </rPh>
    <phoneticPr fontId="5"/>
  </si>
  <si>
    <t>効率的なワクチン配布により、市町村等の円滑な接種体制を構築する。</t>
    <phoneticPr fontId="5"/>
  </si>
  <si>
    <t>-</t>
    <phoneticPr fontId="5"/>
  </si>
  <si>
    <t>システム停止等のトラブルによりワクチン接種が滞ることを防ぐため、令和2年度からの運用支援事業者と随意契約を行った。</t>
    <rPh sb="42" eb="44">
      <t>シエン</t>
    </rPh>
    <phoneticPr fontId="5"/>
  </si>
  <si>
    <t>無</t>
  </si>
  <si>
    <t>新型コロナウイルスワクチンの接種を実施する</t>
    <rPh sb="14" eb="16">
      <t>セッシュ</t>
    </rPh>
    <rPh sb="17" eb="19">
      <t>ジッシ</t>
    </rPh>
    <phoneticPr fontId="5"/>
  </si>
  <si>
    <t>新型コロナウイルスワクチンの接種実績</t>
    <rPh sb="14" eb="16">
      <t>セッシュ</t>
    </rPh>
    <rPh sb="16" eb="18">
      <t>ジッセキ</t>
    </rPh>
    <phoneticPr fontId="5"/>
  </si>
  <si>
    <t>-</t>
    <phoneticPr fontId="5"/>
  </si>
  <si>
    <t>万回</t>
    <rPh sb="0" eb="2">
      <t>マンカイ</t>
    </rPh>
    <phoneticPr fontId="5"/>
  </si>
  <si>
    <t>終了予定</t>
  </si>
  <si>
    <t>新型コロナワクチンの生産後、速やかに多くの方へのワクチン接種を行うために必要な事業であるが、当該事業はデジタル庁へ移管予定のため、令和４年度をもって終了すること。なお、移管後においても、引き続き必要な予算額を確保し、適正な執行に努めること</t>
    <phoneticPr fontId="5"/>
  </si>
  <si>
    <t>予防接種担当参事官室</t>
    <rPh sb="0" eb="10">
      <t>ヨ</t>
    </rPh>
    <phoneticPr fontId="5"/>
  </si>
  <si>
    <t>予防接種担当参事官
高城　亮</t>
    <rPh sb="0" eb="2">
      <t>ヨボウ</t>
    </rPh>
    <rPh sb="2" eb="4">
      <t>セッシュ</t>
    </rPh>
    <rPh sb="4" eb="6">
      <t>タントウ</t>
    </rPh>
    <rPh sb="6" eb="9">
      <t>サンジカン</t>
    </rPh>
    <rPh sb="10" eb="12">
      <t>タカシロ</t>
    </rPh>
    <rPh sb="13" eb="14">
      <t>リョウ</t>
    </rPh>
    <phoneticPr fontId="5"/>
  </si>
  <si>
    <t>-</t>
    <phoneticPr fontId="5"/>
  </si>
  <si>
    <t>8,360/1788</t>
    <phoneticPr fontId="5"/>
  </si>
  <si>
    <t>-</t>
    <phoneticPr fontId="5"/>
  </si>
  <si>
    <t>当該事業はデジタル庁へ移管された。引き続き必要な予算額を確保し、適正な執行を行う。</t>
    <rPh sb="0" eb="2">
      <t>トウガイ</t>
    </rPh>
    <rPh sb="2" eb="4">
      <t>ジギョウ</t>
    </rPh>
    <rPh sb="9" eb="10">
      <t>チョウ</t>
    </rPh>
    <rPh sb="11" eb="13">
      <t>イカン</t>
    </rPh>
    <rPh sb="38" eb="39">
      <t>オコナ</t>
    </rPh>
    <phoneticPr fontId="5"/>
  </si>
  <si>
    <t>-</t>
    <phoneticPr fontId="5"/>
  </si>
  <si>
    <t>予算も巨額であり、今後は質を担保した随意契約を行う工夫が求められる。一度契約する企業が決まると、他社ではシステムトラブルに対応できないような作りを避ける仕組みづくり、契約体制が求められる。（松原　由美）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</si>
</sst>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5450</xdr:colOff>
      <xdr:row>270</xdr:row>
      <xdr:rowOff>3332</xdr:rowOff>
    </xdr:from>
    <xdr:ext cx="2690169" cy="724442"/>
    <xdr:sp macro="" textlink="">
      <xdr:nvSpPr>
        <xdr:cNvPr id="2" name="テキスト ボックス 1"/>
        <xdr:cNvSpPr txBox="1"/>
      </xdr:nvSpPr>
      <xdr:spPr>
        <a:xfrm>
          <a:off x="4241274" y="88653067"/>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8,360</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6</xdr:col>
      <xdr:colOff>84242</xdr:colOff>
      <xdr:row>272</xdr:row>
      <xdr:rowOff>181430</xdr:rowOff>
    </xdr:from>
    <xdr:to>
      <xdr:col>27</xdr:col>
      <xdr:colOff>179293</xdr:colOff>
      <xdr:row>273</xdr:row>
      <xdr:rowOff>291353</xdr:rowOff>
    </xdr:to>
    <xdr:sp macro="" textlink="">
      <xdr:nvSpPr>
        <xdr:cNvPr id="3" name="大かっこ 2"/>
        <xdr:cNvSpPr/>
      </xdr:nvSpPr>
      <xdr:spPr>
        <a:xfrm>
          <a:off x="1294477" y="89525930"/>
          <a:ext cx="4330875" cy="457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ワクチン接種円滑化標準システム運用保守・改修事業者と契約</a:t>
          </a:r>
          <a:endParaRPr kumimoji="1" lang="en-US" altLang="ja-JP" sz="1200"/>
        </a:p>
      </xdr:txBody>
    </xdr:sp>
    <xdr:clientData/>
  </xdr:twoCellAnchor>
  <xdr:twoCellAnchor>
    <xdr:from>
      <xdr:col>15</xdr:col>
      <xdr:colOff>18308</xdr:colOff>
      <xdr:row>274</xdr:row>
      <xdr:rowOff>11205</xdr:rowOff>
    </xdr:from>
    <xdr:to>
      <xdr:col>15</xdr:col>
      <xdr:colOff>123264</xdr:colOff>
      <xdr:row>276</xdr:row>
      <xdr:rowOff>29137</xdr:rowOff>
    </xdr:to>
    <xdr:cxnSp macro="">
      <xdr:nvCxnSpPr>
        <xdr:cNvPr id="4" name="直線矢印コネクタ 3"/>
        <xdr:cNvCxnSpPr/>
      </xdr:nvCxnSpPr>
      <xdr:spPr>
        <a:xfrm flipH="1">
          <a:off x="3043896" y="90050470"/>
          <a:ext cx="104956" cy="7126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146585</xdr:colOff>
      <xdr:row>278</xdr:row>
      <xdr:rowOff>119176</xdr:rowOff>
    </xdr:from>
    <xdr:to>
      <xdr:col>48</xdr:col>
      <xdr:colOff>112058</xdr:colOff>
      <xdr:row>280</xdr:row>
      <xdr:rowOff>247892</xdr:rowOff>
    </xdr:to>
    <xdr:sp macro="" textlink="">
      <xdr:nvSpPr>
        <xdr:cNvPr id="6" name="大かっこ 5"/>
        <xdr:cNvSpPr/>
      </xdr:nvSpPr>
      <xdr:spPr>
        <a:xfrm>
          <a:off x="6399467" y="91547970"/>
          <a:ext cx="3394473" cy="8234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chemeClr val="tx1"/>
              </a:solidFill>
              <a:effectLst/>
              <a:latin typeface="+mn-lt"/>
              <a:ea typeface="+mn-ea"/>
              <a:cs typeface="+mn-cs"/>
            </a:rPr>
            <a:t>・システム運用・改修に関する工程管理支援</a:t>
          </a:r>
        </a:p>
        <a:p>
          <a:pPr algn="l"/>
          <a:r>
            <a:rPr kumimoji="1" lang="ja-JP" altLang="en-US" sz="1200">
              <a:solidFill>
                <a:schemeClr val="tx1"/>
              </a:solidFill>
              <a:effectLst/>
              <a:latin typeface="+mn-lt"/>
              <a:ea typeface="+mn-ea"/>
              <a:cs typeface="+mn-cs"/>
            </a:rPr>
            <a:t>・システム運用・保守等事業者が実施する運用・</a:t>
          </a:r>
          <a:endParaRPr kumimoji="1" lang="en-US" altLang="ja-JP" sz="1200">
            <a:solidFill>
              <a:schemeClr val="tx1"/>
            </a:solidFill>
            <a:effectLst/>
            <a:latin typeface="+mn-lt"/>
            <a:ea typeface="+mn-ea"/>
            <a:cs typeface="+mn-cs"/>
          </a:endParaRPr>
        </a:p>
        <a:p>
          <a:pPr algn="l"/>
          <a:r>
            <a:rPr kumimoji="1" lang="ja-JP" altLang="en-US" sz="1200">
              <a:solidFill>
                <a:schemeClr val="tx1"/>
              </a:solidFill>
              <a:effectLst/>
              <a:latin typeface="+mn-lt"/>
              <a:ea typeface="+mn-ea"/>
              <a:cs typeface="+mn-cs"/>
            </a:rPr>
            <a:t>　保守支援</a:t>
          </a:r>
        </a:p>
      </xdr:txBody>
    </xdr:sp>
    <xdr:clientData/>
  </xdr:twoCellAnchor>
  <xdr:oneCellAnchor>
    <xdr:from>
      <xdr:col>33</xdr:col>
      <xdr:colOff>13782</xdr:colOff>
      <xdr:row>276</xdr:row>
      <xdr:rowOff>11206</xdr:rowOff>
    </xdr:from>
    <xdr:ext cx="2690169" cy="724442"/>
    <xdr:sp macro="" textlink="">
      <xdr:nvSpPr>
        <xdr:cNvPr id="7" name="テキスト ボックス 6"/>
        <xdr:cNvSpPr txBox="1"/>
      </xdr:nvSpPr>
      <xdr:spPr>
        <a:xfrm>
          <a:off x="6670076" y="90745235"/>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B</a:t>
          </a:r>
          <a:r>
            <a:rPr kumimoji="1" lang="ja-JP" altLang="en-US" sz="1200"/>
            <a:t>（株）野村総合研究所</a:t>
          </a:r>
          <a:endParaRPr kumimoji="1" lang="en-US" altLang="ja-JP" sz="1200"/>
        </a:p>
        <a:p>
          <a:pPr algn="ctr">
            <a:lnSpc>
              <a:spcPts val="1500"/>
            </a:lnSpc>
          </a:pPr>
          <a:r>
            <a:rPr kumimoji="1" lang="en-US" altLang="ja-JP" sz="1200"/>
            <a:t>113</a:t>
          </a:r>
          <a:r>
            <a:rPr kumimoji="1" lang="ja-JP" altLang="en-US" sz="1200"/>
            <a:t>百万円</a:t>
          </a:r>
          <a:endParaRPr kumimoji="1" lang="en-US" altLang="ja-JP" sz="1200"/>
        </a:p>
      </xdr:txBody>
    </xdr:sp>
    <xdr:clientData/>
  </xdr:oneCellAnchor>
  <xdr:oneCellAnchor>
    <xdr:from>
      <xdr:col>23</xdr:col>
      <xdr:colOff>157337</xdr:colOff>
      <xdr:row>275</xdr:row>
      <xdr:rowOff>81469</xdr:rowOff>
    </xdr:from>
    <xdr:ext cx="1545680" cy="292452"/>
    <xdr:sp macro="" textlink="">
      <xdr:nvSpPr>
        <xdr:cNvPr id="10" name="テキスト ボックス 9"/>
        <xdr:cNvSpPr txBox="1"/>
      </xdr:nvSpPr>
      <xdr:spPr>
        <a:xfrm>
          <a:off x="4796572" y="90468116"/>
          <a:ext cx="154568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twoCellAnchor>
    <xdr:from>
      <xdr:col>6</xdr:col>
      <xdr:colOff>123264</xdr:colOff>
      <xdr:row>278</xdr:row>
      <xdr:rowOff>332974</xdr:rowOff>
    </xdr:from>
    <xdr:to>
      <xdr:col>24</xdr:col>
      <xdr:colOff>56028</xdr:colOff>
      <xdr:row>280</xdr:row>
      <xdr:rowOff>212911</xdr:rowOff>
    </xdr:to>
    <xdr:sp macro="" textlink="">
      <xdr:nvSpPr>
        <xdr:cNvPr id="11" name="大かっこ 10"/>
        <xdr:cNvSpPr/>
      </xdr:nvSpPr>
      <xdr:spPr>
        <a:xfrm>
          <a:off x="1333499" y="91761768"/>
          <a:ext cx="3563470" cy="5747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chemeClr val="tx1"/>
              </a:solidFill>
              <a:effectLst/>
              <a:latin typeface="+mn-lt"/>
              <a:ea typeface="+mn-ea"/>
              <a:cs typeface="+mn-cs"/>
            </a:rPr>
            <a:t>・システム運用保守</a:t>
          </a:r>
          <a:endParaRPr kumimoji="1" lang="en-US" altLang="ja-JP" sz="1200">
            <a:solidFill>
              <a:schemeClr val="tx1"/>
            </a:solidFill>
            <a:effectLst/>
            <a:latin typeface="+mn-lt"/>
            <a:ea typeface="+mn-ea"/>
            <a:cs typeface="+mn-cs"/>
          </a:endParaRPr>
        </a:p>
        <a:p>
          <a:pPr algn="l"/>
          <a:r>
            <a:rPr kumimoji="1" lang="ja-JP" altLang="en-US" sz="1200">
              <a:solidFill>
                <a:schemeClr val="tx1"/>
              </a:solidFill>
              <a:effectLst/>
              <a:latin typeface="+mn-lt"/>
              <a:ea typeface="+mn-ea"/>
              <a:cs typeface="+mn-cs"/>
            </a:rPr>
            <a:t>・利便性向上等のためのシステム改修業務等</a:t>
          </a:r>
          <a:endParaRPr kumimoji="1" lang="en-US" altLang="ja-JP" sz="1200">
            <a:solidFill>
              <a:schemeClr val="tx1"/>
            </a:solidFill>
            <a:effectLst/>
            <a:latin typeface="+mn-lt"/>
            <a:ea typeface="+mn-ea"/>
            <a:cs typeface="+mn-cs"/>
          </a:endParaRPr>
        </a:p>
      </xdr:txBody>
    </xdr:sp>
    <xdr:clientData/>
  </xdr:twoCellAnchor>
  <xdr:oneCellAnchor>
    <xdr:from>
      <xdr:col>8</xdr:col>
      <xdr:colOff>197223</xdr:colOff>
      <xdr:row>276</xdr:row>
      <xdr:rowOff>6725</xdr:rowOff>
    </xdr:from>
    <xdr:ext cx="2690169" cy="724442"/>
    <xdr:sp macro="" textlink="">
      <xdr:nvSpPr>
        <xdr:cNvPr id="13" name="テキスト ボックス 12"/>
        <xdr:cNvSpPr txBox="1"/>
      </xdr:nvSpPr>
      <xdr:spPr>
        <a:xfrm>
          <a:off x="1810870" y="90740754"/>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ja-JP" altLang="en-US" sz="1200"/>
            <a:t>（株）日本電気</a:t>
          </a:r>
          <a:endParaRPr kumimoji="1" lang="en-US" altLang="ja-JP" sz="1200"/>
        </a:p>
        <a:p>
          <a:pPr algn="ctr">
            <a:lnSpc>
              <a:spcPts val="1500"/>
            </a:lnSpc>
          </a:pPr>
          <a:r>
            <a:rPr kumimoji="1" lang="en-US" altLang="ja-JP" sz="1200"/>
            <a:t>8,247</a:t>
          </a:r>
          <a:r>
            <a:rPr kumimoji="1" lang="ja-JP" altLang="en-US" sz="1200"/>
            <a:t>百万円</a:t>
          </a:r>
          <a:endParaRPr kumimoji="1" lang="en-US" altLang="ja-JP" sz="1200"/>
        </a:p>
      </xdr:txBody>
    </xdr:sp>
    <xdr:clientData/>
  </xdr:oneCellAnchor>
  <xdr:twoCellAnchor>
    <xdr:from>
      <xdr:col>28</xdr:col>
      <xdr:colOff>78441</xdr:colOff>
      <xdr:row>272</xdr:row>
      <xdr:rowOff>190500</xdr:rowOff>
    </xdr:from>
    <xdr:to>
      <xdr:col>49</xdr:col>
      <xdr:colOff>173493</xdr:colOff>
      <xdr:row>273</xdr:row>
      <xdr:rowOff>300423</xdr:rowOff>
    </xdr:to>
    <xdr:sp macro="" textlink="">
      <xdr:nvSpPr>
        <xdr:cNvPr id="22" name="大かっこ 21"/>
        <xdr:cNvSpPr/>
      </xdr:nvSpPr>
      <xdr:spPr>
        <a:xfrm>
          <a:off x="5726206" y="89535000"/>
          <a:ext cx="4330875" cy="457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ワクチン接種円滑化標準システム運用・改修支援事業者と契約</a:t>
          </a:r>
          <a:endParaRPr kumimoji="1" lang="en-US" altLang="ja-JP" sz="1200"/>
        </a:p>
      </xdr:txBody>
    </xdr:sp>
    <xdr:clientData/>
  </xdr:twoCellAnchor>
  <xdr:twoCellAnchor>
    <xdr:from>
      <xdr:col>38</xdr:col>
      <xdr:colOff>112058</xdr:colOff>
      <xdr:row>274</xdr:row>
      <xdr:rowOff>67235</xdr:rowOff>
    </xdr:from>
    <xdr:to>
      <xdr:col>39</xdr:col>
      <xdr:colOff>25032</xdr:colOff>
      <xdr:row>276</xdr:row>
      <xdr:rowOff>13449</xdr:rowOff>
    </xdr:to>
    <xdr:cxnSp macro="">
      <xdr:nvCxnSpPr>
        <xdr:cNvPr id="24" name="直線矢印コネクタ 23"/>
        <xdr:cNvCxnSpPr/>
      </xdr:nvCxnSpPr>
      <xdr:spPr>
        <a:xfrm>
          <a:off x="7776882" y="90106500"/>
          <a:ext cx="114679" cy="6409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703</v>
      </c>
      <c r="AK2" s="187"/>
      <c r="AL2" s="187"/>
      <c r="AM2" s="187"/>
      <c r="AN2" s="90" t="s">
        <v>367</v>
      </c>
      <c r="AO2" s="187">
        <v>21</v>
      </c>
      <c r="AP2" s="187"/>
      <c r="AQ2" s="187"/>
      <c r="AR2" s="91" t="s">
        <v>367</v>
      </c>
      <c r="AS2" s="188">
        <v>204</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471</v>
      </c>
      <c r="T5" s="178"/>
      <c r="U5" s="178"/>
      <c r="V5" s="178"/>
      <c r="W5" s="178"/>
      <c r="X5" s="183"/>
      <c r="Y5" s="184" t="s">
        <v>3</v>
      </c>
      <c r="Z5" s="185"/>
      <c r="AA5" s="185"/>
      <c r="AB5" s="185"/>
      <c r="AC5" s="185"/>
      <c r="AD5" s="186"/>
      <c r="AE5" s="209" t="s">
        <v>753</v>
      </c>
      <c r="AF5" s="209"/>
      <c r="AG5" s="209"/>
      <c r="AH5" s="209"/>
      <c r="AI5" s="209"/>
      <c r="AJ5" s="209"/>
      <c r="AK5" s="209"/>
      <c r="AL5" s="209"/>
      <c r="AM5" s="209"/>
      <c r="AN5" s="209"/>
      <c r="AO5" s="209"/>
      <c r="AP5" s="210"/>
      <c r="AQ5" s="211" t="s">
        <v>754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737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t="s">
        <v>696</v>
      </c>
      <c r="X13" s="232"/>
      <c r="Y13" s="232"/>
      <c r="Z13" s="232"/>
      <c r="AA13" s="232"/>
      <c r="AB13" s="232"/>
      <c r="AC13" s="233"/>
      <c r="AD13" s="231" t="s">
        <v>704</v>
      </c>
      <c r="AE13" s="232"/>
      <c r="AF13" s="232"/>
      <c r="AG13" s="232"/>
      <c r="AH13" s="232"/>
      <c r="AI13" s="232"/>
      <c r="AJ13" s="233"/>
      <c r="AK13" s="231" t="s">
        <v>696</v>
      </c>
      <c r="AL13" s="232"/>
      <c r="AM13" s="232"/>
      <c r="AN13" s="232"/>
      <c r="AO13" s="232"/>
      <c r="AP13" s="232"/>
      <c r="AQ13" s="233"/>
      <c r="AR13" s="243">
        <v>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v>3443</v>
      </c>
      <c r="X14" s="232"/>
      <c r="Y14" s="232"/>
      <c r="Z14" s="232"/>
      <c r="AA14" s="232"/>
      <c r="AB14" s="232"/>
      <c r="AC14" s="233"/>
      <c r="AD14" s="231" t="s">
        <v>755</v>
      </c>
      <c r="AE14" s="232"/>
      <c r="AF14" s="232"/>
      <c r="AG14" s="232"/>
      <c r="AH14" s="232"/>
      <c r="AI14" s="232"/>
      <c r="AJ14" s="233"/>
      <c r="AK14" s="231" t="s">
        <v>696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v>8361</v>
      </c>
      <c r="AE15" s="232"/>
      <c r="AF15" s="232"/>
      <c r="AG15" s="232"/>
      <c r="AH15" s="232"/>
      <c r="AI15" s="232"/>
      <c r="AJ15" s="233"/>
      <c r="AK15" s="231" t="s">
        <v>755</v>
      </c>
      <c r="AL15" s="232"/>
      <c r="AM15" s="232"/>
      <c r="AN15" s="232"/>
      <c r="AO15" s="232"/>
      <c r="AP15" s="232"/>
      <c r="AQ15" s="233"/>
      <c r="AR15" s="231" t="s">
        <v>759</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v>-8361</v>
      </c>
      <c r="X16" s="232"/>
      <c r="Y16" s="232"/>
      <c r="Z16" s="232"/>
      <c r="AA16" s="232"/>
      <c r="AB16" s="232"/>
      <c r="AC16" s="233"/>
      <c r="AD16" s="231" t="s">
        <v>755</v>
      </c>
      <c r="AE16" s="232"/>
      <c r="AF16" s="232"/>
      <c r="AG16" s="232"/>
      <c r="AH16" s="232"/>
      <c r="AI16" s="232"/>
      <c r="AJ16" s="233"/>
      <c r="AK16" s="231" t="s">
        <v>696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f>2527+2631</f>
        <v>5158</v>
      </c>
      <c r="X17" s="232"/>
      <c r="Y17" s="232"/>
      <c r="Z17" s="232"/>
      <c r="AA17" s="232"/>
      <c r="AB17" s="232"/>
      <c r="AC17" s="233"/>
      <c r="AD17" s="231" t="s">
        <v>755</v>
      </c>
      <c r="AE17" s="232"/>
      <c r="AF17" s="232"/>
      <c r="AG17" s="232"/>
      <c r="AH17" s="232"/>
      <c r="AI17" s="232"/>
      <c r="AJ17" s="233"/>
      <c r="AK17" s="231" t="s">
        <v>696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240</v>
      </c>
      <c r="X18" s="276"/>
      <c r="Y18" s="276"/>
      <c r="Z18" s="276"/>
      <c r="AA18" s="276"/>
      <c r="AB18" s="276"/>
      <c r="AC18" s="277"/>
      <c r="AD18" s="275">
        <f>SUM(AD13:AJ17)</f>
        <v>8361</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239</v>
      </c>
      <c r="X19" s="232"/>
      <c r="Y19" s="232"/>
      <c r="Z19" s="232"/>
      <c r="AA19" s="232"/>
      <c r="AB19" s="232"/>
      <c r="AC19" s="233"/>
      <c r="AD19" s="231">
        <v>8360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0.99583333333333335</v>
      </c>
      <c r="X20" s="307"/>
      <c r="Y20" s="307"/>
      <c r="Z20" s="307"/>
      <c r="AA20" s="307"/>
      <c r="AB20" s="307"/>
      <c r="AC20" s="307"/>
      <c r="AD20" s="307">
        <f>IF(AD18=0, "-", SUM(AD19)/AD18)</f>
        <v>0.99988039708168874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6.9416206796398483E-2</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697</v>
      </c>
      <c r="H23" s="293"/>
      <c r="I23" s="293"/>
      <c r="J23" s="293"/>
      <c r="K23" s="293"/>
      <c r="L23" s="293"/>
      <c r="M23" s="293"/>
      <c r="N23" s="293"/>
      <c r="O23" s="294"/>
      <c r="P23" s="243">
        <v>0</v>
      </c>
      <c r="Q23" s="244"/>
      <c r="R23" s="244"/>
      <c r="S23" s="244"/>
      <c r="T23" s="244"/>
      <c r="U23" s="244"/>
      <c r="V23" s="295"/>
      <c r="W23" s="243">
        <v>0</v>
      </c>
      <c r="X23" s="244"/>
      <c r="Y23" s="244"/>
      <c r="Z23" s="244"/>
      <c r="AA23" s="244"/>
      <c r="AB23" s="244"/>
      <c r="AC23" s="295"/>
      <c r="AD23" s="296" t="s">
        <v>739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738</v>
      </c>
      <c r="H24" s="303"/>
      <c r="I24" s="303"/>
      <c r="J24" s="303"/>
      <c r="K24" s="303"/>
      <c r="L24" s="303"/>
      <c r="M24" s="303"/>
      <c r="N24" s="303"/>
      <c r="O24" s="304"/>
      <c r="P24" s="231">
        <v>0</v>
      </c>
      <c r="Q24" s="232"/>
      <c r="R24" s="232"/>
      <c r="S24" s="232"/>
      <c r="T24" s="232"/>
      <c r="U24" s="232"/>
      <c r="V24" s="233"/>
      <c r="W24" s="231">
        <v>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743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23.25" customHeight="1" x14ac:dyDescent="0.15">
      <c r="A32" s="363"/>
      <c r="B32" s="332"/>
      <c r="C32" s="332"/>
      <c r="D32" s="332"/>
      <c r="E32" s="332"/>
      <c r="F32" s="333"/>
      <c r="G32" s="372" t="s">
        <v>705</v>
      </c>
      <c r="H32" s="373"/>
      <c r="I32" s="373"/>
      <c r="J32" s="373"/>
      <c r="K32" s="373"/>
      <c r="L32" s="373"/>
      <c r="M32" s="373"/>
      <c r="N32" s="373"/>
      <c r="O32" s="373"/>
      <c r="P32" s="376" t="s">
        <v>706</v>
      </c>
      <c r="Q32" s="377"/>
      <c r="R32" s="377"/>
      <c r="S32" s="377"/>
      <c r="T32" s="377"/>
      <c r="U32" s="377"/>
      <c r="V32" s="377"/>
      <c r="W32" s="377"/>
      <c r="X32" s="378"/>
      <c r="Y32" s="382" t="s">
        <v>52</v>
      </c>
      <c r="Z32" s="383"/>
      <c r="AA32" s="384"/>
      <c r="AB32" s="385" t="s">
        <v>710</v>
      </c>
      <c r="AC32" s="386"/>
      <c r="AD32" s="386"/>
      <c r="AE32" s="387" t="s">
        <v>704</v>
      </c>
      <c r="AF32" s="388"/>
      <c r="AG32" s="388"/>
      <c r="AH32" s="388"/>
      <c r="AI32" s="388">
        <v>1788</v>
      </c>
      <c r="AJ32" s="388"/>
      <c r="AK32" s="388"/>
      <c r="AL32" s="388"/>
      <c r="AM32" s="388">
        <v>1788</v>
      </c>
      <c r="AN32" s="388"/>
      <c r="AO32" s="388"/>
      <c r="AP32" s="388"/>
      <c r="AQ32" s="387" t="s">
        <v>757</v>
      </c>
      <c r="AR32" s="388"/>
      <c r="AS32" s="388"/>
      <c r="AT32" s="388"/>
      <c r="AU32" s="405" t="s">
        <v>757</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710</v>
      </c>
      <c r="AC33" s="386"/>
      <c r="AD33" s="386"/>
      <c r="AE33" s="387" t="s">
        <v>704</v>
      </c>
      <c r="AF33" s="388"/>
      <c r="AG33" s="388"/>
      <c r="AH33" s="388"/>
      <c r="AI33" s="388">
        <v>1788</v>
      </c>
      <c r="AJ33" s="388"/>
      <c r="AK33" s="388"/>
      <c r="AL33" s="388"/>
      <c r="AM33" s="388">
        <v>1788</v>
      </c>
      <c r="AN33" s="388"/>
      <c r="AO33" s="388"/>
      <c r="AP33" s="388"/>
      <c r="AQ33" s="387" t="s">
        <v>757</v>
      </c>
      <c r="AR33" s="388"/>
      <c r="AS33" s="388"/>
      <c r="AT33" s="388"/>
      <c r="AU33" s="405" t="s">
        <v>757</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10" t="s">
        <v>742</v>
      </c>
      <c r="H35" s="411"/>
      <c r="I35" s="411"/>
      <c r="J35" s="411"/>
      <c r="K35" s="411"/>
      <c r="L35" s="411"/>
      <c r="M35" s="411"/>
      <c r="N35" s="411"/>
      <c r="O35" s="411"/>
      <c r="P35" s="411"/>
      <c r="Q35" s="411"/>
      <c r="R35" s="411"/>
      <c r="S35" s="411"/>
      <c r="T35" s="411"/>
      <c r="U35" s="411"/>
      <c r="V35" s="411"/>
      <c r="W35" s="411"/>
      <c r="X35" s="411"/>
      <c r="Y35" s="434" t="s">
        <v>665</v>
      </c>
      <c r="Z35" s="435"/>
      <c r="AA35" s="436"/>
      <c r="AB35" s="437" t="s">
        <v>707</v>
      </c>
      <c r="AC35" s="438"/>
      <c r="AD35" s="439"/>
      <c r="AE35" s="387" t="s">
        <v>704</v>
      </c>
      <c r="AF35" s="387"/>
      <c r="AG35" s="387"/>
      <c r="AH35" s="387"/>
      <c r="AI35" s="387">
        <v>7.0000000000000007E-2</v>
      </c>
      <c r="AJ35" s="387"/>
      <c r="AK35" s="387"/>
      <c r="AL35" s="387"/>
      <c r="AM35" s="387">
        <v>5</v>
      </c>
      <c r="AN35" s="387"/>
      <c r="AO35" s="387"/>
      <c r="AP35" s="387"/>
      <c r="AQ35" s="405" t="s">
        <v>757</v>
      </c>
      <c r="AR35" s="389"/>
      <c r="AS35" s="389"/>
      <c r="AT35" s="389"/>
      <c r="AU35" s="389"/>
      <c r="AV35" s="389"/>
      <c r="AW35" s="389"/>
      <c r="AX35" s="390"/>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668</v>
      </c>
      <c r="Z36" s="414"/>
      <c r="AA36" s="415"/>
      <c r="AB36" s="440" t="s">
        <v>700</v>
      </c>
      <c r="AC36" s="441"/>
      <c r="AD36" s="442"/>
      <c r="AE36" s="443" t="s">
        <v>704</v>
      </c>
      <c r="AF36" s="443"/>
      <c r="AG36" s="443"/>
      <c r="AH36" s="443"/>
      <c r="AI36" s="443" t="s">
        <v>708</v>
      </c>
      <c r="AJ36" s="443"/>
      <c r="AK36" s="443"/>
      <c r="AL36" s="443"/>
      <c r="AM36" s="443" t="s">
        <v>756</v>
      </c>
      <c r="AN36" s="443"/>
      <c r="AO36" s="443"/>
      <c r="AP36" s="443"/>
      <c r="AQ36" s="443" t="s">
        <v>367</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696</v>
      </c>
      <c r="AR38" s="448"/>
      <c r="AS38" s="449" t="s">
        <v>224</v>
      </c>
      <c r="AT38" s="450"/>
      <c r="AU38" s="451">
        <v>3</v>
      </c>
      <c r="AV38" s="451"/>
      <c r="AW38" s="339" t="s">
        <v>170</v>
      </c>
      <c r="AX38" s="344"/>
    </row>
    <row r="39" spans="1:51" ht="23.25" customHeight="1" x14ac:dyDescent="0.15">
      <c r="A39" s="488"/>
      <c r="B39" s="486"/>
      <c r="C39" s="486"/>
      <c r="D39" s="486"/>
      <c r="E39" s="486"/>
      <c r="F39" s="487"/>
      <c r="G39" s="391" t="s">
        <v>747</v>
      </c>
      <c r="H39" s="392"/>
      <c r="I39" s="392"/>
      <c r="J39" s="392"/>
      <c r="K39" s="392"/>
      <c r="L39" s="392"/>
      <c r="M39" s="392"/>
      <c r="N39" s="392"/>
      <c r="O39" s="393"/>
      <c r="P39" s="154" t="s">
        <v>748</v>
      </c>
      <c r="Q39" s="154"/>
      <c r="R39" s="154"/>
      <c r="S39" s="154"/>
      <c r="T39" s="154"/>
      <c r="U39" s="154"/>
      <c r="V39" s="154"/>
      <c r="W39" s="154"/>
      <c r="X39" s="155"/>
      <c r="Y39" s="402" t="s">
        <v>12</v>
      </c>
      <c r="Z39" s="403"/>
      <c r="AA39" s="404"/>
      <c r="AB39" s="385" t="s">
        <v>750</v>
      </c>
      <c r="AC39" s="385"/>
      <c r="AD39" s="385"/>
      <c r="AE39" s="405" t="s">
        <v>696</v>
      </c>
      <c r="AF39" s="389"/>
      <c r="AG39" s="389"/>
      <c r="AH39" s="389"/>
      <c r="AI39" s="405">
        <v>100</v>
      </c>
      <c r="AJ39" s="389"/>
      <c r="AK39" s="389"/>
      <c r="AL39" s="389"/>
      <c r="AM39" s="405">
        <v>25408</v>
      </c>
      <c r="AN39" s="389"/>
      <c r="AO39" s="389"/>
      <c r="AP39" s="389"/>
      <c r="AQ39" s="407" t="s">
        <v>696</v>
      </c>
      <c r="AR39" s="408"/>
      <c r="AS39" s="408"/>
      <c r="AT39" s="409"/>
      <c r="AU39" s="389" t="s">
        <v>757</v>
      </c>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749</v>
      </c>
      <c r="AC40" s="463"/>
      <c r="AD40" s="463"/>
      <c r="AE40" s="405" t="s">
        <v>696</v>
      </c>
      <c r="AF40" s="389"/>
      <c r="AG40" s="389"/>
      <c r="AH40" s="389"/>
      <c r="AI40" s="405" t="s">
        <v>749</v>
      </c>
      <c r="AJ40" s="389"/>
      <c r="AK40" s="389"/>
      <c r="AL40" s="389"/>
      <c r="AM40" s="405" t="s">
        <v>749</v>
      </c>
      <c r="AN40" s="389"/>
      <c r="AO40" s="389"/>
      <c r="AP40" s="389"/>
      <c r="AQ40" s="407" t="s">
        <v>696</v>
      </c>
      <c r="AR40" s="408"/>
      <c r="AS40" s="408"/>
      <c r="AT40" s="409"/>
      <c r="AU40" s="389" t="s">
        <v>749</v>
      </c>
      <c r="AV40" s="389"/>
      <c r="AW40" s="389"/>
      <c r="AX40" s="390"/>
    </row>
    <row r="41" spans="1:51" ht="23.25"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696</v>
      </c>
      <c r="AF41" s="389"/>
      <c r="AG41" s="389"/>
      <c r="AH41" s="389"/>
      <c r="AI41" s="405" t="s">
        <v>749</v>
      </c>
      <c r="AJ41" s="389"/>
      <c r="AK41" s="389"/>
      <c r="AL41" s="389"/>
      <c r="AM41" s="405" t="s">
        <v>749</v>
      </c>
      <c r="AN41" s="389"/>
      <c r="AO41" s="389"/>
      <c r="AP41" s="389"/>
      <c r="AQ41" s="407" t="s">
        <v>696</v>
      </c>
      <c r="AR41" s="408"/>
      <c r="AS41" s="408"/>
      <c r="AT41" s="409"/>
      <c r="AU41" s="389" t="s">
        <v>757</v>
      </c>
      <c r="AV41" s="389"/>
      <c r="AW41" s="389"/>
      <c r="AX41" s="390"/>
    </row>
    <row r="42" spans="1:51" ht="23.25" customHeight="1" x14ac:dyDescent="0.15">
      <c r="A42" s="476" t="s">
        <v>343</v>
      </c>
      <c r="B42" s="471"/>
      <c r="C42" s="471"/>
      <c r="D42" s="471"/>
      <c r="E42" s="471"/>
      <c r="F42" s="472"/>
      <c r="G42" s="512" t="s">
        <v>698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385"/>
      <c r="AC51" s="385"/>
      <c r="AD51" s="385"/>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29"/>
      <c r="B52" s="331"/>
      <c r="C52" s="332"/>
      <c r="D52" s="332"/>
      <c r="E52" s="332"/>
      <c r="F52" s="333"/>
      <c r="G52" s="907"/>
      <c r="H52" s="400"/>
      <c r="I52" s="400"/>
      <c r="J52" s="400"/>
      <c r="K52" s="400"/>
      <c r="L52" s="400"/>
      <c r="M52" s="400"/>
      <c r="N52" s="400"/>
      <c r="O52" s="401"/>
      <c r="P52" s="466"/>
      <c r="Q52" s="466"/>
      <c r="R52" s="466"/>
      <c r="S52" s="466"/>
      <c r="T52" s="466"/>
      <c r="U52" s="466"/>
      <c r="V52" s="466"/>
      <c r="W52" s="466"/>
      <c r="X52" s="467"/>
      <c r="Y52" s="908" t="s">
        <v>51</v>
      </c>
      <c r="Z52" s="800"/>
      <c r="AA52" s="801"/>
      <c r="AB52" s="463"/>
      <c r="AC52" s="463"/>
      <c r="AD52" s="463"/>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7"/>
      <c r="H57" s="400"/>
      <c r="I57" s="400"/>
      <c r="J57" s="400"/>
      <c r="K57" s="400"/>
      <c r="L57" s="400"/>
      <c r="M57" s="400"/>
      <c r="N57" s="400"/>
      <c r="O57" s="401"/>
      <c r="P57" s="466"/>
      <c r="Q57" s="466"/>
      <c r="R57" s="466"/>
      <c r="S57" s="466"/>
      <c r="T57" s="466"/>
      <c r="U57" s="466"/>
      <c r="V57" s="466"/>
      <c r="W57" s="466"/>
      <c r="X57" s="467"/>
      <c r="Y57" s="908"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7"/>
      <c r="H62" s="400"/>
      <c r="I62" s="400"/>
      <c r="J62" s="400"/>
      <c r="K62" s="400"/>
      <c r="L62" s="400"/>
      <c r="M62" s="400"/>
      <c r="N62" s="400"/>
      <c r="O62" s="401"/>
      <c r="P62" s="466"/>
      <c r="Q62" s="466"/>
      <c r="R62" s="466"/>
      <c r="S62" s="466"/>
      <c r="T62" s="466"/>
      <c r="U62" s="466"/>
      <c r="V62" s="466"/>
      <c r="W62" s="466"/>
      <c r="X62" s="467"/>
      <c r="Y62" s="908"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9"/>
      <c r="AV67" s="420"/>
      <c r="AW67" s="420"/>
      <c r="AX67" s="421"/>
      <c r="AY67">
        <f>$AY$65</f>
        <v>0</v>
      </c>
    </row>
    <row r="68" spans="1:51" ht="23.25" hidden="1"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10" t="s">
        <v>699</v>
      </c>
      <c r="H69" s="411"/>
      <c r="I69" s="411"/>
      <c r="J69" s="411"/>
      <c r="K69" s="411"/>
      <c r="L69" s="411"/>
      <c r="M69" s="411"/>
      <c r="N69" s="411"/>
      <c r="O69" s="411"/>
      <c r="P69" s="411"/>
      <c r="Q69" s="411"/>
      <c r="R69" s="411"/>
      <c r="S69" s="411"/>
      <c r="T69" s="411"/>
      <c r="U69" s="411"/>
      <c r="V69" s="411"/>
      <c r="W69" s="411"/>
      <c r="X69" s="411"/>
      <c r="Y69" s="434" t="s">
        <v>665</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c r="AC74" s="463"/>
      <c r="AD74" s="463"/>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6" t="s">
        <v>343</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7"/>
      <c r="H86" s="400"/>
      <c r="I86" s="400"/>
      <c r="J86" s="400"/>
      <c r="K86" s="400"/>
      <c r="L86" s="400"/>
      <c r="M86" s="400"/>
      <c r="N86" s="400"/>
      <c r="O86" s="401"/>
      <c r="P86" s="466"/>
      <c r="Q86" s="466"/>
      <c r="R86" s="466"/>
      <c r="S86" s="466"/>
      <c r="T86" s="466"/>
      <c r="U86" s="466"/>
      <c r="V86" s="466"/>
      <c r="W86" s="466"/>
      <c r="X86" s="467"/>
      <c r="Y86" s="908"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7"/>
      <c r="H91" s="400"/>
      <c r="I91" s="400"/>
      <c r="J91" s="400"/>
      <c r="K91" s="400"/>
      <c r="L91" s="400"/>
      <c r="M91" s="400"/>
      <c r="N91" s="400"/>
      <c r="O91" s="401"/>
      <c r="P91" s="466"/>
      <c r="Q91" s="466"/>
      <c r="R91" s="466"/>
      <c r="S91" s="466"/>
      <c r="T91" s="466"/>
      <c r="U91" s="466"/>
      <c r="V91" s="466"/>
      <c r="W91" s="466"/>
      <c r="X91" s="467"/>
      <c r="Y91" s="908"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7"/>
      <c r="H96" s="400"/>
      <c r="I96" s="400"/>
      <c r="J96" s="400"/>
      <c r="K96" s="400"/>
      <c r="L96" s="400"/>
      <c r="M96" s="400"/>
      <c r="N96" s="400"/>
      <c r="O96" s="401"/>
      <c r="P96" s="466"/>
      <c r="Q96" s="466"/>
      <c r="R96" s="466"/>
      <c r="S96" s="466"/>
      <c r="T96" s="466"/>
      <c r="U96" s="466"/>
      <c r="V96" s="466"/>
      <c r="W96" s="466"/>
      <c r="X96" s="467"/>
      <c r="Y96" s="908"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9"/>
      <c r="AV101" s="420"/>
      <c r="AW101" s="420"/>
      <c r="AX101" s="421"/>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667</v>
      </c>
      <c r="H103" s="411"/>
      <c r="I103" s="411"/>
      <c r="J103" s="411"/>
      <c r="K103" s="411"/>
      <c r="L103" s="411"/>
      <c r="M103" s="411"/>
      <c r="N103" s="411"/>
      <c r="O103" s="411"/>
      <c r="P103" s="411"/>
      <c r="Q103" s="411"/>
      <c r="R103" s="411"/>
      <c r="S103" s="411"/>
      <c r="T103" s="411"/>
      <c r="U103" s="411"/>
      <c r="V103" s="411"/>
      <c r="W103" s="411"/>
      <c r="X103" s="411"/>
      <c r="Y103" s="434" t="s">
        <v>665</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c r="AC108" s="463"/>
      <c r="AD108" s="463"/>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7"/>
      <c r="H120" s="400"/>
      <c r="I120" s="400"/>
      <c r="J120" s="400"/>
      <c r="K120" s="400"/>
      <c r="L120" s="400"/>
      <c r="M120" s="400"/>
      <c r="N120" s="400"/>
      <c r="O120" s="401"/>
      <c r="P120" s="466"/>
      <c r="Q120" s="466"/>
      <c r="R120" s="466"/>
      <c r="S120" s="466"/>
      <c r="T120" s="466"/>
      <c r="U120" s="466"/>
      <c r="V120" s="466"/>
      <c r="W120" s="466"/>
      <c r="X120" s="467"/>
      <c r="Y120" s="908"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7"/>
      <c r="H125" s="400"/>
      <c r="I125" s="400"/>
      <c r="J125" s="400"/>
      <c r="K125" s="400"/>
      <c r="L125" s="400"/>
      <c r="M125" s="400"/>
      <c r="N125" s="400"/>
      <c r="O125" s="401"/>
      <c r="P125" s="466"/>
      <c r="Q125" s="466"/>
      <c r="R125" s="466"/>
      <c r="S125" s="466"/>
      <c r="T125" s="466"/>
      <c r="U125" s="466"/>
      <c r="V125" s="466"/>
      <c r="W125" s="466"/>
      <c r="X125" s="467"/>
      <c r="Y125" s="908"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7"/>
      <c r="H130" s="400"/>
      <c r="I130" s="400"/>
      <c r="J130" s="400"/>
      <c r="K130" s="400"/>
      <c r="L130" s="400"/>
      <c r="M130" s="400"/>
      <c r="N130" s="400"/>
      <c r="O130" s="401"/>
      <c r="P130" s="466"/>
      <c r="Q130" s="466"/>
      <c r="R130" s="466"/>
      <c r="S130" s="466"/>
      <c r="T130" s="466"/>
      <c r="U130" s="466"/>
      <c r="V130" s="466"/>
      <c r="W130" s="466"/>
      <c r="X130" s="467"/>
      <c r="Y130" s="908"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667</v>
      </c>
      <c r="H137" s="411"/>
      <c r="I137" s="411"/>
      <c r="J137" s="411"/>
      <c r="K137" s="411"/>
      <c r="L137" s="411"/>
      <c r="M137" s="411"/>
      <c r="N137" s="411"/>
      <c r="O137" s="411"/>
      <c r="P137" s="411"/>
      <c r="Q137" s="411"/>
      <c r="R137" s="411"/>
      <c r="S137" s="411"/>
      <c r="T137" s="411"/>
      <c r="U137" s="411"/>
      <c r="V137" s="411"/>
      <c r="W137" s="411"/>
      <c r="X137" s="411"/>
      <c r="Y137" s="434" t="s">
        <v>665</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7"/>
      <c r="H154" s="400"/>
      <c r="I154" s="400"/>
      <c r="J154" s="400"/>
      <c r="K154" s="400"/>
      <c r="L154" s="400"/>
      <c r="M154" s="400"/>
      <c r="N154" s="400"/>
      <c r="O154" s="401"/>
      <c r="P154" s="466"/>
      <c r="Q154" s="466"/>
      <c r="R154" s="466"/>
      <c r="S154" s="466"/>
      <c r="T154" s="466"/>
      <c r="U154" s="466"/>
      <c r="V154" s="466"/>
      <c r="W154" s="466"/>
      <c r="X154" s="467"/>
      <c r="Y154" s="908"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7"/>
      <c r="H159" s="400"/>
      <c r="I159" s="400"/>
      <c r="J159" s="400"/>
      <c r="K159" s="400"/>
      <c r="L159" s="400"/>
      <c r="M159" s="400"/>
      <c r="N159" s="400"/>
      <c r="O159" s="401"/>
      <c r="P159" s="466"/>
      <c r="Q159" s="466"/>
      <c r="R159" s="466"/>
      <c r="S159" s="466"/>
      <c r="T159" s="466"/>
      <c r="U159" s="466"/>
      <c r="V159" s="466"/>
      <c r="W159" s="466"/>
      <c r="X159" s="467"/>
      <c r="Y159" s="908"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7"/>
      <c r="H164" s="400"/>
      <c r="I164" s="400"/>
      <c r="J164" s="400"/>
      <c r="K164" s="400"/>
      <c r="L164" s="400"/>
      <c r="M164" s="400"/>
      <c r="N164" s="400"/>
      <c r="O164" s="401"/>
      <c r="P164" s="466"/>
      <c r="Q164" s="466"/>
      <c r="R164" s="466"/>
      <c r="S164" s="466"/>
      <c r="T164" s="466"/>
      <c r="U164" s="466"/>
      <c r="V164" s="466"/>
      <c r="W164" s="466"/>
      <c r="X164" s="467"/>
      <c r="Y164" s="908"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c r="H171" s="411"/>
      <c r="I171" s="411"/>
      <c r="J171" s="411"/>
      <c r="K171" s="411"/>
      <c r="L171" s="411"/>
      <c r="M171" s="411"/>
      <c r="N171" s="411"/>
      <c r="O171" s="411"/>
      <c r="P171" s="411"/>
      <c r="Q171" s="411"/>
      <c r="R171" s="411"/>
      <c r="S171" s="411"/>
      <c r="T171" s="411"/>
      <c r="U171" s="411"/>
      <c r="V171" s="411"/>
      <c r="W171" s="411"/>
      <c r="X171" s="411"/>
      <c r="Y171" s="434" t="s">
        <v>665</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668</v>
      </c>
      <c r="Z172" s="414"/>
      <c r="AA172" s="415"/>
      <c r="AB172" s="440"/>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7"/>
      <c r="H188" s="400"/>
      <c r="I188" s="400"/>
      <c r="J188" s="400"/>
      <c r="K188" s="400"/>
      <c r="L188" s="400"/>
      <c r="M188" s="400"/>
      <c r="N188" s="400"/>
      <c r="O188" s="401"/>
      <c r="P188" s="466"/>
      <c r="Q188" s="466"/>
      <c r="R188" s="466"/>
      <c r="S188" s="466"/>
      <c r="T188" s="466"/>
      <c r="U188" s="466"/>
      <c r="V188" s="466"/>
      <c r="W188" s="466"/>
      <c r="X188" s="467"/>
      <c r="Y188" s="908"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7"/>
      <c r="H193" s="400"/>
      <c r="I193" s="400"/>
      <c r="J193" s="400"/>
      <c r="K193" s="400"/>
      <c r="L193" s="400"/>
      <c r="M193" s="400"/>
      <c r="N193" s="400"/>
      <c r="O193" s="401"/>
      <c r="P193" s="466"/>
      <c r="Q193" s="466"/>
      <c r="R193" s="466"/>
      <c r="S193" s="466"/>
      <c r="T193" s="466"/>
      <c r="U193" s="466"/>
      <c r="V193" s="466"/>
      <c r="W193" s="466"/>
      <c r="X193" s="467"/>
      <c r="Y193" s="908"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7"/>
      <c r="H198" s="400"/>
      <c r="I198" s="400"/>
      <c r="J198" s="400"/>
      <c r="K198" s="400"/>
      <c r="L198" s="400"/>
      <c r="M198" s="400"/>
      <c r="N198" s="400"/>
      <c r="O198" s="401"/>
      <c r="P198" s="466"/>
      <c r="Q198" s="466"/>
      <c r="R198" s="466"/>
      <c r="S198" s="466"/>
      <c r="T198" s="466"/>
      <c r="U198" s="466"/>
      <c r="V198" s="466"/>
      <c r="W198" s="466"/>
      <c r="X198" s="467"/>
      <c r="Y198" s="908"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735</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736</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740</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741</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696</v>
      </c>
      <c r="K218" s="658"/>
      <c r="L218" s="658"/>
      <c r="M218" s="658"/>
      <c r="N218" s="658"/>
      <c r="O218" s="658"/>
      <c r="P218" s="658"/>
      <c r="Q218" s="658"/>
      <c r="R218" s="658"/>
      <c r="S218" s="658"/>
      <c r="T218" s="659"/>
      <c r="U218" s="632" t="s">
        <v>739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739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739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0.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702</v>
      </c>
      <c r="AE223" s="721"/>
      <c r="AF223" s="721"/>
      <c r="AG223" s="722" t="s">
        <v>719</v>
      </c>
      <c r="AH223" s="723"/>
      <c r="AI223" s="723"/>
      <c r="AJ223" s="723"/>
      <c r="AK223" s="723"/>
      <c r="AL223" s="723"/>
      <c r="AM223" s="723"/>
      <c r="AN223" s="723"/>
      <c r="AO223" s="723"/>
      <c r="AP223" s="723"/>
      <c r="AQ223" s="723"/>
      <c r="AR223" s="723"/>
      <c r="AS223" s="723"/>
      <c r="AT223" s="723"/>
      <c r="AU223" s="723"/>
      <c r="AV223" s="723"/>
      <c r="AW223" s="723"/>
      <c r="AX223" s="724"/>
    </row>
    <row r="224" spans="1:51" ht="60.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702</v>
      </c>
      <c r="AE224" s="702"/>
      <c r="AF224" s="702"/>
      <c r="AG224" s="728" t="s">
        <v>720</v>
      </c>
      <c r="AH224" s="729"/>
      <c r="AI224" s="729"/>
      <c r="AJ224" s="729"/>
      <c r="AK224" s="729"/>
      <c r="AL224" s="729"/>
      <c r="AM224" s="729"/>
      <c r="AN224" s="729"/>
      <c r="AO224" s="729"/>
      <c r="AP224" s="729"/>
      <c r="AQ224" s="729"/>
      <c r="AR224" s="729"/>
      <c r="AS224" s="729"/>
      <c r="AT224" s="729"/>
      <c r="AU224" s="729"/>
      <c r="AV224" s="729"/>
      <c r="AW224" s="729"/>
      <c r="AX224" s="730"/>
    </row>
    <row r="225" spans="1:50" ht="60.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702</v>
      </c>
      <c r="AE225" s="735"/>
      <c r="AF225" s="735"/>
      <c r="AG225" s="692" t="s">
        <v>721</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702</v>
      </c>
      <c r="AE226" s="690"/>
      <c r="AF226" s="690"/>
      <c r="AG226" s="376" t="s">
        <v>723</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746</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722</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724</v>
      </c>
      <c r="AE229" s="754"/>
      <c r="AF229" s="754"/>
      <c r="AG229" s="755" t="s">
        <v>744</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702</v>
      </c>
      <c r="AE230" s="702"/>
      <c r="AF230" s="702"/>
      <c r="AG230" s="728" t="s">
        <v>725</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724</v>
      </c>
      <c r="AE231" s="702"/>
      <c r="AF231" s="702"/>
      <c r="AG231" s="728" t="s">
        <v>744</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702</v>
      </c>
      <c r="AE232" s="702"/>
      <c r="AF232" s="702"/>
      <c r="AG232" s="728" t="s">
        <v>734</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724</v>
      </c>
      <c r="AE233" s="735"/>
      <c r="AF233" s="735"/>
      <c r="AG233" s="750" t="s">
        <v>744</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724</v>
      </c>
      <c r="AE234" s="702"/>
      <c r="AF234" s="703"/>
      <c r="AG234" s="728" t="s">
        <v>744</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724</v>
      </c>
      <c r="AE235" s="743"/>
      <c r="AF235" s="744"/>
      <c r="AG235" s="745" t="s">
        <v>744</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702</v>
      </c>
      <c r="AE236" s="754"/>
      <c r="AF236" s="764"/>
      <c r="AG236" s="755" t="s">
        <v>726</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724</v>
      </c>
      <c r="AE237" s="769"/>
      <c r="AF237" s="769"/>
      <c r="AG237" s="728" t="s">
        <v>744</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702</v>
      </c>
      <c r="AE238" s="702"/>
      <c r="AF238" s="702"/>
      <c r="AG238" s="728" t="s">
        <v>727</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702</v>
      </c>
      <c r="AE239" s="702"/>
      <c r="AF239" s="702"/>
      <c r="AG239" s="758" t="s">
        <v>728</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724</v>
      </c>
      <c r="AE240" s="690"/>
      <c r="AF240" s="781"/>
      <c r="AG240" s="376" t="s">
        <v>739</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751</v>
      </c>
      <c r="B252" s="134"/>
      <c r="C252" s="134"/>
      <c r="D252" s="134"/>
      <c r="E252" s="135"/>
      <c r="F252" s="136" t="s">
        <v>752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345</v>
      </c>
      <c r="B254" s="134"/>
      <c r="C254" s="134"/>
      <c r="D254" s="134"/>
      <c r="E254" s="135"/>
      <c r="F254" s="789" t="s">
        <v>758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695</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695</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695</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695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695</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695</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695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695</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t="s">
        <v>701</v>
      </c>
      <c r="J267" s="805"/>
      <c r="K267" s="92"/>
      <c r="L267" s="121">
        <v>29</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703</v>
      </c>
      <c r="H268" s="805"/>
      <c r="I268" s="805"/>
      <c r="J268" s="152">
        <v>20</v>
      </c>
      <c r="K268" s="152"/>
      <c r="L268" s="121">
        <v>202</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732</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733</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106.5" customHeight="1" x14ac:dyDescent="0.15">
      <c r="A310" s="814"/>
      <c r="B310" s="815"/>
      <c r="C310" s="815"/>
      <c r="D310" s="815"/>
      <c r="E310" s="815"/>
      <c r="F310" s="816"/>
      <c r="G310" s="838" t="s">
        <v>712</v>
      </c>
      <c r="H310" s="839"/>
      <c r="I310" s="839"/>
      <c r="J310" s="839"/>
      <c r="K310" s="840"/>
      <c r="L310" s="841" t="s">
        <v>715</v>
      </c>
      <c r="M310" s="842"/>
      <c r="N310" s="842"/>
      <c r="O310" s="842"/>
      <c r="P310" s="842"/>
      <c r="Q310" s="842"/>
      <c r="R310" s="842"/>
      <c r="S310" s="842"/>
      <c r="T310" s="842"/>
      <c r="U310" s="842"/>
      <c r="V310" s="842"/>
      <c r="W310" s="842"/>
      <c r="X310" s="843"/>
      <c r="Y310" s="844">
        <v>8247</v>
      </c>
      <c r="Z310" s="845"/>
      <c r="AA310" s="845"/>
      <c r="AB310" s="846"/>
      <c r="AC310" s="838" t="s">
        <v>712</v>
      </c>
      <c r="AD310" s="839"/>
      <c r="AE310" s="839"/>
      <c r="AF310" s="839"/>
      <c r="AG310" s="840"/>
      <c r="AH310" s="841" t="s">
        <v>711</v>
      </c>
      <c r="AI310" s="842"/>
      <c r="AJ310" s="842"/>
      <c r="AK310" s="842"/>
      <c r="AL310" s="842"/>
      <c r="AM310" s="842"/>
      <c r="AN310" s="842"/>
      <c r="AO310" s="842"/>
      <c r="AP310" s="842"/>
      <c r="AQ310" s="842"/>
      <c r="AR310" s="842"/>
      <c r="AS310" s="842"/>
      <c r="AT310" s="843"/>
      <c r="AU310" s="844">
        <v>113</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8247</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113</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65.25" customHeight="1" x14ac:dyDescent="0.15">
      <c r="A366" s="873">
        <v>1</v>
      </c>
      <c r="B366" s="873">
        <v>1</v>
      </c>
      <c r="C366" s="874" t="s">
        <v>713</v>
      </c>
      <c r="D366" s="875"/>
      <c r="E366" s="875"/>
      <c r="F366" s="875"/>
      <c r="G366" s="875"/>
      <c r="H366" s="875"/>
      <c r="I366" s="875"/>
      <c r="J366" s="876">
        <v>7010401022916</v>
      </c>
      <c r="K366" s="877"/>
      <c r="L366" s="877"/>
      <c r="M366" s="877"/>
      <c r="N366" s="877"/>
      <c r="O366" s="877"/>
      <c r="P366" s="878" t="s">
        <v>714</v>
      </c>
      <c r="Q366" s="879"/>
      <c r="R366" s="879"/>
      <c r="S366" s="879"/>
      <c r="T366" s="879"/>
      <c r="U366" s="879"/>
      <c r="V366" s="879"/>
      <c r="W366" s="879"/>
      <c r="X366" s="879"/>
      <c r="Y366" s="880">
        <v>8247</v>
      </c>
      <c r="Z366" s="881"/>
      <c r="AA366" s="881"/>
      <c r="AB366" s="882"/>
      <c r="AC366" s="883" t="s">
        <v>342</v>
      </c>
      <c r="AD366" s="884"/>
      <c r="AE366" s="884"/>
      <c r="AF366" s="884"/>
      <c r="AG366" s="884"/>
      <c r="AH366" s="867" t="s">
        <v>704</v>
      </c>
      <c r="AI366" s="868"/>
      <c r="AJ366" s="868"/>
      <c r="AK366" s="868"/>
      <c r="AL366" s="869">
        <v>100</v>
      </c>
      <c r="AM366" s="870"/>
      <c r="AN366" s="870"/>
      <c r="AO366" s="871"/>
      <c r="AP366" s="872" t="s">
        <v>718</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75.75" customHeight="1" x14ac:dyDescent="0.15">
      <c r="A399" s="873">
        <v>1</v>
      </c>
      <c r="B399" s="873">
        <v>1</v>
      </c>
      <c r="C399" s="874" t="s">
        <v>716</v>
      </c>
      <c r="D399" s="875"/>
      <c r="E399" s="875"/>
      <c r="F399" s="875"/>
      <c r="G399" s="875"/>
      <c r="H399" s="875"/>
      <c r="I399" s="875"/>
      <c r="J399" s="876">
        <v>4010001054032</v>
      </c>
      <c r="K399" s="877"/>
      <c r="L399" s="877"/>
      <c r="M399" s="877"/>
      <c r="N399" s="877"/>
      <c r="O399" s="877"/>
      <c r="P399" s="878" t="s">
        <v>717</v>
      </c>
      <c r="Q399" s="879"/>
      <c r="R399" s="879"/>
      <c r="S399" s="879"/>
      <c r="T399" s="879"/>
      <c r="U399" s="879"/>
      <c r="V399" s="879"/>
      <c r="W399" s="879"/>
      <c r="X399" s="879"/>
      <c r="Y399" s="880">
        <v>113</v>
      </c>
      <c r="Z399" s="881"/>
      <c r="AA399" s="881"/>
      <c r="AB399" s="882"/>
      <c r="AC399" s="883" t="s">
        <v>342</v>
      </c>
      <c r="AD399" s="884"/>
      <c r="AE399" s="884"/>
      <c r="AF399" s="884"/>
      <c r="AG399" s="884"/>
      <c r="AH399" s="867" t="s">
        <v>704</v>
      </c>
      <c r="AI399" s="868"/>
      <c r="AJ399" s="868"/>
      <c r="AK399" s="868"/>
      <c r="AL399" s="869">
        <v>100</v>
      </c>
      <c r="AM399" s="870"/>
      <c r="AN399" s="870"/>
      <c r="AO399" s="871"/>
      <c r="AP399" s="872" t="s">
        <v>745</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3" t="s">
        <v>731</v>
      </c>
      <c r="F631" s="896"/>
      <c r="G631" s="896"/>
      <c r="H631" s="896"/>
      <c r="I631" s="896"/>
      <c r="J631" s="876" t="s">
        <v>731</v>
      </c>
      <c r="K631" s="877"/>
      <c r="L631" s="877"/>
      <c r="M631" s="877"/>
      <c r="N631" s="877"/>
      <c r="O631" s="877"/>
      <c r="P631" s="878" t="s">
        <v>731</v>
      </c>
      <c r="Q631" s="879"/>
      <c r="R631" s="879"/>
      <c r="S631" s="879"/>
      <c r="T631" s="879"/>
      <c r="U631" s="879"/>
      <c r="V631" s="879"/>
      <c r="W631" s="879"/>
      <c r="X631" s="879"/>
      <c r="Y631" s="880" t="s">
        <v>731</v>
      </c>
      <c r="Z631" s="881"/>
      <c r="AA631" s="881"/>
      <c r="AB631" s="882"/>
      <c r="AC631" s="883"/>
      <c r="AD631" s="884"/>
      <c r="AE631" s="884"/>
      <c r="AF631" s="884"/>
      <c r="AG631" s="884"/>
      <c r="AH631" s="885" t="s">
        <v>731</v>
      </c>
      <c r="AI631" s="886"/>
      <c r="AJ631" s="886"/>
      <c r="AK631" s="886"/>
      <c r="AL631" s="869" t="s">
        <v>731</v>
      </c>
      <c r="AM631" s="870"/>
      <c r="AN631" s="870"/>
      <c r="AO631" s="871"/>
      <c r="AP631" s="872" t="s">
        <v>731</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f>-AH6</f>
        <v>0</v>
      </c>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702</v>
      </c>
      <c r="H2" s="13" t="str">
        <f>IF(G2="","",F2)</f>
        <v>一般会計</v>
      </c>
      <c r="I2" s="13" t="str">
        <f>IF(H2="","",IF(I1&lt;&gt;"",CONCATENATE(I1,"、",H2),H2))</f>
        <v>一般会計</v>
      </c>
      <c r="K2" s="14" t="s">
        <v>98</v>
      </c>
      <c r="L2" s="15" t="s">
        <v>702</v>
      </c>
      <c r="M2" s="13" t="str">
        <f>IF(L2="","",K2)</f>
        <v>社会保障</v>
      </c>
      <c r="N2" s="13" t="str">
        <f>IF(M2="","",IF(N1&lt;&gt;"",CONCATENATE(N1,"、",M2),M2))</f>
        <v>社会保障</v>
      </c>
      <c r="O2" s="13"/>
      <c r="P2" s="12" t="s">
        <v>70</v>
      </c>
      <c r="Q2" s="17" t="s">
        <v>702</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343</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343</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343</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343</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343</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343</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343</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343</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343</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343</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2022-08-18T04:25:03Z</cp:lastPrinted>
  <dcterms:created xsi:type="dcterms:W3CDTF">2012-03-13T00:50:25Z</dcterms:created>
  <dcterms:modified xsi:type="dcterms:W3CDTF">2022-08-25T02:43:16Z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