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220502 レビューシート作成依頼★\60 行革事務局へ提出\0928\"/>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1" i="11" l="1"/>
  <c r="AY69" i="11"/>
  <c r="AY397" i="11"/>
  <c r="AY399" i="11"/>
  <c r="AY340" i="11"/>
  <c r="AY337" i="11"/>
  <c r="AY336" i="11"/>
  <c r="AY341" i="11"/>
  <c r="AY338" i="11"/>
  <c r="AY325" i="11"/>
  <c r="AY329" i="11"/>
  <c r="AY333" i="11"/>
  <c r="AY323" i="11"/>
  <c r="AY327" i="11"/>
  <c r="AY324" i="11"/>
  <c r="AY328" i="11"/>
  <c r="AY322" i="11"/>
  <c r="AY326" i="11"/>
  <c r="AY33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21" i="11"/>
  <c r="AY115" i="11"/>
  <c r="AY114" i="11"/>
  <c r="AY112" i="11"/>
  <c r="AY120" i="11" s="1"/>
  <c r="AY99" i="11"/>
  <c r="AY101" i="11" s="1"/>
  <c r="AY98" i="11"/>
  <c r="AY102" i="11"/>
  <c r="AY104" i="11" s="1"/>
  <c r="AY118" i="11" l="1"/>
  <c r="AY125" i="11"/>
  <c r="AY145" i="11"/>
  <c r="AY113" i="11"/>
  <c r="AY119" i="11"/>
  <c r="AY151" i="11"/>
  <c r="AY152" i="11"/>
  <c r="AY155" i="11"/>
  <c r="AY129" i="11"/>
  <c r="AY141" i="11"/>
  <c r="AY117" i="11"/>
  <c r="AY130" i="11"/>
  <c r="AY153" i="11"/>
  <c r="AY164" i="11"/>
  <c r="AY142" i="11"/>
  <c r="AY135" i="11"/>
  <c r="AY174" i="11"/>
  <c r="AY178" i="11"/>
  <c r="AY193" i="11"/>
  <c r="AY201" i="11"/>
  <c r="AY205" i="11"/>
  <c r="AY209" i="11"/>
  <c r="AY213" i="11"/>
  <c r="AY177" i="11"/>
  <c r="AY204" i="11"/>
  <c r="AY212" i="11"/>
  <c r="AY100" i="11"/>
  <c r="AY126"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1" i="11" l="1"/>
  <c r="AY87" i="11"/>
  <c r="AY55" i="11"/>
  <c r="AY83" i="11"/>
  <c r="AY79" i="11"/>
  <c r="AY84" i="11"/>
  <c r="AY80" i="11"/>
  <c r="AY85" i="11"/>
  <c r="AY96" i="11"/>
  <c r="AY92" i="11"/>
  <c r="AY89"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<sst xmlns="http://schemas.openxmlformats.org/spreadsheetml/2006/main" count="1848" uniqueCount="803">
  <si>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</si>
  <si>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</si>
  <si>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</si>
  <si>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</si>
  <si>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</si>
  <si>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</si>
  <si>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</si>
  <si>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</si>
  <si>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</si>
  <si>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</si>
  <si>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</si>
  <si>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</si>
  <si>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</si>
  <si>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</si>
  <si>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</si>
  <si>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</si>
  <si>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</si>
  <si>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</si>
  <si>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</si>
  <si>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</si>
  <si>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</si>
  <si>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</si>
  <si>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</si>
  <si>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</si>
  <si>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</si>
  <si>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</si>
  <si>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</si>
  <si>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</si>
  <si>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</si>
  <si>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</si>
  <si>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</si>
  <si>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</si>
  <si>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</si>
  <si>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</si>
  <si>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</si>
  <si>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</si>
  <si>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</si>
  <si>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</si>
  <si>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</si>
  <si>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</si>
  <si>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</si>
  <si>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</si>
  <si>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</si>
  <si>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</si>
  <si>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</si>
  <si>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</si>
  <si>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</si>
  <si>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</si>
  <si>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</si>
  <si>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</si>
  <si>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</si>
  <si>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</si>
  <si>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</si>
  <si>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</si>
  <si>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</si>
  <si>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</si>
  <si>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</si>
  <si>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</si>
  <si>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</si>
  <si>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</si>
  <si>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</si>
  <si>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</si>
  <si>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</si>
  <si>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</si>
  <si>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</si>
  <si>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</si>
  <si>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</si>
  <si>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</si>
  <si>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</si>
  <si>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</si>
  <si>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</si>
  <si>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</si>
  <si>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</si>
  <si>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</si>
  <si>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</si>
  <si>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</si>
  <si>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</si>
  <si>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</si>
  <si>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</si>
  <si>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</si>
  <si>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</si>
  <si>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</si>
  <si>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</si>
  <si>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</si>
  <si>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</si>
  <si>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</si>
  <si>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</si>
  <si>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</si>
  <si>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</si>
  <si>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</si>
  <si>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</si>
  <si>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</si>
  <si>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</si>
  <si>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</si>
  <si>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</si>
  <si>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</si>
  <si>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</si>
  <si>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</si>
  <si>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</si>
  <si>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</si>
  <si>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</si>
  <si>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</si>
  <si>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</si>
  <si>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</si>
  <si>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</si>
  <si>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</si>
  <si>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</si>
  <si>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</si>
  <si>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</si>
  <si>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</si>
  <si>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</si>
  <si>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</si>
  <si>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</si>
  <si>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</si>
  <si>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</si>
  <si>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</si>
  <si>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</si>
  <si>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</si>
  <si>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</si>
  <si>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</si>
  <si>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</si>
  <si>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</si>
  <si>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</si>
  <si>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</si>
  <si>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</si>
  <si>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</si>
  <si>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</si>
  <si>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</si>
  <si>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</si>
  <si>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</si>
  <si>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</si>
  <si>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</si>
  <si>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</si>
  <si>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</si>
  <si>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</si>
  <si>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</si>
  <si>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</si>
  <si>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</si>
  <si>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</si>
  <si>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</si>
  <si>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</si>
  <si>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</si>
  <si>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</si>
  <si>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</si>
  <si>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</si>
  <si>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</si>
  <si>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</si>
  <si>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</si>
  <si>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</si>
  <si>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</si>
  <si>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</si>
  <si>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</si>
  <si>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</si>
  <si>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</si>
  <si>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</si>
  <si>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</si>
  <si>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</si>
  <si>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</si>
  <si>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</si>
  <si>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</si>
  <si>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</si>
  <si>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</si>
  <si>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</si>
  <si>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</si>
  <si>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</si>
  <si>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</si>
  <si>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</si>
  <si>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</si>
  <si>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</si>
  <si>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</si>
  <si>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</si>
  <si>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</si>
  <si>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</si>
  <si>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</si>
  <si>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</si>
  <si>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</si>
  <si>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</si>
  <si>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</si>
  <si>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</si>
  <si>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</si>
  <si>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</si>
  <si>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</si>
  <si>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</si>
  <si>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</si>
  <si>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</si>
  <si>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</si>
  <si>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</si>
  <si>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</si>
  <si>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</si>
  <si>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</si>
  <si>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</si>
  <si>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</si>
  <si>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</si>
  <si>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</si>
  <si>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</si>
  <si>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</si>
  <si>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</si>
  <si>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</si>
  <si>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</si>
  <si>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</si>
  <si>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</si>
  <si>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</si>
  <si>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</si>
  <si>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</si>
  <si>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</si>
  <si>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</si>
  <si>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</si>
  <si>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</si>
  <si>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</si>
  <si>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</si>
  <si>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</si>
  <si>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</si>
  <si>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</si>
  <si>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</si>
  <si>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</si>
  <si>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</si>
  <si>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</si>
  <si>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</si>
  <si>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</si>
  <si>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</si>
  <si>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</si>
  <si>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</si>
  <si>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</si>
  <si>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</si>
  <si>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</si>
  <si>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</si>
  <si>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</si>
  <si>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</si>
  <si>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</si>
  <si>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</si>
  <si>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</si>
  <si>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</si>
  <si>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</si>
  <si>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</si>
  <si>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</si>
  <si>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</si>
  <si>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</si>
  <si>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</si>
  <si>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</si>
  <si>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</si>
  <si>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</si>
  <si>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</si>
  <si>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</si>
  <si>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</si>
  <si>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</si>
  <si>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</si>
  <si>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</si>
  <si>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</si>
  <si>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</si>
  <si>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</si>
  <si>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</si>
  <si>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</si>
  <si>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</si>
  <si>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</si>
  <si>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</si>
  <si>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</si>
  <si>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</si>
  <si>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</si>
  <si>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</si>
  <si>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</si>
  <si>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</si>
  <si>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</si>
  <si>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</si>
  <si>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</si>
  <si>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</si>
  <si>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</si>
  <si>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</si>
  <si>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</si>
  <si>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</si>
  <si>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</si>
  <si>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</si>
  <si>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</si>
  <si>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</si>
  <si>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</si>
  <si>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</si>
  <si>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</si>
  <si>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</si>
  <si>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</si>
  <si>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</si>
  <si>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</si>
  <si>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</si>
  <si>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</si>
  <si>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</si>
  <si>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</si>
  <si>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</si>
  <si>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</si>
  <si>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</si>
  <si>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</si>
  <si>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</si>
  <si>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</si>
  <si>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</si>
  <si>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</si>
  <si>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</si>
  <si>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</si>
  <si>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</si>
  <si>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</si>
  <si>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</si>
  <si>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</si>
  <si>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</si>
  <si>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</si>
  <si>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</si>
  <si>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</si>
  <si>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</si>
  <si>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</si>
  <si>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</si>
  <si>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</si>
  <si>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</si>
  <si>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</si>
  <si>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</si>
  <si>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</si>
  <si>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</si>
  <si>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</si>
  <si>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</si>
  <si>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</si>
  <si>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</si>
  <si>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</si>
  <si>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</si>
  <si>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</si>
  <si>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</si>
  <si>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</si>
  <si>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</si>
  <si>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</si>
  <si>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</si>
  <si>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</si>
  <si>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</si>
  <si>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</si>
  <si>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</si>
  <si>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</si>
  <si>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</si>
  <si>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</si>
  <si>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</si>
  <si>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</si>
  <si>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</si>
  <si>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</si>
  <si>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</si>
  <si>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</si>
  <si>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</si>
  <si>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</si>
  <si>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</si>
  <si>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</si>
  <si>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</si>
  <si>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</si>
  <si>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</si>
  <si>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</si>
  <si>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</si>
  <si>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</si>
  <si>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</si>
  <si>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</si>
  <si>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</si>
  <si>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</si>
  <si>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</si>
  <si>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</si>
  <si>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</si>
  <si>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</si>
  <si>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</si>
  <si>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</si>
  <si>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</si>
  <si>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</si>
  <si>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</si>
  <si>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</si>
  <si>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</si>
  <si>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</si>
  <si>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</si>
  <si>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</si>
  <si>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</si>
  <si>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</si>
  <si>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</si>
  <si>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</si>
  <si>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</si>
  <si>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</si>
  <si>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</si>
  <si>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</si>
  <si>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</si>
  <si>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</si>
  <si>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</si>
  <si>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</si>
  <si>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</si>
  <si>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</si>
  <si>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</si>
  <si>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</si>
  <si>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</si>
  <si>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</si>
  <si>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</si>
  <si>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</si>
  <si>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</si>
  <si>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</si>
  <si>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</si>
  <si>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</si>
  <si>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</si>
  <si>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</si>
  <si>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</si>
  <si>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</si>
  <si>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</si>
  <si>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</si>
  <si>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</si>
  <si>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</si>
  <si>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</si>
  <si>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</si>
  <si>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</si>
  <si>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</si>
  <si>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</si>
  <si>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</si>
  <si>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</si>
  <si>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</si>
  <si>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</si>
  <si>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</si>
  <si>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</si>
  <si>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</si>
  <si>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</si>
  <si>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</si>
  <si>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</si>
  <si>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</si>
  <si>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</si>
  <si>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</si>
  <si>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</si>
  <si>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</si>
  <si>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</si>
  <si>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</si>
  <si>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</si>
  <si>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</si>
  <si>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</si>
  <si>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</si>
  <si>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</si>
  <si>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</si>
  <si>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</si>
  <si>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</si>
  <si>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</si>
  <si>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</si>
  <si>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</si>
  <si>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</si>
  <si>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</si>
  <si>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</si>
  <si>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</si>
  <si>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</si>
  <si>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</si>
  <si>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</si>
  <si>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</si>
  <si>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</si>
  <si>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</si>
  <si>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</si>
  <si>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</si>
  <si>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</si>
  <si>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</si>
  <si>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</si>
  <si>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</si>
  <si>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</si>
  <si>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</si>
  <si>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</si>
  <si>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</si>
  <si>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</si>
  <si>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</si>
  <si>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</si>
  <si>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</si>
  <si>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</si>
  <si>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</si>
  <si>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</si>
  <si>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</si>
  <si>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</si>
  <si>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</si>
  <si>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</si>
  <si>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</si>
  <si>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</si>
  <si>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</si>
  <si>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</si>
  <si>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</si>
  <si>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</si>
  <si>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</si>
  <si>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</si>
  <si>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</si>
  <si>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</si>
  <si>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</si>
  <si>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</si>
  <si>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</si>
  <si>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</si>
  <si>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</si>
  <si>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</si>
  <si>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</si>
  <si>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</si>
  <si>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</si>
  <si>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</si>
  <si>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</si>
  <si>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</si>
  <si>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</si>
  <si>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</si>
  <si>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</si>
  <si>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</si>
  <si>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</si>
  <si>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</si>
  <si>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</si>
  <si>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</si>
  <si>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</si>
  <si>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</si>
  <si>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</si>
  <si>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</si>
  <si>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</si>
  <si>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</si>
  <si>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</si>
  <si>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</si>
  <si>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</si>
  <si>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</si>
  <si>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</si>
  <si>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</si>
  <si>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</si>
  <si>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</si>
  <si>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</si>
  <si>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</si>
  <si>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</si>
  <si>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</si>
  <si>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</si>
  <si>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</si>
  <si>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</si>
  <si>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</si>
  <si>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</si>
  <si>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</si>
  <si>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</si>
  <si>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</si>
  <si>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</si>
  <si>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</si>
  <si>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</si>
  <si>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</si>
  <si>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</si>
  <si>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</si>
  <si>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</si>
  <si>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</si>
  <si>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</si>
  <si>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</si>
  <si>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</si>
  <si>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</si>
  <si>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</si>
  <si>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</si>
  <si>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</si>
  <si>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</si>
  <si>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</si>
  <si>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</si>
  <si>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</si>
  <si>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</si>
  <si>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</si>
  <si>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</si>
  <si>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</si>
  <si>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</si>
  <si>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</si>
  <si>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</si>
  <si>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</si>
  <si>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</si>
  <si>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</si>
  <si>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</si>
  <si>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</si>
  <si>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</si>
  <si>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</si>
  <si>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</si>
  <si>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</si>
  <si>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</si>
  <si>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</si>
  <si>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</si>
  <si>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</si>
  <si>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</si>
  <si>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</si>
  <si>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</si>
  <si>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</si>
  <si>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</si>
  <si>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</si>
  <si>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</si>
  <si>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</si>
  <si>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</si>
  <si>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</si>
  <si>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</si>
  <si>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</si>
  <si>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</si>
  <si>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</si>
  <si>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</si>
  <si>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</si>
  <si>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</si>
  <si>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</si>
  <si>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</si>
  <si>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</si>
  <si>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</si>
  <si>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</si>
  <si>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</si>
  <si>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</si>
  <si>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</si>
  <si>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</si>
  <si>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</si>
  <si>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</si>
  <si>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</si>
  <si>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</si>
  <si>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</si>
  <si>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</si>
  <si>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</si>
  <si>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</si>
  <si>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</si>
  <si>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</si>
  <si>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</si>
  <si>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</si>
  <si>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</si>
  <si>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</si>
  <si>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</si>
  <si>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</si>
  <si>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</si>
  <si>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</si>
  <si>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</si>
  <si>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</si>
  <si>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新型コロナウイルス感染症緊急包括支援等事業</t>
    <rPh sb="0" eb="2">
      <t>シンガタ</t>
    </rPh>
    <rPh sb="9" eb="12">
      <t>カンセンショウ</t>
    </rPh>
    <rPh sb="12" eb="14">
      <t>キンキュウ</t>
    </rPh>
    <rPh sb="14" eb="16">
      <t>ホウカツ</t>
    </rPh>
    <rPh sb="16" eb="18">
      <t>シエン</t>
    </rPh>
    <rPh sb="18" eb="19">
      <t>トウ</t>
    </rPh>
    <rPh sb="19" eb="21">
      <t>ジギョウ</t>
    </rPh>
    <phoneticPr fontId="7"/>
  </si>
  <si>
    <t>厚生労働省</t>
  </si>
  <si>
    <t>件</t>
    <rPh sb="0" eb="1">
      <t>ケン</t>
    </rPh>
    <phoneticPr fontId="7"/>
  </si>
  <si>
    <t>新型コロナウイルス感染症対応に必要な感染拡大防止や医療提供体制の整備を支援</t>
    <rPh sb="0" eb="2">
      <t>シンガタ</t>
    </rPh>
    <rPh sb="9" eb="12">
      <t>カンセンショウ</t>
    </rPh>
    <rPh sb="12" eb="14">
      <t>タイオウ</t>
    </rPh>
    <rPh sb="15" eb="17">
      <t>ヒツヨウ</t>
    </rPh>
    <rPh sb="18" eb="20">
      <t>カンセン</t>
    </rPh>
    <rPh sb="20" eb="22">
      <t>カクダイ</t>
    </rPh>
    <rPh sb="22" eb="24">
      <t>ボウシ</t>
    </rPh>
    <rPh sb="25" eb="27">
      <t>イリョウ</t>
    </rPh>
    <rPh sb="27" eb="29">
      <t>テイキョウ</t>
    </rPh>
    <rPh sb="29" eb="31">
      <t>タイセイ</t>
    </rPh>
    <rPh sb="32" eb="34">
      <t>セイビ</t>
    </rPh>
    <rPh sb="35" eb="37">
      <t>シエン</t>
    </rPh>
    <phoneticPr fontId="7"/>
  </si>
  <si>
    <t>結核感染症課調べ</t>
    <rPh sb="0" eb="2">
      <t>ケッカク</t>
    </rPh>
    <rPh sb="2" eb="5">
      <t>カンセンショウ</t>
    </rPh>
    <rPh sb="5" eb="6">
      <t>カ</t>
    </rPh>
    <rPh sb="6" eb="7">
      <t>シラ</t>
    </rPh>
    <phoneticPr fontId="7"/>
  </si>
  <si>
    <t>健康局結核感染症課
医政局医療経理室
医薬・生活衛生局総務課</t>
    <phoneticPr fontId="7"/>
  </si>
  <si>
    <t>（補助率10/10）
・都道府県が実施する新型コロナウイルス感染症への対応として緊急に必要となる感染拡大防止等について、包括的に支援するために交付するもの。
新型コロナウイルス感染症に関する相談窓口設置事業、新型コロナウイルス感染症対策事業、新型コロナウイルス感染症患者等入院医療機関設備整備事業、等
・新型コロナ患者の即応病床を割り当てられた医療機関に対して、新型コロナ対応を行う医療従事者を支援して受入体制を強化するための補助や発熱患者等の受け入れ体制確保、救急患者等の診療を行う医療機関等における感染拡大防止対策等に要する費用の補助を行うもの。</t>
    <phoneticPr fontId="7"/>
  </si>
  <si>
    <t>新型コロナウイルス感染症緊急包括支援事業に関する事業計画策定数</t>
    <phoneticPr fontId="7"/>
  </si>
  <si>
    <t>-</t>
  </si>
  <si>
    <t>○</t>
  </si>
  <si>
    <t>感染症の発生を予防し、そのまん延を防止するために必要な措置を講じる事業であり、広く国民のニーズがあり、国費を投入しなければ事業目的が達成できない。</t>
    <phoneticPr fontId="7"/>
  </si>
  <si>
    <t>感染症の発生を予防し、そのまん延を防止するためには、広域的な対応が必要であり、国の関与のもと、適切かつ迅速に実施すべき事業である。</t>
    <phoneticPr fontId="7"/>
  </si>
  <si>
    <t>感染症の発生・まん延の防止を図るという政策目的達成に向けて、優先度の高い事業である。</t>
    <phoneticPr fontId="7"/>
  </si>
  <si>
    <t>‐</t>
  </si>
  <si>
    <t>無</t>
  </si>
  <si>
    <t>目標を達成している。</t>
    <phoneticPr fontId="7"/>
  </si>
  <si>
    <t>当初見込みどおりの活動実績となっている。</t>
    <phoneticPr fontId="7"/>
  </si>
  <si>
    <t>新型コロナウイルス感染症への対応として緊急に必要となる感染拡大防止や医療提供体制の整備等について、都道府県の取組を包括的に支援するための事業として妥当である。</t>
    <phoneticPr fontId="7"/>
  </si>
  <si>
    <t>必要な予算を確保し、引き続き、本事業を適正に実施することにより、新型コロナウイルス感染症への対応として緊急に必要となる感染拡大防止や医療提供体制の整備等について、都道府県の取組を包括的に支援する。</t>
    <phoneticPr fontId="7"/>
  </si>
  <si>
    <t>厚労</t>
  </si>
  <si>
    <t>健康局</t>
    <rPh sb="0" eb="3">
      <t>ケンコウキョク</t>
    </rPh>
    <phoneticPr fontId="7"/>
  </si>
  <si>
    <t>A.東京都</t>
    <rPh sb="2" eb="5">
      <t>トウキョウト</t>
    </rPh>
    <phoneticPr fontId="7"/>
  </si>
  <si>
    <t>補助金</t>
    <rPh sb="0" eb="3">
      <t>ホジョキン</t>
    </rPh>
    <phoneticPr fontId="7"/>
  </si>
  <si>
    <t>東京都</t>
    <rPh sb="0" eb="3">
      <t>トウキョウト</t>
    </rPh>
    <phoneticPr fontId="7"/>
  </si>
  <si>
    <t>新型コロナウイルス感染症緊急包括支援事業の実施</t>
    <rPh sb="0" eb="2">
      <t>シンガタ</t>
    </rPh>
    <rPh sb="9" eb="12">
      <t>カンセンショウ</t>
    </rPh>
    <rPh sb="12" eb="14">
      <t>キンキュウ</t>
    </rPh>
    <rPh sb="14" eb="16">
      <t>ホウカツ</t>
    </rPh>
    <rPh sb="16" eb="18">
      <t>シエン</t>
    </rPh>
    <rPh sb="18" eb="20">
      <t>ジギョウ</t>
    </rPh>
    <rPh sb="21" eb="23">
      <t>ジッシ</t>
    </rPh>
    <phoneticPr fontId="7"/>
  </si>
  <si>
    <t>補助金等交付</t>
  </si>
  <si>
    <t>大阪府</t>
    <rPh sb="0" eb="3">
      <t>オオサカフ</t>
    </rPh>
    <phoneticPr fontId="7"/>
  </si>
  <si>
    <t>北海道</t>
    <rPh sb="0" eb="3">
      <t>ホッカイドウ</t>
    </rPh>
    <phoneticPr fontId="7"/>
  </si>
  <si>
    <t>神奈川県</t>
    <rPh sb="0" eb="4">
      <t>カナガワケン</t>
    </rPh>
    <phoneticPr fontId="7"/>
  </si>
  <si>
    <t>埼玉県</t>
    <rPh sb="0" eb="3">
      <t>サイタマケン</t>
    </rPh>
    <phoneticPr fontId="7"/>
  </si>
  <si>
    <t>愛知県</t>
    <rPh sb="0" eb="3">
      <t>アイチケン</t>
    </rPh>
    <phoneticPr fontId="7"/>
  </si>
  <si>
    <t>兵庫県</t>
    <rPh sb="0" eb="3">
      <t>ヒョウゴケン</t>
    </rPh>
    <phoneticPr fontId="7"/>
  </si>
  <si>
    <t>福岡県</t>
    <rPh sb="0" eb="3">
      <t>フクオカケン</t>
    </rPh>
    <phoneticPr fontId="7"/>
  </si>
  <si>
    <t>千葉県</t>
    <rPh sb="0" eb="3">
      <t>チバケン</t>
    </rPh>
    <phoneticPr fontId="7"/>
  </si>
  <si>
    <t>茨城県</t>
    <rPh sb="0" eb="3">
      <t>イバラキケン</t>
    </rPh>
    <phoneticPr fontId="7"/>
  </si>
  <si>
    <t>X「執行額（百万円）」／Y「交付自治体数」　　　　　　　　　　　</t>
    <rPh sb="2" eb="4">
      <t>シッコウ</t>
    </rPh>
    <rPh sb="4" eb="5">
      <t>ガク</t>
    </rPh>
    <rPh sb="6" eb="8">
      <t>ヒャクマン</t>
    </rPh>
    <rPh sb="8" eb="9">
      <t>エン</t>
    </rPh>
    <rPh sb="14" eb="16">
      <t>コウフ</t>
    </rPh>
    <rPh sb="16" eb="19">
      <t>ジチタイ</t>
    </rPh>
    <rPh sb="19" eb="20">
      <t>スウ</t>
    </rPh>
    <phoneticPr fontId="7"/>
  </si>
  <si>
    <t>Ｉ－５ 感染症など健康を脅かす疾病を予防・防止するとともに、感染者等に必要な医療等を確保すること</t>
    <phoneticPr fontId="7"/>
  </si>
  <si>
    <t>Ⅰ－５－１　感染症の発生・まん延の防止を図ること</t>
    <phoneticPr fontId="7"/>
  </si>
  <si>
    <t>新型コロナウイルス感染症重点医療機関体制整備事業等に要する経費の補助</t>
  </si>
  <si>
    <t>負担金補助及交付金</t>
    <rPh sb="0" eb="3">
      <t>フタンキン</t>
    </rPh>
    <rPh sb="3" eb="5">
      <t>ホジョ</t>
    </rPh>
    <rPh sb="5" eb="6">
      <t>キュウ</t>
    </rPh>
    <rPh sb="6" eb="9">
      <t>コウフキン</t>
    </rPh>
    <phoneticPr fontId="26"/>
  </si>
  <si>
    <t>新型コロナウイルス緊急包括支援事業補助（区市町村分）</t>
    <rPh sb="0" eb="2">
      <t>シンガタ</t>
    </rPh>
    <rPh sb="9" eb="11">
      <t>キンキュウ</t>
    </rPh>
    <rPh sb="11" eb="13">
      <t>ホウカツ</t>
    </rPh>
    <rPh sb="13" eb="15">
      <t>シエン</t>
    </rPh>
    <rPh sb="15" eb="17">
      <t>ジギョウ</t>
    </rPh>
    <rPh sb="17" eb="19">
      <t>ホジョ</t>
    </rPh>
    <rPh sb="20" eb="24">
      <t>クシチョウソン</t>
    </rPh>
    <rPh sb="24" eb="25">
      <t>ブン</t>
    </rPh>
    <phoneticPr fontId="26"/>
  </si>
  <si>
    <t>役務費</t>
    <rPh sb="0" eb="3">
      <t>エキムヒ</t>
    </rPh>
    <phoneticPr fontId="7"/>
  </si>
  <si>
    <t>委託料</t>
    <rPh sb="0" eb="2">
      <t>イタク</t>
    </rPh>
    <rPh sb="2" eb="3">
      <t>リョウ</t>
    </rPh>
    <phoneticPr fontId="7"/>
  </si>
  <si>
    <t>自宅療養者への飲食料品供給</t>
    <rPh sb="0" eb="2">
      <t>ジタク</t>
    </rPh>
    <rPh sb="2" eb="4">
      <t>リョウヨウ</t>
    </rPh>
    <rPh sb="4" eb="5">
      <t>シャ</t>
    </rPh>
    <rPh sb="7" eb="9">
      <t>インショク</t>
    </rPh>
    <rPh sb="9" eb="10">
      <t>リョウ</t>
    </rPh>
    <rPh sb="10" eb="11">
      <t>ヒン</t>
    </rPh>
    <rPh sb="11" eb="13">
      <t>キョウキュウ</t>
    </rPh>
    <phoneticPr fontId="7"/>
  </si>
  <si>
    <t>新型コロナウイルス感染症に対する医療提供に要する経費</t>
  </si>
  <si>
    <t>公益財団法人東京都保健医療公社　荏原病院</t>
  </si>
  <si>
    <t>国立大学法人東京医科歯科大学　東京医科歯科大学病院</t>
  </si>
  <si>
    <t>公益財団法人東京都保健医療公社　豊島病院</t>
  </si>
  <si>
    <t>国立大学法人東京大学　東京大学医学部附属病院</t>
  </si>
  <si>
    <t>世田谷区</t>
    <rPh sb="0" eb="4">
      <t>セタガヤク</t>
    </rPh>
    <phoneticPr fontId="2"/>
  </si>
  <si>
    <t>区市町村緊急包括支援事業</t>
    <rPh sb="0" eb="1">
      <t>ク</t>
    </rPh>
    <rPh sb="1" eb="4">
      <t>シチョウソン</t>
    </rPh>
    <rPh sb="4" eb="6">
      <t>キンキュウ</t>
    </rPh>
    <rPh sb="6" eb="8">
      <t>ホウカツ</t>
    </rPh>
    <rPh sb="8" eb="10">
      <t>シエン</t>
    </rPh>
    <rPh sb="10" eb="12">
      <t>ジギョウ</t>
    </rPh>
    <phoneticPr fontId="26"/>
  </si>
  <si>
    <t>練馬区</t>
    <rPh sb="0" eb="3">
      <t>ネリマク</t>
    </rPh>
    <phoneticPr fontId="2"/>
  </si>
  <si>
    <t>荒川区</t>
    <rPh sb="0" eb="3">
      <t>アラカワク</t>
    </rPh>
    <phoneticPr fontId="2"/>
  </si>
  <si>
    <t>杉並区</t>
    <rPh sb="0" eb="3">
      <t>スギナミク</t>
    </rPh>
    <phoneticPr fontId="2"/>
  </si>
  <si>
    <t>北区</t>
    <rPh sb="0" eb="2">
      <t>キタク</t>
    </rPh>
    <phoneticPr fontId="2"/>
  </si>
  <si>
    <t>町田市</t>
    <rPh sb="0" eb="3">
      <t>マチダシ</t>
    </rPh>
    <phoneticPr fontId="2"/>
  </si>
  <si>
    <t>目黒区</t>
    <rPh sb="0" eb="3">
      <t>メグロク</t>
    </rPh>
    <phoneticPr fontId="2"/>
  </si>
  <si>
    <t>足立区</t>
    <rPh sb="0" eb="3">
      <t>アダチク</t>
    </rPh>
    <phoneticPr fontId="2"/>
  </si>
  <si>
    <t>板橋区</t>
    <rPh sb="0" eb="3">
      <t>イタバシク</t>
    </rPh>
    <phoneticPr fontId="2"/>
  </si>
  <si>
    <t>八王子市</t>
    <rPh sb="0" eb="4">
      <t>ハチオウジシ</t>
    </rPh>
    <phoneticPr fontId="2"/>
  </si>
  <si>
    <t>労働者派遣（宿泊療養施設における健康管理業務）（その７）</t>
  </si>
  <si>
    <t>一般競争入札</t>
    <rPh sb="0" eb="2">
      <t>イッパン</t>
    </rPh>
    <rPh sb="2" eb="4">
      <t>キョウソウ</t>
    </rPh>
    <rPh sb="4" eb="6">
      <t>ニュウサツ</t>
    </rPh>
    <phoneticPr fontId="26"/>
  </si>
  <si>
    <t>株式会社　メディカル・コンシェルジュ</t>
  </si>
  <si>
    <t>東京都発熱相談センターの運営（10月から3月）</t>
    <rPh sb="0" eb="7">
      <t>トウキョウトハツネツソウダン</t>
    </rPh>
    <rPh sb="12" eb="14">
      <t>ウンエイ</t>
    </rPh>
    <rPh sb="17" eb="18">
      <t>ガツ</t>
    </rPh>
    <rPh sb="21" eb="22">
      <t>ガツ</t>
    </rPh>
    <phoneticPr fontId="26"/>
  </si>
  <si>
    <t>東京都発熱相談センターの運営（4月から9月）</t>
    <rPh sb="0" eb="7">
      <t>トウキョウトハツネツソウダン</t>
    </rPh>
    <rPh sb="12" eb="14">
      <t>ウンエイ</t>
    </rPh>
    <rPh sb="16" eb="17">
      <t>ガツ</t>
    </rPh>
    <rPh sb="20" eb="21">
      <t>ガツ</t>
    </rPh>
    <phoneticPr fontId="26"/>
  </si>
  <si>
    <t>自宅療養者への飲食料品供給</t>
  </si>
  <si>
    <t>新型コロナコールセンターの運営業務委託</t>
    <rPh sb="13" eb="15">
      <t>ウンエイ</t>
    </rPh>
    <rPh sb="15" eb="17">
      <t>ギョウム</t>
    </rPh>
    <rPh sb="17" eb="19">
      <t>イタク</t>
    </rPh>
    <phoneticPr fontId="26"/>
  </si>
  <si>
    <t>株式会社マックスサポート</t>
    <rPh sb="0" eb="4">
      <t>カブシキガイシャ</t>
    </rPh>
    <phoneticPr fontId="7"/>
  </si>
  <si>
    <t>労働者派遣（新型コロナウイルスに係る都保健所感染症対策業務補助）（保健師・看護師）（11-R4.3月）</t>
  </si>
  <si>
    <t>株式会社NTTマーケティングアクトProCX</t>
    <rPh sb="0" eb="4">
      <t>カブシキガイシャ</t>
    </rPh>
    <phoneticPr fontId="26"/>
  </si>
  <si>
    <t>株式会社メディカル・コンシェルジュ</t>
  </si>
  <si>
    <t>労働者派遣（新型コロナウイルスに係る都保健所感染症対策業務補助）（保健師・看護師）（7-10月）</t>
  </si>
  <si>
    <t>夜間入院調整窓口業務（11月から３月分）</t>
    <rPh sb="0" eb="2">
      <t>ヤカン</t>
    </rPh>
    <rPh sb="2" eb="4">
      <t>ニュウイン</t>
    </rPh>
    <rPh sb="4" eb="6">
      <t>チョウセイ</t>
    </rPh>
    <rPh sb="6" eb="8">
      <t>マドグチ</t>
    </rPh>
    <rPh sb="8" eb="10">
      <t>ギョウム</t>
    </rPh>
    <rPh sb="13" eb="14">
      <t>ガツ</t>
    </rPh>
    <rPh sb="17" eb="19">
      <t>ガツブン</t>
    </rPh>
    <phoneticPr fontId="7"/>
  </si>
  <si>
    <t>宿泊療養施設（コンフォートホテル東京東日本橋）の運営支援業務（その３）</t>
  </si>
  <si>
    <t>指名競争契約</t>
    <rPh sb="0" eb="2">
      <t>シメイ</t>
    </rPh>
    <rPh sb="2" eb="4">
      <t>キョウソウ</t>
    </rPh>
    <rPh sb="4" eb="6">
      <t>ケイヤク</t>
    </rPh>
    <phoneticPr fontId="7"/>
  </si>
  <si>
    <t>自宅療養者フォローアップセンター業務委託</t>
    <rPh sb="0" eb="2">
      <t>ジタク</t>
    </rPh>
    <rPh sb="2" eb="4">
      <t>リョウヨウ</t>
    </rPh>
    <rPh sb="4" eb="5">
      <t>シャ</t>
    </rPh>
    <rPh sb="16" eb="18">
      <t>ギョウム</t>
    </rPh>
    <rPh sb="18" eb="20">
      <t>イタク</t>
    </rPh>
    <phoneticPr fontId="7"/>
  </si>
  <si>
    <t>自宅療養者の相談支援</t>
    <rPh sb="0" eb="2">
      <t>ジタク</t>
    </rPh>
    <rPh sb="2" eb="4">
      <t>リョウヨウ</t>
    </rPh>
    <rPh sb="4" eb="5">
      <t>シャ</t>
    </rPh>
    <rPh sb="6" eb="8">
      <t>ソウダン</t>
    </rPh>
    <rPh sb="8" eb="10">
      <t>シエン</t>
    </rPh>
    <phoneticPr fontId="7"/>
  </si>
  <si>
    <t>労働者派遣（宿泊療養施設における健康管理業務）（その３）</t>
  </si>
  <si>
    <t>抗体カクテル療法対象者の搬送業務</t>
  </si>
  <si>
    <t>SBS即配サポート株式会社</t>
    <rPh sb="3" eb="5">
      <t>ソクハイ</t>
    </rPh>
    <rPh sb="9" eb="13">
      <t>カブシキガイシャ</t>
    </rPh>
    <phoneticPr fontId="7"/>
  </si>
  <si>
    <t>自宅療養者への飲食料品・パルス配送</t>
  </si>
  <si>
    <t>労働者派遣（宿泊療養施設における健康管理業務）（その２）</t>
  </si>
  <si>
    <t>抗体カクテル療法促進事業相談窓口業務</t>
  </si>
  <si>
    <t>株式会社メディカル・コンシェルジュ　　　</t>
  </si>
  <si>
    <t>大規模接種会場の設置等</t>
    <rPh sb="0" eb="3">
      <t>ダイキボ</t>
    </rPh>
    <rPh sb="3" eb="5">
      <t>セッシュ</t>
    </rPh>
    <rPh sb="5" eb="7">
      <t>カイジョウ</t>
    </rPh>
    <rPh sb="8" eb="10">
      <t>セッチ</t>
    </rPh>
    <rPh sb="10" eb="11">
      <t>トウ</t>
    </rPh>
    <phoneticPr fontId="7"/>
  </si>
  <si>
    <t>自宅療養者への至急の配送の必要性のため</t>
  </si>
  <si>
    <t>パルスオキシメーターの購入</t>
    <rPh sb="11" eb="13">
      <t>コウニュウ</t>
    </rPh>
    <phoneticPr fontId="7"/>
  </si>
  <si>
    <t>株式会社東武百貨店</t>
    <rPh sb="0" eb="4">
      <t>カブシキガイシャ</t>
    </rPh>
    <rPh sb="4" eb="6">
      <t>トウブ</t>
    </rPh>
    <rPh sb="6" eb="8">
      <t>ヒャッカ</t>
    </rPh>
    <rPh sb="8" eb="9">
      <t>テン</t>
    </rPh>
    <phoneticPr fontId="7"/>
  </si>
  <si>
    <t>佐川急便株式会社</t>
    <rPh sb="0" eb="2">
      <t>サガワ</t>
    </rPh>
    <rPh sb="2" eb="4">
      <t>キュウビン</t>
    </rPh>
    <rPh sb="4" eb="8">
      <t>カブシキガイシャ</t>
    </rPh>
    <phoneticPr fontId="7"/>
  </si>
  <si>
    <t>患者移送</t>
    <rPh sb="0" eb="2">
      <t>カンジャ</t>
    </rPh>
    <rPh sb="2" eb="4">
      <t>イソウ</t>
    </rPh>
    <phoneticPr fontId="26"/>
  </si>
  <si>
    <t>共立薬品株式会社</t>
    <rPh sb="0" eb="2">
      <t>キョウリツ</t>
    </rPh>
    <rPh sb="2" eb="4">
      <t>ヤクヒン</t>
    </rPh>
    <rPh sb="4" eb="8">
      <t>カブシキガイシャ</t>
    </rPh>
    <phoneticPr fontId="7"/>
  </si>
  <si>
    <t>株式会社ドリテック</t>
    <rPh sb="0" eb="4">
      <t>カブシキガイシャ</t>
    </rPh>
    <phoneticPr fontId="7"/>
  </si>
  <si>
    <t>自宅療養者への至急の配送の必要性のため</t>
    <rPh sb="10" eb="12">
      <t>ハイソウ</t>
    </rPh>
    <phoneticPr fontId="7"/>
  </si>
  <si>
    <t>酸素・医療提供ステーション（築地）における健康管理業務委託</t>
  </si>
  <si>
    <t>感染拡大時等により、至急ノウハウのある事業者と契約締結し、事業開始する必要があったたため</t>
    <rPh sb="0" eb="2">
      <t>カンセン</t>
    </rPh>
    <rPh sb="2" eb="4">
      <t>カクダイ</t>
    </rPh>
    <rPh sb="4" eb="5">
      <t>ジ</t>
    </rPh>
    <rPh sb="5" eb="6">
      <t>トウ</t>
    </rPh>
    <rPh sb="10" eb="12">
      <t>シキュウ</t>
    </rPh>
    <rPh sb="19" eb="22">
      <t>ジギョウシャ</t>
    </rPh>
    <rPh sb="23" eb="25">
      <t>ケイヤク</t>
    </rPh>
    <rPh sb="25" eb="27">
      <t>テイケツ</t>
    </rPh>
    <rPh sb="29" eb="31">
      <t>ジギョウ</t>
    </rPh>
    <rPh sb="31" eb="33">
      <t>カイシ</t>
    </rPh>
    <rPh sb="35" eb="37">
      <t>ヒツヨウ</t>
    </rPh>
    <phoneticPr fontId="7"/>
  </si>
  <si>
    <t>労働者派遣（宿泊療養施設における健康管理業務）（単価契約）（その６）</t>
  </si>
  <si>
    <t>酸素・医療提供ステーション（調布庁舎）における健康管理業務委託</t>
  </si>
  <si>
    <t>酸素・医療提供ステーション（赤羽）における健康管理業務委託</t>
  </si>
  <si>
    <t>株式会社JTB</t>
  </si>
  <si>
    <t>酸素・医療提供ステーション（築地）運営業務委託</t>
  </si>
  <si>
    <t>酸素・医療提供ステーション（都民の城）における健康管理業務委託（その2）</t>
  </si>
  <si>
    <t>新型コロナウイルス感染症緊急包括支援事業に要する経費の補助</t>
  </si>
  <si>
    <t>学校法人日本大学　日本大学医学部附属板橋病院</t>
    <phoneticPr fontId="7"/>
  </si>
  <si>
    <t>独立行政法人国立病院機構　東京病院</t>
    <phoneticPr fontId="7"/>
  </si>
  <si>
    <t>株式会社阪急交通社</t>
    <rPh sb="0" eb="2">
      <t>カブシキ</t>
    </rPh>
    <rPh sb="2" eb="4">
      <t>カイシャ</t>
    </rPh>
    <rPh sb="4" eb="6">
      <t>ハンキュウ</t>
    </rPh>
    <rPh sb="6" eb="9">
      <t>コウツウシャ</t>
    </rPh>
    <phoneticPr fontId="7"/>
  </si>
  <si>
    <t>MRT株式会社</t>
    <rPh sb="3" eb="5">
      <t>カブシキ</t>
    </rPh>
    <rPh sb="5" eb="7">
      <t>カイシャ</t>
    </rPh>
    <phoneticPr fontId="7"/>
  </si>
  <si>
    <t>-</t>
    <phoneticPr fontId="7"/>
  </si>
  <si>
    <t>新型コロナウイルス感染症緊急包括支援交付金</t>
    <rPh sb="0" eb="2">
      <t>シンガタ</t>
    </rPh>
    <rPh sb="9" eb="12">
      <t>カンセンショウ</t>
    </rPh>
    <rPh sb="12" eb="14">
      <t>キンキュウ</t>
    </rPh>
    <rPh sb="14" eb="16">
      <t>ホウカツ</t>
    </rPh>
    <rPh sb="16" eb="18">
      <t>シエン</t>
    </rPh>
    <rPh sb="18" eb="21">
      <t>コウフキン</t>
    </rPh>
    <phoneticPr fontId="7"/>
  </si>
  <si>
    <t>百万円</t>
    <rPh sb="0" eb="2">
      <t>ヒャクマン</t>
    </rPh>
    <rPh sb="2" eb="3">
      <t>エン</t>
    </rPh>
    <phoneticPr fontId="7"/>
  </si>
  <si>
    <t>株式会社メディカル・コンシェルジュ　　　</t>
    <phoneticPr fontId="7"/>
  </si>
  <si>
    <t>株式会社メディカル・コンシェルジュ　</t>
    <phoneticPr fontId="7"/>
  </si>
  <si>
    <t>都道府県</t>
    <rPh sb="0" eb="4">
      <t>トドウフケン</t>
    </rPh>
    <phoneticPr fontId="7"/>
  </si>
  <si>
    <t>-</t>
    <phoneticPr fontId="7"/>
  </si>
  <si>
    <t>https://www.mhlw.go.jp/wp/seisaku/hyouka/dl/r03_jizenbunseki/I-5-1.pdf</t>
    <phoneticPr fontId="7"/>
  </si>
  <si>
    <t>－</t>
    <phoneticPr fontId="7"/>
  </si>
  <si>
    <t>P3</t>
    <phoneticPr fontId="7"/>
  </si>
  <si>
    <t>00</t>
    <phoneticPr fontId="7"/>
  </si>
  <si>
    <t>B.都立広尾病院</t>
    <phoneticPr fontId="7"/>
  </si>
  <si>
    <t>C.世田谷区</t>
    <phoneticPr fontId="7"/>
  </si>
  <si>
    <t>株式会社　メディカル・コンシェルジュ</t>
    <phoneticPr fontId="7"/>
  </si>
  <si>
    <t>D.株式会社メディカル・コンシェルジュ</t>
    <phoneticPr fontId="7"/>
  </si>
  <si>
    <t>F. 株式会社髙島屋</t>
    <phoneticPr fontId="7"/>
  </si>
  <si>
    <t>令和3年8月27日付け閣議決定された予備費で行った事業である。</t>
    <rPh sb="0" eb="2">
      <t>レイワ</t>
    </rPh>
    <rPh sb="3" eb="4">
      <t>ネン</t>
    </rPh>
    <rPh sb="5" eb="6">
      <t>ガツ</t>
    </rPh>
    <rPh sb="8" eb="9">
      <t>ニチ</t>
    </rPh>
    <rPh sb="18" eb="21">
      <t>ヨビヒ</t>
    </rPh>
    <rPh sb="22" eb="23">
      <t>オコナ</t>
    </rPh>
    <rPh sb="25" eb="27">
      <t>ジギョウ</t>
    </rPh>
    <phoneticPr fontId="5"/>
  </si>
  <si>
    <t>E.株式会社メディカル・コンシェルジュ</t>
    <phoneticPr fontId="7"/>
  </si>
  <si>
    <t>G.株式会社メディカル・コンシェルジュ</t>
    <phoneticPr fontId="7"/>
  </si>
  <si>
    <t>-</t>
    <phoneticPr fontId="7"/>
  </si>
  <si>
    <t>-</t>
    <phoneticPr fontId="26"/>
  </si>
  <si>
    <t>事業の計画策定にあたり、令和４年１月から２月にかけて全国的に感染が拡大し、多くの都道府県及び医療機関で改めて医療提供体制及び感染防止対策等の見直しが迫られたことから、事業計画の再策定が必要となったため。</t>
    <phoneticPr fontId="7"/>
  </si>
  <si>
    <t>労働者派遣（宿泊療養施設における健康管理業務）</t>
    <phoneticPr fontId="7"/>
  </si>
  <si>
    <t>東京都発熱相談センターの事業委託</t>
    <phoneticPr fontId="7"/>
  </si>
  <si>
    <t>人材派遣</t>
    <rPh sb="0" eb="2">
      <t>ジンザイ</t>
    </rPh>
    <rPh sb="2" eb="4">
      <t>ハケン</t>
    </rPh>
    <phoneticPr fontId="7"/>
  </si>
  <si>
    <t>夜間入院調整窓口業務の実施（11月から３月分）</t>
    <phoneticPr fontId="7"/>
  </si>
  <si>
    <t>委託料</t>
    <rPh sb="0" eb="3">
      <t>イタクリョウ</t>
    </rPh>
    <phoneticPr fontId="7"/>
  </si>
  <si>
    <t>役務費</t>
    <rPh sb="0" eb="3">
      <t>エキムヒ</t>
    </rPh>
    <phoneticPr fontId="7"/>
  </si>
  <si>
    <t>自宅療養者フォローアップセンター業務委託</t>
    <phoneticPr fontId="7"/>
  </si>
  <si>
    <t>抗体カクテル療法促進事業相談窓口業務委託</t>
    <phoneticPr fontId="7"/>
  </si>
  <si>
    <t>大規模接種会場予約システム構築及び運用委託</t>
    <phoneticPr fontId="7"/>
  </si>
  <si>
    <t>酸素・医療提供ステーションにおける健康管理業務</t>
    <phoneticPr fontId="7"/>
  </si>
  <si>
    <t>緊急性の極めて高い事案であり、かつ対応可能業者が１社のみであったため。</t>
    <phoneticPr fontId="7"/>
  </si>
  <si>
    <t>財務局通知により緊急事態措置期間は事後手続が可能であったが、庁内での調整の上、事前着手届を送付することで随意契約を採用することとしたため。</t>
    <phoneticPr fontId="7"/>
  </si>
  <si>
    <t>株式会社メディカル・コンシェルジュ</t>
    <rPh sb="0" eb="2">
      <t>カブシキ</t>
    </rPh>
    <rPh sb="2" eb="4">
      <t>カイシャ</t>
    </rPh>
    <phoneticPr fontId="7"/>
  </si>
  <si>
    <t>株式会社メディカル・コンシェルジュ</t>
    <phoneticPr fontId="7"/>
  </si>
  <si>
    <t>国立大学法人山梨大学医学部附属病院</t>
  </si>
  <si>
    <t>埼玉県立循環器・呼吸器病センター</t>
  </si>
  <si>
    <t>独立行政法人国立病院機構東京病院</t>
  </si>
  <si>
    <t>東京都立駒込病院</t>
  </si>
  <si>
    <t>社会医療法人ジャパンメディカルアライアンス　海老名総合病院</t>
  </si>
  <si>
    <t>独立行政法人地域医療機能推進機構　札幌北辰病院</t>
  </si>
  <si>
    <t>医療法人錦秀会　阪和住吉総合病院</t>
  </si>
  <si>
    <t>地方独立行政法人東京都健康長寿医療センター</t>
  </si>
  <si>
    <t>日本医科大学武蔵小杉病院</t>
  </si>
  <si>
    <t xml:space="preserve">4430005002044 </t>
  </si>
  <si>
    <t xml:space="preserve">1010005026229 </t>
  </si>
  <si>
    <t xml:space="preserve">5700150017693 </t>
  </si>
  <si>
    <t xml:space="preserve">1013205001281 </t>
  </si>
  <si>
    <t xml:space="preserve">8021005005207 </t>
  </si>
  <si>
    <t xml:space="preserve">6040005003798 </t>
  </si>
  <si>
    <t xml:space="preserve">8120005004992 </t>
  </si>
  <si>
    <t xml:space="preserve">8011405001442 </t>
  </si>
  <si>
    <t xml:space="preserve">8020005007840 </t>
  </si>
  <si>
    <t>新型コロナウイルス感染症患者等入院受入医療機関緊急支援事業の実施</t>
    <rPh sb="30" eb="32">
      <t>ジッシ</t>
    </rPh>
    <phoneticPr fontId="7"/>
  </si>
  <si>
    <t>-</t>
    <phoneticPr fontId="7"/>
  </si>
  <si>
    <t>補助金</t>
    <rPh sb="0" eb="3">
      <t>ホジョキン</t>
    </rPh>
    <phoneticPr fontId="7"/>
  </si>
  <si>
    <t>医療法人渓仁会　札幌西円山病院</t>
    <phoneticPr fontId="7"/>
  </si>
  <si>
    <t>H.医療法人渓仁会　札幌西円山病院</t>
    <phoneticPr fontId="7"/>
  </si>
  <si>
    <t>新型コロナウイルス感染症患者等入院受入医療機関緊急支援事業の補助</t>
    <rPh sb="30" eb="32">
      <t>ホジョ</t>
    </rPh>
    <phoneticPr fontId="7"/>
  </si>
  <si>
    <t>2,735,529/47</t>
    <phoneticPr fontId="7"/>
  </si>
  <si>
    <t>大変重要な事業であると認識しております。予算額も大きいゆえ、一度EBPMにもとづく事業の全体像を作成してはいかがでしょうか。活動・成果目標が47都道府県への支援という点から、その支援によってどのように効果があったかなどを図れるようにすることがよろしいようにも思われます。（井出　健二郎）</t>
    <phoneticPr fontId="7"/>
  </si>
  <si>
    <t>新型コロナウイルス感染症への対応として緊急に必要となる感染拡大防止や医療提供体制の整備等について、地域の実情に応じて、柔軟かつ機動的に実施するために必要な事業であり、引き続き、必要な予算額を確保し、適正な執行に努めること。</t>
    <rPh sb="74" eb="76">
      <t>ヒツヨウ</t>
    </rPh>
    <rPh sb="77" eb="79">
      <t>ジギョウ</t>
    </rPh>
    <rPh sb="83" eb="84">
      <t>ヒ</t>
    </rPh>
    <rPh sb="85" eb="86">
      <t>ツヅ</t>
    </rPh>
    <phoneticPr fontId="7"/>
  </si>
  <si>
    <t>3,251,081/47</t>
  </si>
  <si>
    <t>756,459/47</t>
  </si>
  <si>
    <t>都道府県が、地域の実情に応じ、市区町村や民間団体など、当該都道府県が適切と認める車に事業を補助又は助成等により実施する。</t>
    <phoneticPr fontId="7"/>
  </si>
  <si>
    <t>新型コロナウイルス感染症対応に必要な感染拡大防止や医療提供体制の整備の実施</t>
    <rPh sb="35" eb="37">
      <t>ジッシ</t>
    </rPh>
    <phoneticPr fontId="7"/>
  </si>
  <si>
    <t>新型コロナウイルス感染症緊急包括支援事業に関する実績報告数</t>
    <rPh sb="24" eb="26">
      <t>ジッセキ</t>
    </rPh>
    <rPh sb="26" eb="28">
      <t>ホウコク</t>
    </rPh>
    <rPh sb="28" eb="29">
      <t>スウ</t>
    </rPh>
    <phoneticPr fontId="7"/>
  </si>
  <si>
    <t>感染拡大防止や医療提供体制整備等に必要な事業を、地域の実情に応じて行っており、受益者である医療機関との負担関係は妥当である。</t>
    <rPh sb="0" eb="2">
      <t>カンセン</t>
    </rPh>
    <rPh sb="2" eb="4">
      <t>カクダイ</t>
    </rPh>
    <rPh sb="4" eb="6">
      <t>ボウシ</t>
    </rPh>
    <rPh sb="7" eb="9">
      <t>イリョウ</t>
    </rPh>
    <rPh sb="9" eb="11">
      <t>テイキョウ</t>
    </rPh>
    <rPh sb="11" eb="13">
      <t>タイセイ</t>
    </rPh>
    <rPh sb="13" eb="15">
      <t>セイビ</t>
    </rPh>
    <rPh sb="15" eb="16">
      <t>トウ</t>
    </rPh>
    <rPh sb="17" eb="19">
      <t>ヒツヨウ</t>
    </rPh>
    <rPh sb="20" eb="22">
      <t>ジギョウ</t>
    </rPh>
    <rPh sb="24" eb="26">
      <t>チイキ</t>
    </rPh>
    <rPh sb="27" eb="29">
      <t>ジツジョウ</t>
    </rPh>
    <rPh sb="30" eb="31">
      <t>オウ</t>
    </rPh>
    <rPh sb="33" eb="34">
      <t>オコナ</t>
    </rPh>
    <rPh sb="39" eb="42">
      <t>ジュエキシャ</t>
    </rPh>
    <rPh sb="45" eb="47">
      <t>イリョウ</t>
    </rPh>
    <rPh sb="47" eb="49">
      <t>キカン</t>
    </rPh>
    <rPh sb="51" eb="53">
      <t>フタン</t>
    </rPh>
    <rPh sb="53" eb="55">
      <t>カンケイ</t>
    </rPh>
    <rPh sb="56" eb="58">
      <t>ダトウ</t>
    </rPh>
    <phoneticPr fontId="7"/>
  </si>
  <si>
    <t>コロナ患者の入院病床確保や入院医療機関の設備整備等、真に必要なものに限定している。</t>
    <rPh sb="3" eb="5">
      <t>カンジャ</t>
    </rPh>
    <rPh sb="6" eb="8">
      <t>ニュウイン</t>
    </rPh>
    <rPh sb="8" eb="10">
      <t>ビョウショウ</t>
    </rPh>
    <rPh sb="10" eb="12">
      <t>カクホ</t>
    </rPh>
    <rPh sb="13" eb="15">
      <t>ニュウイン</t>
    </rPh>
    <rPh sb="15" eb="17">
      <t>イリョウ</t>
    </rPh>
    <rPh sb="17" eb="19">
      <t>キカン</t>
    </rPh>
    <rPh sb="20" eb="22">
      <t>セツビ</t>
    </rPh>
    <rPh sb="22" eb="24">
      <t>セイビ</t>
    </rPh>
    <rPh sb="24" eb="25">
      <t>トウ</t>
    </rPh>
    <rPh sb="26" eb="27">
      <t>シン</t>
    </rPh>
    <rPh sb="28" eb="30">
      <t>ヒツヨウ</t>
    </rPh>
    <rPh sb="34" eb="36">
      <t>ゲンテイ</t>
    </rPh>
    <phoneticPr fontId="7"/>
  </si>
  <si>
    <t>-</t>
    <phoneticPr fontId="7"/>
  </si>
  <si>
    <t>地域の実情に応じて必要な予算額を計上しており妥当である。</t>
    <rPh sb="0" eb="2">
      <t>チイキ</t>
    </rPh>
    <rPh sb="3" eb="5">
      <t>ジツジョウ</t>
    </rPh>
    <rPh sb="6" eb="7">
      <t>オウ</t>
    </rPh>
    <rPh sb="9" eb="11">
      <t>ヒツヨウ</t>
    </rPh>
    <rPh sb="12" eb="15">
      <t>ヨサンガク</t>
    </rPh>
    <rPh sb="16" eb="18">
      <t>ケイジョウ</t>
    </rPh>
    <rPh sb="22" eb="24">
      <t>ダトウ</t>
    </rPh>
    <phoneticPr fontId="7"/>
  </si>
  <si>
    <t>江浪　武志
岡本　利久
衣笠　秀一</t>
    <rPh sb="6" eb="8">
      <t>オカモト</t>
    </rPh>
    <rPh sb="9" eb="11">
      <t>トシヒサ</t>
    </rPh>
    <rPh sb="12" eb="14">
      <t>キヌガサ</t>
    </rPh>
    <rPh sb="15" eb="17">
      <t>シュウイチ</t>
    </rPh>
    <phoneticPr fontId="7"/>
  </si>
  <si>
    <t>-</t>
    <phoneticPr fontId="7"/>
  </si>
  <si>
    <t>株式会社メディカル・コンシェルジュ</t>
    <rPh sb="0" eb="4">
      <t>カブシキガイシャ</t>
    </rPh>
    <phoneticPr fontId="7"/>
  </si>
  <si>
    <t>トランス・コスモス株式会社</t>
    <rPh sb="9" eb="11">
      <t>カブシキ</t>
    </rPh>
    <rPh sb="11" eb="13">
      <t>カイシャ</t>
    </rPh>
    <phoneticPr fontId="26"/>
  </si>
  <si>
    <t>株式会社アウトソーシングトータルサポート</t>
    <phoneticPr fontId="7"/>
  </si>
  <si>
    <t>国際自動車株式会社</t>
    <phoneticPr fontId="7"/>
  </si>
  <si>
    <t>コニカミノルタジャパン株式会社</t>
    <rPh sb="11" eb="15">
      <t>カブシキガイシャ</t>
    </rPh>
    <phoneticPr fontId="7"/>
  </si>
  <si>
    <t xml:space="preserve">フィールメディカルサービス株式会社 </t>
    <phoneticPr fontId="7"/>
  </si>
  <si>
    <t xml:space="preserve">株式会社Ｋ・Ｉカンパニー </t>
    <phoneticPr fontId="7"/>
  </si>
  <si>
    <t xml:space="preserve">有限会社ナンバーワン・プランニング </t>
    <phoneticPr fontId="7"/>
  </si>
  <si>
    <t xml:space="preserve">株式会社かご屋 </t>
    <rPh sb="0" eb="4">
      <t>カブシキガイシャ</t>
    </rPh>
    <rPh sb="6" eb="7">
      <t>ヤ</t>
    </rPh>
    <phoneticPr fontId="26"/>
  </si>
  <si>
    <t xml:space="preserve">株式会社高島屋 </t>
    <rPh sb="0" eb="4">
      <t>カブシキガイシャ</t>
    </rPh>
    <rPh sb="4" eb="7">
      <t>タカシマヤ</t>
    </rPh>
    <phoneticPr fontId="7"/>
  </si>
  <si>
    <t xml:space="preserve">株式会社高島屋 </t>
    <phoneticPr fontId="7"/>
  </si>
  <si>
    <t xml:space="preserve">東武トップツアーズ株式会社 </t>
    <rPh sb="0" eb="2">
      <t>トウブ</t>
    </rPh>
    <rPh sb="9" eb="13">
      <t>カブシキガイシャ</t>
    </rPh>
    <phoneticPr fontId="7"/>
  </si>
  <si>
    <t>引き続き、地域の実情に応じて、柔軟かつ機動的に支援できるよう、必要な予算額の確保と適正な執行に努めることとする。</t>
    <rPh sb="0" eb="1">
      <t>ヒ</t>
    </rPh>
    <rPh sb="2" eb="3">
      <t>ツヅ</t>
    </rPh>
    <rPh sb="5" eb="7">
      <t>チイキ</t>
    </rPh>
    <rPh sb="8" eb="10">
      <t>ジツジョウ</t>
    </rPh>
    <rPh sb="11" eb="12">
      <t>オウ</t>
    </rPh>
    <rPh sb="15" eb="17">
      <t>ジュウナン</t>
    </rPh>
    <rPh sb="19" eb="22">
      <t>キドウテキ</t>
    </rPh>
    <rPh sb="23" eb="25">
      <t>シエン</t>
    </rPh>
    <rPh sb="31" eb="33">
      <t>ヒツヨウ</t>
    </rPh>
    <rPh sb="34" eb="36">
      <t>ヨサン</t>
    </rPh>
    <rPh sb="36" eb="37">
      <t>ガク</t>
    </rPh>
    <rPh sb="38" eb="40">
      <t>カクホ</t>
    </rPh>
    <rPh sb="41" eb="43">
      <t>テキセイ</t>
    </rPh>
    <rPh sb="44" eb="46">
      <t>シッコウ</t>
    </rPh>
    <rPh sb="47" eb="48">
      <t>ツト</t>
    </rPh>
    <phoneticPr fontId="7"/>
  </si>
  <si>
    <t>学校法人日本医科大学武蔵小杉病院</t>
    <rPh sb="0" eb="2">
      <t>ガッコウ</t>
    </rPh>
    <rPh sb="2" eb="4">
      <t>ホウジン</t>
    </rPh>
    <phoneticPr fontId="7"/>
  </si>
  <si>
    <t>新型コロナウイルス感染症緊急包括支援交付金等により、都道府県が地域の実情に応じて行う、重点医療機関等の病床確保や宿泊療養施設の確保、医療人材の確保などを支援し、医療提供体制等の強化等を図る。</t>
    <rPh sb="0" eb="2">
      <t>シンガタ</t>
    </rPh>
    <rPh sb="9" eb="12">
      <t>カンセンショウ</t>
    </rPh>
    <rPh sb="12" eb="14">
      <t>キンキュウ</t>
    </rPh>
    <rPh sb="14" eb="16">
      <t>ホウカツ</t>
    </rPh>
    <rPh sb="16" eb="18">
      <t>シエン</t>
    </rPh>
    <rPh sb="18" eb="21">
      <t>コウフキン</t>
    </rPh>
    <rPh sb="21" eb="22">
      <t>トウ</t>
    </rPh>
    <rPh sb="26" eb="30">
      <t>トドウフケン</t>
    </rPh>
    <rPh sb="31" eb="33">
      <t>チイキ</t>
    </rPh>
    <rPh sb="34" eb="36">
      <t>ジツジョウ</t>
    </rPh>
    <rPh sb="37" eb="38">
      <t>オウ</t>
    </rPh>
    <rPh sb="40" eb="41">
      <t>オコナ</t>
    </rPh>
    <rPh sb="43" eb="45">
      <t>ジュウテン</t>
    </rPh>
    <rPh sb="45" eb="47">
      <t>イリョウ</t>
    </rPh>
    <rPh sb="47" eb="49">
      <t>キカン</t>
    </rPh>
    <rPh sb="49" eb="50">
      <t>トウ</t>
    </rPh>
    <rPh sb="51" eb="53">
      <t>ビョウショウ</t>
    </rPh>
    <rPh sb="53" eb="55">
      <t>カクホ</t>
    </rPh>
    <rPh sb="56" eb="58">
      <t>シュクハク</t>
    </rPh>
    <rPh sb="58" eb="60">
      <t>リョウヨウ</t>
    </rPh>
    <rPh sb="60" eb="62">
      <t>シセツ</t>
    </rPh>
    <rPh sb="63" eb="65">
      <t>カクホ</t>
    </rPh>
    <rPh sb="66" eb="68">
      <t>イリョウ</t>
    </rPh>
    <rPh sb="68" eb="70">
      <t>ジンザイ</t>
    </rPh>
    <rPh sb="71" eb="73">
      <t>カクホ</t>
    </rPh>
    <rPh sb="76" eb="78">
      <t>シエン</t>
    </rPh>
    <rPh sb="80" eb="82">
      <t>イリョウ</t>
    </rPh>
    <rPh sb="82" eb="84">
      <t>テイキョウ</t>
    </rPh>
    <rPh sb="84" eb="86">
      <t>タイセイ</t>
    </rPh>
    <rPh sb="86" eb="87">
      <t>トウ</t>
    </rPh>
    <rPh sb="88" eb="90">
      <t>キョウカ</t>
    </rPh>
    <rPh sb="90" eb="91">
      <t>トウ</t>
    </rPh>
    <rPh sb="92" eb="93">
      <t>ハカ</t>
    </rPh>
    <phoneticPr fontId="7"/>
  </si>
  <si>
    <t>地方独立行政法人東京都立病院機構（東京都立広尾病院）</t>
    <phoneticPr fontId="7"/>
  </si>
  <si>
    <t>地方独立行政法人東京都立病院機構（東京都立墨東病院）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ボクトウ</t>
    </rPh>
    <rPh sb="23" eb="25">
      <t>ビョウイン</t>
    </rPh>
    <phoneticPr fontId="7"/>
  </si>
  <si>
    <t>地方独立行政法人東京都立病院機構（東京都立駒込病院）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コマゴメ</t>
    </rPh>
    <rPh sb="23" eb="25">
      <t>ビョウイン</t>
    </rPh>
    <phoneticPr fontId="7"/>
  </si>
  <si>
    <t>地方独立行政法人東京都立病院機構（東京都立多摩総合医療センター）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タマ</t>
    </rPh>
    <rPh sb="23" eb="25">
      <t>ソウゴウ</t>
    </rPh>
    <rPh sb="25" eb="27">
      <t>イリョウ</t>
    </rPh>
    <phoneticPr fontId="7"/>
  </si>
  <si>
    <t>地方独立行政法人埼玉県立病院機構（埼玉県立循環器・呼吸器病センター）</t>
    <phoneticPr fontId="7"/>
  </si>
  <si>
    <t>地方独立行政法人東京都立病院機構（東京都立駒込病院</t>
    <phoneticPr fontId="7"/>
  </si>
  <si>
    <t>株式会社高島屋</t>
    <rPh sb="0" eb="4">
      <t>カブシキガイシャ</t>
    </rPh>
    <rPh sb="4" eb="7">
      <t>タカシマヤ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</si>
</sst>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2"/>
      <charset val="128"/>
      <scheme val="minor"/>
    </font>
    <font>
      <sz val="10"/>
      <name val="ＭＳ Ｐゴシック"/>
      <family val="3"/>
      <charset val="128"/>
      <scheme val="minor"/>
    </font>
    <font>
      <sz val="11"/>
      <color theme="1"/>
      <name val="Meiryo UI"/>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alignment vertical="center"/>
    </xf>
  </cellStyleXfs>
  <cellXfs count="98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98"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39"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2" fillId="5" borderId="24" xfId="7" applyNumberFormat="1" applyFont="1" applyFill="1" applyBorder="1" applyAlignment="1" applyProtection="1">
      <alignment horizontal="center" vertical="center" wrapText="1"/>
      <protection locked="0"/>
    </xf>
    <xf numFmtId="181" fontId="2" fillId="5" borderId="25" xfId="7" applyNumberFormat="1" applyFont="1" applyFill="1" applyBorder="1" applyAlignment="1" applyProtection="1">
      <alignment horizontal="center" vertical="center" wrapText="1"/>
      <protection locked="0"/>
    </xf>
    <xf numFmtId="181" fontId="2" fillId="5" borderId="26" xfId="7" applyNumberFormat="1" applyFont="1" applyFill="1" applyBorder="1" applyAlignment="1" applyProtection="1">
      <alignment horizontal="center" vertical="center" wrapTex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49" fontId="33" fillId="0" borderId="11" xfId="0" applyNumberFormat="1" applyFont="1" applyFill="1" applyBorder="1" applyAlignment="1" applyProtection="1">
      <alignment horizontal="center" vertical="center" wrapText="1" shrinkToFit="1"/>
      <protection locked="0"/>
    </xf>
    <xf numFmtId="49" fontId="34" fillId="0" borderId="11" xfId="0" applyNumberFormat="1" applyFont="1" applyFill="1" applyBorder="1" applyAlignment="1" applyProtection="1">
      <alignment horizontal="center" vertical="center" shrinkToFit="1"/>
      <protection locked="0"/>
    </xf>
    <xf numFmtId="0" fontId="13" fillId="0" borderId="24" xfId="7" applyFont="1" applyBorder="1" applyAlignment="1" applyProtection="1">
      <alignment horizontal="left" vertical="center" wrapText="1"/>
      <protection locked="0"/>
    </xf>
    <xf numFmtId="0" fontId="13" fillId="0" borderId="25" xfId="7" applyFont="1" applyBorder="1" applyAlignment="1" applyProtection="1">
      <alignment horizontal="left" vertical="center" wrapText="1"/>
      <protection locked="0"/>
    </xf>
    <xf numFmtId="0" fontId="13" fillId="0" borderId="26" xfId="7" applyFont="1" applyBorder="1" applyAlignment="1" applyProtection="1">
      <alignment horizontal="left" vertical="center" wrapText="1"/>
      <protection locked="0"/>
    </xf>
    <xf numFmtId="182" fontId="2" fillId="0" borderId="11" xfId="7" applyNumberFormat="1" applyFont="1" applyFill="1" applyBorder="1" applyAlignment="1" applyProtection="1">
      <alignment horizontal="right" vertical="center" wrapText="1"/>
      <protection locked="0"/>
    </xf>
    <xf numFmtId="182" fontId="5" fillId="0" borderId="11" xfId="7" applyNumberFormat="1" applyFont="1" applyFill="1" applyBorder="1" applyAlignment="1" applyProtection="1">
      <alignment horizontal="right" vertical="center" wrapText="1"/>
      <protection locked="0"/>
    </xf>
    <xf numFmtId="177" fontId="2" fillId="0" borderId="24" xfId="7" applyNumberFormat="1" applyFont="1" applyFill="1" applyBorder="1" applyAlignment="1" applyProtection="1">
      <alignment horizontal="right" vertical="center" wrapText="1"/>
      <protection locked="0"/>
    </xf>
    <xf numFmtId="177" fontId="2" fillId="0" borderId="25" xfId="7" applyNumberFormat="1" applyFont="1" applyFill="1" applyBorder="1" applyAlignment="1" applyProtection="1">
      <alignment horizontal="right" vertical="center" wrapText="1"/>
      <protection locked="0"/>
    </xf>
    <xf numFmtId="177" fontId="2" fillId="0" borderId="26" xfId="7" applyNumberFormat="1" applyFont="1" applyFill="1" applyBorder="1" applyAlignment="1" applyProtection="1">
      <alignment horizontal="righ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177" fontId="0" fillId="0" borderId="1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5"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2" fillId="0" borderId="72"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0" fontId="24" fillId="0" borderId="157" xfId="0" applyFont="1" applyFill="1" applyBorder="1" applyAlignment="1" applyProtection="1">
      <alignment horizontal="center" vertical="center" wrapText="1"/>
      <protection locked="0"/>
    </xf>
    <xf numFmtId="49" fontId="22" fillId="0" borderId="157" xfId="0" applyNumberFormat="1" applyFont="1" applyFill="1" applyBorder="1" applyAlignment="1" applyProtection="1">
      <alignment horizontal="center" vertical="center" wrapText="1"/>
      <protection locked="0"/>
    </xf>
    <xf numFmtId="179" fontId="24" fillId="0" borderId="151" xfId="0" applyNumberFormat="1" applyFont="1" applyFill="1" applyBorder="1" applyAlignment="1" applyProtection="1">
      <alignment horizontal="center" vertical="center" wrapText="1"/>
      <protection locked="0"/>
    </xf>
    <xf numFmtId="49" fontId="22" fillId="0" borderId="151" xfId="0" applyNumberFormat="1" applyFont="1" applyFill="1" applyBorder="1" applyAlignment="1" applyProtection="1">
      <alignment horizontal="center" vertical="center" wrapText="1"/>
      <protection locked="0"/>
    </xf>
    <xf numFmtId="49" fontId="22" fillId="0" borderId="108"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07" xfId="0" applyNumberFormat="1" applyFont="1" applyFill="1" applyBorder="1" applyAlignment="1" applyProtection="1">
      <alignment horizontal="center" vertical="center" wrapText="1"/>
      <protection locked="0"/>
    </xf>
    <xf numFmtId="179" fontId="24"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0"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1"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17" xfId="0" applyFont="1" applyFill="1" applyBorder="1" applyAlignment="1">
      <alignment horizontal="center" vertical="center" wrapText="1"/>
    </xf>
    <xf numFmtId="0" fontId="15"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3" fillId="6" borderId="125" xfId="0" applyFont="1" applyFill="1" applyBorder="1" applyAlignment="1">
      <alignment horizontal="center" vertical="center" textRotation="255"/>
    </xf>
    <xf numFmtId="0" fontId="13" fillId="6" borderId="126" xfId="0" applyFont="1" applyFill="1" applyBorder="1" applyAlignment="1">
      <alignment horizontal="center" vertical="center" textRotation="255"/>
    </xf>
    <xf numFmtId="0" fontId="13"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3"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3" fillId="4" borderId="125" xfId="0" applyFont="1" applyFill="1" applyBorder="1" applyAlignment="1">
      <alignment horizontal="center" vertical="center" textRotation="255"/>
    </xf>
    <xf numFmtId="0" fontId="13"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5" fillId="6" borderId="122" xfId="0" applyFont="1" applyFill="1" applyBorder="1" applyAlignment="1">
      <alignment horizontal="center" vertical="center"/>
    </xf>
    <xf numFmtId="0" fontId="15" fillId="6" borderId="148"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22"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1"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17" xfId="0" applyFont="1" applyFill="1" applyBorder="1" applyAlignment="1">
      <alignment horizontal="center" vertical="center" wrapText="1"/>
    </xf>
    <xf numFmtId="0" fontId="15" fillId="2" borderId="122" xfId="0" applyFont="1" applyFill="1" applyBorder="1" applyAlignment="1">
      <alignment horizontal="center" vertical="center"/>
    </xf>
    <xf numFmtId="0" fontId="15" fillId="2" borderId="14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2" xfId="3" applyFont="1" applyFill="1" applyBorder="1" applyAlignment="1" applyProtection="1">
      <alignment horizontal="center" vertical="center" wrapText="1"/>
    </xf>
    <xf numFmtId="0" fontId="5"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2" fillId="0" borderId="153"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55" xfId="0" applyNumberFormat="1" applyFont="1" applyFill="1" applyBorder="1" applyAlignment="1" applyProtection="1">
      <alignment horizontal="center" vertical="center" wrapText="1"/>
      <protection locked="0"/>
    </xf>
    <xf numFmtId="179" fontId="24" fillId="0" borderId="157" xfId="0" applyNumberFormat="1" applyFont="1" applyFill="1" applyBorder="1" applyAlignment="1" applyProtection="1">
      <alignment horizontal="center" vertical="center" wrapText="1"/>
      <protection locked="0"/>
    </xf>
    <xf numFmtId="49" fontId="22" fillId="0" borderId="158" xfId="0" applyNumberFormat="1"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49" xfId="0" applyFont="1" applyFill="1" applyBorder="1" applyAlignment="1" applyProtection="1">
      <alignment horizontal="center" vertical="center" wrapText="1"/>
      <protection locked="0"/>
    </xf>
    <xf numFmtId="0" fontId="22" fillId="5" borderId="151" xfId="0" applyFont="1" applyFill="1" applyBorder="1" applyAlignment="1" applyProtection="1">
      <alignment horizontal="center" vertical="center" wrapText="1"/>
      <protection locked="0"/>
    </xf>
    <xf numFmtId="0" fontId="22" fillId="5" borderId="152" xfId="0" applyFont="1" applyFill="1" applyBorder="1" applyAlignment="1" applyProtection="1">
      <alignment horizontal="center" vertical="center" wrapText="1"/>
      <protection locked="0"/>
    </xf>
    <xf numFmtId="0" fontId="22" fillId="5" borderId="150" xfId="0" applyFont="1" applyFill="1" applyBorder="1" applyAlignment="1" applyProtection="1">
      <alignment horizontal="center" vertical="center" wrapText="1"/>
      <protection locked="0"/>
    </xf>
    <xf numFmtId="0" fontId="22" fillId="5" borderId="153"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0" fontId="22" fillId="5" borderId="160" xfId="0" applyFont="1" applyFill="1" applyBorder="1" applyAlignment="1">
      <alignment horizontal="center" vertical="center" wrapText="1"/>
    </xf>
    <xf numFmtId="0" fontId="22" fillId="5" borderId="161" xfId="0" applyFont="1" applyFill="1" applyBorder="1" applyAlignment="1">
      <alignment horizontal="center" vertical="center" wrapText="1"/>
    </xf>
    <xf numFmtId="0" fontId="22" fillId="5" borderId="162"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82" fontId="34" fillId="0" borderId="24" xfId="0" applyNumberFormat="1" applyFont="1" applyFill="1" applyBorder="1" applyAlignment="1" applyProtection="1">
      <alignment horizontal="right" vertical="center" wrapText="1"/>
      <protection locked="0"/>
    </xf>
    <xf numFmtId="182" fontId="34" fillId="0" borderId="25" xfId="0" applyNumberFormat="1" applyFont="1" applyFill="1" applyBorder="1" applyAlignment="1" applyProtection="1">
      <alignment horizontal="right" vertical="center" wrapText="1"/>
      <protection locked="0"/>
    </xf>
    <xf numFmtId="182" fontId="34" fillId="0" borderId="26" xfId="0" applyNumberFormat="1" applyFont="1" applyFill="1" applyBorder="1" applyAlignment="1" applyProtection="1">
      <alignment horizontal="right" vertical="center" wrapText="1"/>
      <protection locked="0"/>
    </xf>
    <xf numFmtId="49" fontId="33" fillId="0" borderId="24" xfId="0" applyNumberFormat="1" applyFont="1" applyFill="1" applyBorder="1" applyAlignment="1" applyProtection="1">
      <alignment horizontal="center" vertical="center" wrapText="1" shrinkToFit="1"/>
      <protection locked="0"/>
    </xf>
    <xf numFmtId="49" fontId="34" fillId="0" borderId="25" xfId="0" applyNumberFormat="1" applyFont="1" applyFill="1" applyBorder="1" applyAlignment="1" applyProtection="1">
      <alignment horizontal="center" vertical="center" wrapText="1" shrinkToFit="1"/>
      <protection locked="0"/>
    </xf>
    <xf numFmtId="49" fontId="34" fillId="0" borderId="26" xfId="0" applyNumberFormat="1" applyFont="1" applyFill="1" applyBorder="1" applyAlignment="1" applyProtection="1">
      <alignment horizontal="center" vertical="center" wrapText="1" shrinkToFit="1"/>
      <protection locked="0"/>
    </xf>
    <xf numFmtId="0" fontId="13" fillId="0" borderId="11" xfId="7" applyFont="1" applyBorder="1" applyAlignment="1" applyProtection="1">
      <alignment horizontal="left" vertical="center" wrapText="1"/>
      <protection locked="0"/>
    </xf>
    <xf numFmtId="181" fontId="2" fillId="5" borderId="11" xfId="7" applyNumberFormat="1" applyFont="1" applyFill="1" applyBorder="1" applyAlignment="1" applyProtection="1">
      <alignment horizontal="center" vertical="center" wrapText="1"/>
      <protection locked="0"/>
    </xf>
    <xf numFmtId="181" fontId="5" fillId="5" borderId="11" xfId="7" applyNumberFormat="1" applyFont="1" applyFill="1" applyBorder="1" applyAlignment="1" applyProtection="1">
      <alignment horizontal="center" vertical="center" wrapText="1"/>
      <protection locked="0"/>
    </xf>
    <xf numFmtId="49" fontId="5" fillId="5" borderId="11" xfId="7" applyNumberFormat="1" applyFont="1" applyFill="1" applyBorder="1" applyAlignment="1" applyProtection="1">
      <alignment horizontal="left" vertical="center" wrapText="1"/>
      <protection locked="0"/>
    </xf>
    <xf numFmtId="49" fontId="2" fillId="5" borderId="11" xfId="7" applyNumberFormat="1" applyFont="1" applyFill="1" applyBorder="1" applyAlignment="1" applyProtection="1">
      <alignment horizontal="center" vertical="center" wrapText="1" shrinkToFit="1"/>
      <protection locked="0"/>
    </xf>
    <xf numFmtId="49" fontId="2" fillId="5" borderId="11" xfId="7" applyNumberFormat="1" applyFont="1" applyFill="1" applyBorder="1" applyAlignment="1" applyProtection="1">
      <alignment horizontal="center" vertical="center" shrinkToFit="1"/>
      <protection locked="0"/>
    </xf>
    <xf numFmtId="49" fontId="5" fillId="5" borderId="24" xfId="7" applyNumberFormat="1" applyFont="1" applyFill="1" applyBorder="1" applyAlignment="1" applyProtection="1">
      <alignment horizontal="left" vertical="center" wrapText="1"/>
      <protection locked="0"/>
    </xf>
    <xf numFmtId="49" fontId="5" fillId="5" borderId="25" xfId="7" applyNumberFormat="1" applyFont="1" applyFill="1" applyBorder="1" applyAlignment="1" applyProtection="1">
      <alignment horizontal="left" vertical="center" wrapText="1"/>
      <protection locked="0"/>
    </xf>
    <xf numFmtId="49" fontId="5" fillId="5" borderId="26" xfId="7" applyNumberFormat="1" applyFont="1" applyFill="1" applyBorder="1" applyAlignment="1" applyProtection="1">
      <alignment horizontal="left" vertical="center" wrapText="1"/>
      <protection locked="0"/>
    </xf>
    <xf numFmtId="49" fontId="1" fillId="5" borderId="32" xfId="7" applyNumberFormat="1" applyFont="1" applyFill="1" applyBorder="1" applyAlignment="1" applyProtection="1">
      <alignment horizontal="center" vertical="center" wrapText="1" shrinkToFit="1"/>
      <protection locked="0"/>
    </xf>
    <xf numFmtId="49" fontId="2" fillId="5" borderId="25" xfId="7" applyNumberFormat="1" applyFont="1" applyFill="1" applyBorder="1" applyAlignment="1" applyProtection="1">
      <alignment horizontal="center" vertical="center" wrapText="1" shrinkToFit="1"/>
      <protection locked="0"/>
    </xf>
    <xf numFmtId="49" fontId="2" fillId="5" borderId="26" xfId="7" applyNumberFormat="1" applyFont="1" applyFill="1" applyBorder="1" applyAlignment="1" applyProtection="1">
      <alignment horizontal="center" vertical="center" wrapText="1" shrinkToFit="1"/>
      <protection locked="0"/>
    </xf>
    <xf numFmtId="182" fontId="2" fillId="0" borderId="24" xfId="7" applyNumberFormat="1" applyFont="1" applyFill="1" applyBorder="1" applyAlignment="1" applyProtection="1">
      <alignment horizontal="right" vertical="center" wrapText="1"/>
      <protection locked="0"/>
    </xf>
    <xf numFmtId="182" fontId="2" fillId="0" borderId="25" xfId="7" applyNumberFormat="1" applyFont="1" applyFill="1" applyBorder="1" applyAlignment="1" applyProtection="1">
      <alignment horizontal="right" vertical="center" wrapText="1"/>
      <protection locked="0"/>
    </xf>
    <xf numFmtId="182" fontId="2" fillId="0" borderId="26" xfId="7"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49" fontId="33" fillId="0" borderId="11" xfId="0" applyNumberFormat="1" applyFont="1" applyFill="1" applyBorder="1" applyAlignment="1" applyProtection="1">
      <alignment horizontal="center" vertical="center" shrinkToFit="1"/>
      <protection locked="0"/>
    </xf>
    <xf numFmtId="0" fontId="0" fillId="0" borderId="11" xfId="0"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4" xfId="7"/>
    <cellStyle name="標準 7" xfId="8"/>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27</xdr:col>
      <xdr:colOff>85725</xdr:colOff>
      <xdr:row>270</xdr:row>
      <xdr:rowOff>47625</xdr:rowOff>
    </xdr:from>
    <xdr:to>
      <xdr:col>27</xdr:col>
      <xdr:colOff>111007</xdr:colOff>
      <xdr:row>276</xdr:row>
      <xdr:rowOff>182656</xdr:rowOff>
    </xdr:to>
    <xdr:cxnSp macro="">
      <xdr:nvCxnSpPr>
        <xdr:cNvPr id="31" name="直線矢印コネクタ 30"/>
        <xdr:cNvCxnSpPr/>
      </xdr:nvCxnSpPr>
      <xdr:spPr>
        <a:xfrm>
          <a:off x="5534025" y="758825"/>
          <a:ext cx="25282" cy="2219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85725</xdr:colOff>
      <xdr:row>277</xdr:row>
      <xdr:rowOff>0</xdr:rowOff>
    </xdr:from>
    <xdr:to>
      <xdr:col>27</xdr:col>
      <xdr:colOff>85725</xdr:colOff>
      <xdr:row>281</xdr:row>
      <xdr:rowOff>160663</xdr:rowOff>
    </xdr:to>
    <xdr:cxnSp macro="">
      <xdr:nvCxnSpPr>
        <xdr:cNvPr id="32" name="直線矢印コネクタ 31"/>
        <xdr:cNvCxnSpPr/>
      </xdr:nvCxnSpPr>
      <xdr:spPr>
        <a:xfrm>
          <a:off x="5562600" y="3168650"/>
          <a:ext cx="0" cy="15501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161925</xdr:colOff>
      <xdr:row>269</xdr:row>
      <xdr:rowOff>47625</xdr:rowOff>
    </xdr:from>
    <xdr:to>
      <xdr:col>32</xdr:col>
      <xdr:colOff>32616</xdr:colOff>
      <xdr:row>271</xdr:row>
      <xdr:rowOff>14340</xdr:rowOff>
    </xdr:to>
    <xdr:sp macro="" textlink="">
      <xdr:nvSpPr>
        <xdr:cNvPr id="33" name="正方形/長方形 32"/>
        <xdr:cNvSpPr/>
      </xdr:nvSpPr>
      <xdr:spPr>
        <a:xfrm>
          <a:off x="4374799" y="415132"/>
          <a:ext cx="2089455" cy="661480"/>
        </a:xfrm>
        <a:prstGeom prst="rect">
          <a:avLst/>
        </a:prstGeom>
        <a:solidFill>
          <a:sysClr val="window" lastClr="FFFFFF"/>
        </a:solidFill>
        <a:ln w="254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3,251,081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17</xdr:col>
      <xdr:colOff>156882</xdr:colOff>
      <xdr:row>271</xdr:row>
      <xdr:rowOff>152400</xdr:rowOff>
    </xdr:from>
    <xdr:to>
      <xdr:col>36</xdr:col>
      <xdr:colOff>100853</xdr:colOff>
      <xdr:row>274</xdr:row>
      <xdr:rowOff>284211</xdr:rowOff>
    </xdr:to>
    <xdr:sp macro="" textlink="">
      <xdr:nvSpPr>
        <xdr:cNvPr id="34" name="テキスト ボックス 4"/>
        <xdr:cNvSpPr txBox="1"/>
      </xdr:nvSpPr>
      <xdr:spPr>
        <a:xfrm>
          <a:off x="3585882" y="37927429"/>
          <a:ext cx="3776383" cy="1173957"/>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都道府県が実施する新型コロナウイルス感染症への対応として緊急に必要となる感染拡大防止等について、事業計画に記載されたものを対象とし交付するもの。</a:t>
          </a:r>
          <a:endParaRPr lang="ja-JP" altLang="ja-JP">
            <a:effectLst/>
          </a:endParaRPr>
        </a:p>
      </xdr:txBody>
    </xdr:sp>
    <xdr:clientData/>
  </xdr:twoCellAnchor>
  <xdr:twoCellAnchor editAs="oneCell">
    <xdr:from>
      <xdr:col>28</xdr:col>
      <xdr:colOff>85725</xdr:colOff>
      <xdr:row>275</xdr:row>
      <xdr:rowOff>238125</xdr:rowOff>
    </xdr:from>
    <xdr:to>
      <xdr:col>35</xdr:col>
      <xdr:colOff>27365</xdr:colOff>
      <xdr:row>276</xdr:row>
      <xdr:rowOff>217677</xdr:rowOff>
    </xdr:to>
    <xdr:sp macro="" textlink="">
      <xdr:nvSpPr>
        <xdr:cNvPr id="35" name="テキスト ボックス 5"/>
        <xdr:cNvSpPr txBox="1"/>
      </xdr:nvSpPr>
      <xdr:spPr>
        <a:xfrm>
          <a:off x="5688569" y="2705401"/>
          <a:ext cx="1353581" cy="326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交付金交付</a:t>
          </a:r>
          <a:r>
            <a:rPr kumimoji="1" lang="en-US" altLang="ja-JP" sz="1100"/>
            <a:t>】</a:t>
          </a:r>
          <a:endParaRPr kumimoji="1" lang="ja-JP" altLang="en-US" sz="1100"/>
        </a:p>
      </xdr:txBody>
    </xdr:sp>
    <xdr:clientData/>
  </xdr:twoCellAnchor>
  <xdr:twoCellAnchor editAs="oneCell">
    <xdr:from>
      <xdr:col>22</xdr:col>
      <xdr:colOff>9525</xdr:colOff>
      <xdr:row>276</xdr:row>
      <xdr:rowOff>257175</xdr:rowOff>
    </xdr:from>
    <xdr:to>
      <xdr:col>32</xdr:col>
      <xdr:colOff>44906</xdr:colOff>
      <xdr:row>278</xdr:row>
      <xdr:rowOff>256836</xdr:rowOff>
    </xdr:to>
    <xdr:sp macro="" textlink="">
      <xdr:nvSpPr>
        <xdr:cNvPr id="36" name="正方形/長方形 35"/>
        <xdr:cNvSpPr/>
      </xdr:nvSpPr>
      <xdr:spPr>
        <a:xfrm>
          <a:off x="4420837" y="3085797"/>
          <a:ext cx="2052440" cy="6944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a:t>
          </a:r>
          <a:r>
            <a:rPr kumimoji="1" lang="ja-JP" altLang="en-US" sz="1100"/>
            <a:t>　</a:t>
          </a:r>
          <a:r>
            <a:rPr kumimoji="1" lang="en-US" altLang="ja-JP" sz="1100"/>
            <a:t>47</a:t>
          </a:r>
          <a:r>
            <a:rPr kumimoji="1" lang="ja-JP" altLang="en-US" sz="1100"/>
            <a:t>都道府県</a:t>
          </a:r>
          <a:endParaRPr kumimoji="1" lang="en-US" altLang="ja-JP" sz="1100"/>
        </a:p>
        <a:p>
          <a:pPr algn="ctr"/>
          <a:r>
            <a:rPr kumimoji="1" lang="ja-JP" altLang="en-US" sz="1100"/>
            <a:t>（</a:t>
          </a:r>
          <a:r>
            <a:rPr kumimoji="1" lang="en-US" altLang="ja-JP" sz="1100"/>
            <a:t>2,899,804</a:t>
          </a:r>
          <a:r>
            <a:rPr kumimoji="1" lang="ja-JP" altLang="en-US" sz="1100"/>
            <a:t>百万円）</a:t>
          </a:r>
          <a:endParaRPr kumimoji="1" lang="en-US" altLang="ja-JP" sz="1100"/>
        </a:p>
      </xdr:txBody>
    </xdr:sp>
    <xdr:clientData/>
  </xdr:twoCellAnchor>
  <xdr:twoCellAnchor editAs="oneCell">
    <xdr:from>
      <xdr:col>7</xdr:col>
      <xdr:colOff>85725</xdr:colOff>
      <xdr:row>280</xdr:row>
      <xdr:rowOff>66675</xdr:rowOff>
    </xdr:from>
    <xdr:to>
      <xdr:col>13</xdr:col>
      <xdr:colOff>130885</xdr:colOff>
      <xdr:row>281</xdr:row>
      <xdr:rowOff>13296</xdr:rowOff>
    </xdr:to>
    <xdr:sp macro="" textlink="">
      <xdr:nvSpPr>
        <xdr:cNvPr id="37" name="テキスト ボックス 7"/>
        <xdr:cNvSpPr txBox="1"/>
      </xdr:nvSpPr>
      <xdr:spPr>
        <a:xfrm>
          <a:off x="1489075" y="4298950"/>
          <a:ext cx="1255395" cy="29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oneCell">
    <xdr:from>
      <xdr:col>16</xdr:col>
      <xdr:colOff>47625</xdr:colOff>
      <xdr:row>279</xdr:row>
      <xdr:rowOff>323850</xdr:rowOff>
    </xdr:from>
    <xdr:to>
      <xdr:col>16</xdr:col>
      <xdr:colOff>47625</xdr:colOff>
      <xdr:row>281</xdr:row>
      <xdr:rowOff>154865</xdr:rowOff>
    </xdr:to>
    <xdr:cxnSp macro="">
      <xdr:nvCxnSpPr>
        <xdr:cNvPr id="38" name="直線矢印コネクタ 37"/>
        <xdr:cNvCxnSpPr/>
      </xdr:nvCxnSpPr>
      <xdr:spPr>
        <a:xfrm>
          <a:off x="3330575" y="4197350"/>
          <a:ext cx="0" cy="525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66675</xdr:colOff>
      <xdr:row>281</xdr:row>
      <xdr:rowOff>219075</xdr:rowOff>
    </xdr:from>
    <xdr:to>
      <xdr:col>17</xdr:col>
      <xdr:colOff>42022</xdr:colOff>
      <xdr:row>284</xdr:row>
      <xdr:rowOff>91329</xdr:rowOff>
    </xdr:to>
    <xdr:sp macro="" textlink="">
      <xdr:nvSpPr>
        <xdr:cNvPr id="39" name="正方形/長方形 38"/>
        <xdr:cNvSpPr/>
      </xdr:nvSpPr>
      <xdr:spPr>
        <a:xfrm>
          <a:off x="1673225" y="4803775"/>
          <a:ext cx="1790700" cy="91440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B.</a:t>
          </a:r>
          <a:r>
            <a:rPr kumimoji="1" lang="ja-JP" altLang="en-US" sz="1100"/>
            <a:t>　医療機関等（</a:t>
          </a:r>
          <a:r>
            <a:rPr kumimoji="1" lang="en-US" altLang="ja-JP" sz="1100"/>
            <a:t>63</a:t>
          </a:r>
          <a:r>
            <a:rPr kumimoji="1" lang="ja-JP" altLang="en-US" sz="1100"/>
            <a:t>社）</a:t>
          </a:r>
          <a:endParaRPr kumimoji="1" lang="en-US" altLang="ja-JP" sz="1100"/>
        </a:p>
        <a:p>
          <a:pPr algn="ctr"/>
          <a:r>
            <a:rPr kumimoji="1" lang="ja-JP" altLang="en-US" sz="1100"/>
            <a:t>（</a:t>
          </a:r>
          <a:r>
            <a:rPr kumimoji="1" lang="en-US" altLang="ja-JP" sz="1100"/>
            <a:t>235,206</a:t>
          </a:r>
          <a:r>
            <a:rPr kumimoji="1" lang="ja-JP" altLang="en-US" sz="1100"/>
            <a:t>百万円）</a:t>
          </a:r>
          <a:endParaRPr kumimoji="1" lang="en-US" altLang="ja-JP" sz="1100"/>
        </a:p>
      </xdr:txBody>
    </xdr:sp>
    <xdr:clientData/>
  </xdr:twoCellAnchor>
  <xdr:twoCellAnchor editAs="oneCell">
    <xdr:from>
      <xdr:col>22</xdr:col>
      <xdr:colOff>171450</xdr:colOff>
      <xdr:row>281</xdr:row>
      <xdr:rowOff>219075</xdr:rowOff>
    </xdr:from>
    <xdr:to>
      <xdr:col>33</xdr:col>
      <xdr:colOff>22270</xdr:colOff>
      <xdr:row>284</xdr:row>
      <xdr:rowOff>123079</xdr:rowOff>
    </xdr:to>
    <xdr:sp macro="" textlink="">
      <xdr:nvSpPr>
        <xdr:cNvPr id="40" name="正方形/長方形 39"/>
        <xdr:cNvSpPr/>
      </xdr:nvSpPr>
      <xdr:spPr>
        <a:xfrm>
          <a:off x="4575175" y="4803775"/>
          <a:ext cx="2069585" cy="94615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C.</a:t>
          </a:r>
          <a:r>
            <a:rPr kumimoji="1" lang="ja-JP" altLang="en-US" sz="1100"/>
            <a:t>　</a:t>
          </a:r>
          <a:r>
            <a:rPr kumimoji="1" lang="en-US" altLang="ja-JP" sz="1100"/>
            <a:t>29</a:t>
          </a:r>
          <a:r>
            <a:rPr kumimoji="1" lang="ja-JP" altLang="en-US" sz="1100"/>
            <a:t>区市町村</a:t>
          </a:r>
          <a:endParaRPr kumimoji="1" lang="en-US" altLang="ja-JP" sz="1100"/>
        </a:p>
        <a:p>
          <a:pPr algn="ctr"/>
          <a:r>
            <a:rPr kumimoji="1" lang="ja-JP" altLang="en-US" sz="1100"/>
            <a:t>（</a:t>
          </a:r>
          <a:r>
            <a:rPr kumimoji="1" lang="en-US" altLang="ja-JP" sz="1100"/>
            <a:t>4,567</a:t>
          </a:r>
          <a:r>
            <a:rPr kumimoji="1" lang="ja-JP" altLang="en-US" sz="1100"/>
            <a:t>百万円）</a:t>
          </a:r>
          <a:endParaRPr kumimoji="1" lang="en-US" altLang="ja-JP" sz="1100"/>
        </a:p>
      </xdr:txBody>
    </xdr:sp>
    <xdr:clientData/>
  </xdr:twoCellAnchor>
  <xdr:twoCellAnchor editAs="oneCell">
    <xdr:from>
      <xdr:col>37</xdr:col>
      <xdr:colOff>190500</xdr:colOff>
      <xdr:row>281</xdr:row>
      <xdr:rowOff>219075</xdr:rowOff>
    </xdr:from>
    <xdr:to>
      <xdr:col>49</xdr:col>
      <xdr:colOff>20470</xdr:colOff>
      <xdr:row>284</xdr:row>
      <xdr:rowOff>146574</xdr:rowOff>
    </xdr:to>
    <xdr:sp macro="" textlink="">
      <xdr:nvSpPr>
        <xdr:cNvPr id="41" name="正方形/長方形 40"/>
        <xdr:cNvSpPr/>
      </xdr:nvSpPr>
      <xdr:spPr>
        <a:xfrm>
          <a:off x="7594600" y="4803775"/>
          <a:ext cx="2250440" cy="96964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D.</a:t>
          </a:r>
          <a:r>
            <a:rPr kumimoji="1" lang="ja-JP" altLang="en-US" sz="1100"/>
            <a:t>　民間企業等（</a:t>
          </a:r>
          <a:r>
            <a:rPr kumimoji="1" lang="en-US" altLang="ja-JP" sz="1100"/>
            <a:t>26</a:t>
          </a:r>
          <a:r>
            <a:rPr kumimoji="1" lang="ja-JP" altLang="en-US" sz="1100"/>
            <a:t>社）</a:t>
          </a:r>
          <a:endParaRPr kumimoji="1" lang="en-US" altLang="ja-JP" sz="1100"/>
        </a:p>
        <a:p>
          <a:pPr algn="ctr"/>
          <a:r>
            <a:rPr kumimoji="1" lang="ja-JP" altLang="en-US" sz="1100"/>
            <a:t>（</a:t>
          </a:r>
          <a:r>
            <a:rPr kumimoji="1" lang="en-US" altLang="ja-JP" sz="1100"/>
            <a:t>9,687</a:t>
          </a:r>
          <a:r>
            <a:rPr kumimoji="1" lang="ja-JP" altLang="en-US" sz="1100"/>
            <a:t>百万円）</a:t>
          </a:r>
          <a:endParaRPr kumimoji="1" lang="en-US" altLang="ja-JP" sz="1100"/>
        </a:p>
      </xdr:txBody>
    </xdr:sp>
    <xdr:clientData/>
  </xdr:twoCellAnchor>
  <xdr:twoCellAnchor editAs="oneCell">
    <xdr:from>
      <xdr:col>28</xdr:col>
      <xdr:colOff>16248</xdr:colOff>
      <xdr:row>279</xdr:row>
      <xdr:rowOff>42023</xdr:rowOff>
    </xdr:from>
    <xdr:to>
      <xdr:col>34</xdr:col>
      <xdr:colOff>124273</xdr:colOff>
      <xdr:row>279</xdr:row>
      <xdr:rowOff>262276</xdr:rowOff>
    </xdr:to>
    <xdr:sp macro="" textlink="">
      <xdr:nvSpPr>
        <xdr:cNvPr id="42" name="テキスト ボックス 13"/>
        <xdr:cNvSpPr txBox="1"/>
      </xdr:nvSpPr>
      <xdr:spPr>
        <a:xfrm>
          <a:off x="5664013" y="41100376"/>
          <a:ext cx="1318260" cy="22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（東京都の例）</a:t>
          </a:r>
        </a:p>
      </xdr:txBody>
    </xdr:sp>
    <xdr:clientData/>
  </xdr:twoCellAnchor>
  <xdr:twoCellAnchor editAs="oneCell">
    <xdr:from>
      <xdr:col>41</xdr:col>
      <xdr:colOff>0</xdr:colOff>
      <xdr:row>280</xdr:row>
      <xdr:rowOff>0</xdr:rowOff>
    </xdr:from>
    <xdr:to>
      <xdr:col>41</xdr:col>
      <xdr:colOff>1</xdr:colOff>
      <xdr:row>281</xdr:row>
      <xdr:rowOff>105371</xdr:rowOff>
    </xdr:to>
    <xdr:cxnSp macro="">
      <xdr:nvCxnSpPr>
        <xdr:cNvPr id="43" name="直線矢印コネクタ 42"/>
        <xdr:cNvCxnSpPr/>
      </xdr:nvCxnSpPr>
      <xdr:spPr>
        <a:xfrm flipH="1">
          <a:off x="8283575" y="4222750"/>
          <a:ext cx="1" cy="452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35858</xdr:colOff>
      <xdr:row>279</xdr:row>
      <xdr:rowOff>312644</xdr:rowOff>
    </xdr:from>
    <xdr:to>
      <xdr:col>41</xdr:col>
      <xdr:colOff>22412</xdr:colOff>
      <xdr:row>279</xdr:row>
      <xdr:rowOff>336177</xdr:rowOff>
    </xdr:to>
    <xdr:cxnSp macro="">
      <xdr:nvCxnSpPr>
        <xdr:cNvPr id="44" name="直線コネクタ 43"/>
        <xdr:cNvCxnSpPr/>
      </xdr:nvCxnSpPr>
      <xdr:spPr>
        <a:xfrm>
          <a:off x="3263152" y="92290526"/>
          <a:ext cx="5029201" cy="235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114300</xdr:colOff>
      <xdr:row>280</xdr:row>
      <xdr:rowOff>66675</xdr:rowOff>
    </xdr:from>
    <xdr:to>
      <xdr:col>30</xdr:col>
      <xdr:colOff>46309</xdr:colOff>
      <xdr:row>281</xdr:row>
      <xdr:rowOff>22186</xdr:rowOff>
    </xdr:to>
    <xdr:sp macro="" textlink="">
      <xdr:nvSpPr>
        <xdr:cNvPr id="45" name="テキスト ボックス 16"/>
        <xdr:cNvSpPr txBox="1"/>
      </xdr:nvSpPr>
      <xdr:spPr>
        <a:xfrm>
          <a:off x="4318159" y="4299585"/>
          <a:ext cx="1747361"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oneCell">
    <xdr:from>
      <xdr:col>7</xdr:col>
      <xdr:colOff>171450</xdr:colOff>
      <xdr:row>286</xdr:row>
      <xdr:rowOff>219075</xdr:rowOff>
    </xdr:from>
    <xdr:to>
      <xdr:col>17</xdr:col>
      <xdr:colOff>68915</xdr:colOff>
      <xdr:row>286</xdr:row>
      <xdr:rowOff>508000</xdr:rowOff>
    </xdr:to>
    <xdr:sp macro="" textlink="">
      <xdr:nvSpPr>
        <xdr:cNvPr id="46" name="テキスト ボックス 17"/>
        <xdr:cNvSpPr txBox="1"/>
      </xdr:nvSpPr>
      <xdr:spPr>
        <a:xfrm>
          <a:off x="1574800" y="6878796"/>
          <a:ext cx="1914524"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随意契約（競争見積）</a:t>
          </a:r>
          <a:r>
            <a:rPr kumimoji="1" lang="en-US" altLang="ja-JP" sz="1100"/>
            <a:t>】</a:t>
          </a:r>
          <a:endParaRPr kumimoji="1" lang="ja-JP" altLang="en-US" sz="1100"/>
        </a:p>
      </xdr:txBody>
    </xdr:sp>
    <xdr:clientData/>
  </xdr:twoCellAnchor>
  <xdr:twoCellAnchor editAs="oneCell">
    <xdr:from>
      <xdr:col>8</xdr:col>
      <xdr:colOff>19050</xdr:colOff>
      <xdr:row>284</xdr:row>
      <xdr:rowOff>241487</xdr:rowOff>
    </xdr:from>
    <xdr:to>
      <xdr:col>17</xdr:col>
      <xdr:colOff>106793</xdr:colOff>
      <xdr:row>285</xdr:row>
      <xdr:rowOff>544344</xdr:rowOff>
    </xdr:to>
    <xdr:sp macro="" textlink="">
      <xdr:nvSpPr>
        <xdr:cNvPr id="47" name="テキスト ボックス 18"/>
        <xdr:cNvSpPr txBox="1"/>
      </xdr:nvSpPr>
      <xdr:spPr>
        <a:xfrm>
          <a:off x="1632697" y="93956281"/>
          <a:ext cx="1903096" cy="650240"/>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重点医療機関体制整備事業等の実施</a:t>
          </a:r>
          <a:endParaRPr lang="ja-JP" altLang="ja-JP">
            <a:effectLst/>
          </a:endParaRPr>
        </a:p>
      </xdr:txBody>
    </xdr:sp>
    <xdr:clientData/>
  </xdr:twoCellAnchor>
  <xdr:twoCellAnchor editAs="oneCell">
    <xdr:from>
      <xdr:col>22</xdr:col>
      <xdr:colOff>159123</xdr:colOff>
      <xdr:row>284</xdr:row>
      <xdr:rowOff>282948</xdr:rowOff>
    </xdr:from>
    <xdr:to>
      <xdr:col>33</xdr:col>
      <xdr:colOff>87928</xdr:colOff>
      <xdr:row>285</xdr:row>
      <xdr:rowOff>528655</xdr:rowOff>
    </xdr:to>
    <xdr:sp macro="" textlink="">
      <xdr:nvSpPr>
        <xdr:cNvPr id="48" name="テキスト ボックス 19"/>
        <xdr:cNvSpPr txBox="1"/>
      </xdr:nvSpPr>
      <xdr:spPr>
        <a:xfrm>
          <a:off x="4596652" y="93997742"/>
          <a:ext cx="2147570" cy="593090"/>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区市町村における新型コロナウイルス感染症対策事業の実施</a:t>
          </a:r>
          <a:endParaRPr lang="ja-JP" altLang="ja-JP">
            <a:effectLst/>
          </a:endParaRPr>
        </a:p>
      </xdr:txBody>
    </xdr:sp>
    <xdr:clientData/>
  </xdr:twoCellAnchor>
  <xdr:twoCellAnchor editAs="oneCell">
    <xdr:from>
      <xdr:col>38</xdr:col>
      <xdr:colOff>56029</xdr:colOff>
      <xdr:row>284</xdr:row>
      <xdr:rowOff>282948</xdr:rowOff>
    </xdr:from>
    <xdr:to>
      <xdr:col>48</xdr:col>
      <xdr:colOff>172572</xdr:colOff>
      <xdr:row>285</xdr:row>
      <xdr:rowOff>521669</xdr:rowOff>
    </xdr:to>
    <xdr:sp macro="" textlink="">
      <xdr:nvSpPr>
        <xdr:cNvPr id="49" name="テキスト ボックス 20"/>
        <xdr:cNvSpPr txBox="1"/>
      </xdr:nvSpPr>
      <xdr:spPr>
        <a:xfrm>
          <a:off x="7720853" y="42943742"/>
          <a:ext cx="2133601" cy="586104"/>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コールセンター事業、自宅療養者支援事業等の実施</a:t>
          </a:r>
          <a:endParaRPr lang="ja-JP" altLang="ja-JP">
            <a:effectLst/>
          </a:endParaRPr>
        </a:p>
      </xdr:txBody>
    </xdr:sp>
    <xdr:clientData/>
  </xdr:twoCellAnchor>
  <xdr:twoCellAnchor editAs="oneCell">
    <xdr:from>
      <xdr:col>23</xdr:col>
      <xdr:colOff>133350</xdr:colOff>
      <xdr:row>286</xdr:row>
      <xdr:rowOff>171450</xdr:rowOff>
    </xdr:from>
    <xdr:to>
      <xdr:col>34</xdr:col>
      <xdr:colOff>19135</xdr:colOff>
      <xdr:row>286</xdr:row>
      <xdr:rowOff>517842</xdr:rowOff>
    </xdr:to>
    <xdr:sp macro="" textlink="">
      <xdr:nvSpPr>
        <xdr:cNvPr id="50" name="テキスト ボックス 21"/>
        <xdr:cNvSpPr txBox="1"/>
      </xdr:nvSpPr>
      <xdr:spPr>
        <a:xfrm>
          <a:off x="4733130" y="6839268"/>
          <a:ext cx="2104550" cy="346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随意契約（単数見積）</a:t>
          </a:r>
          <a:r>
            <a:rPr kumimoji="1" lang="en-US" altLang="ja-JP" sz="1100"/>
            <a:t>】</a:t>
          </a:r>
          <a:endParaRPr kumimoji="1" lang="ja-JP" altLang="en-US" sz="1100"/>
        </a:p>
      </xdr:txBody>
    </xdr:sp>
    <xdr:clientData/>
  </xdr:twoCellAnchor>
  <xdr:twoCellAnchor editAs="oneCell">
    <xdr:from>
      <xdr:col>8</xdr:col>
      <xdr:colOff>80682</xdr:colOff>
      <xdr:row>288</xdr:row>
      <xdr:rowOff>266699</xdr:rowOff>
    </xdr:from>
    <xdr:to>
      <xdr:col>18</xdr:col>
      <xdr:colOff>166743</xdr:colOff>
      <xdr:row>290</xdr:row>
      <xdr:rowOff>423358</xdr:rowOff>
    </xdr:to>
    <xdr:sp macro="" textlink="">
      <xdr:nvSpPr>
        <xdr:cNvPr id="51" name="テキスト ボックス 22"/>
        <xdr:cNvSpPr txBox="1"/>
      </xdr:nvSpPr>
      <xdr:spPr>
        <a:xfrm>
          <a:off x="1694329" y="96345934"/>
          <a:ext cx="2103120" cy="750570"/>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防護具等の購入、自宅療養者支援事業、大規模接種会場運営等の委託</a:t>
          </a:r>
          <a:endParaRPr lang="ja-JP" altLang="ja-JP">
            <a:effectLst/>
          </a:endParaRPr>
        </a:p>
      </xdr:txBody>
    </xdr:sp>
    <xdr:clientData/>
  </xdr:twoCellAnchor>
  <xdr:twoCellAnchor editAs="oneCell">
    <xdr:from>
      <xdr:col>38</xdr:col>
      <xdr:colOff>72838</xdr:colOff>
      <xdr:row>288</xdr:row>
      <xdr:rowOff>233082</xdr:rowOff>
    </xdr:from>
    <xdr:to>
      <xdr:col>48</xdr:col>
      <xdr:colOff>82700</xdr:colOff>
      <xdr:row>290</xdr:row>
      <xdr:rowOff>427841</xdr:rowOff>
    </xdr:to>
    <xdr:sp macro="" textlink="">
      <xdr:nvSpPr>
        <xdr:cNvPr id="52" name="テキスト ボックス 24"/>
        <xdr:cNvSpPr txBox="1"/>
      </xdr:nvSpPr>
      <xdr:spPr>
        <a:xfrm>
          <a:off x="7737662" y="96312317"/>
          <a:ext cx="2026920" cy="788670"/>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宿泊療養施設、自宅療養者支援事業、患者移送等の委託</a:t>
          </a:r>
          <a:endParaRPr lang="ja-JP" altLang="ja-JP">
            <a:effectLst/>
          </a:endParaRPr>
        </a:p>
      </xdr:txBody>
    </xdr:sp>
    <xdr:clientData/>
  </xdr:twoCellAnchor>
  <xdr:twoCellAnchor editAs="oneCell">
    <xdr:from>
      <xdr:col>7</xdr:col>
      <xdr:colOff>190500</xdr:colOff>
      <xdr:row>286</xdr:row>
      <xdr:rowOff>600075</xdr:rowOff>
    </xdr:from>
    <xdr:to>
      <xdr:col>18</xdr:col>
      <xdr:colOff>186456</xdr:colOff>
      <xdr:row>288</xdr:row>
      <xdr:rowOff>99284</xdr:rowOff>
    </xdr:to>
    <xdr:sp macro="" textlink="">
      <xdr:nvSpPr>
        <xdr:cNvPr id="53" name="正方形/長方形 52"/>
        <xdr:cNvSpPr/>
      </xdr:nvSpPr>
      <xdr:spPr>
        <a:xfrm>
          <a:off x="1595120" y="7268845"/>
          <a:ext cx="2214721" cy="84391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E.</a:t>
          </a:r>
          <a:r>
            <a:rPr kumimoji="1" lang="ja-JP" altLang="en-US" sz="1100"/>
            <a:t>　民間企業等（</a:t>
          </a:r>
          <a:r>
            <a:rPr kumimoji="1" lang="en-US" altLang="ja-JP" sz="1100"/>
            <a:t>34</a:t>
          </a:r>
          <a:r>
            <a:rPr kumimoji="1" lang="ja-JP" altLang="en-US" sz="1100"/>
            <a:t>社）</a:t>
          </a:r>
          <a:endParaRPr kumimoji="1" lang="en-US" altLang="ja-JP" sz="1100"/>
        </a:p>
        <a:p>
          <a:pPr algn="ctr"/>
          <a:r>
            <a:rPr kumimoji="1" lang="ja-JP" altLang="en-US" sz="1100">
              <a:latin typeface="+mn-ea"/>
              <a:ea typeface="+mn-ea"/>
            </a:rPr>
            <a:t>（</a:t>
          </a:r>
          <a:r>
            <a:rPr kumimoji="1" lang="en-US" altLang="ja-JP" sz="1100">
              <a:latin typeface="+mn-ea"/>
              <a:ea typeface="+mn-ea"/>
            </a:rPr>
            <a:t>8,045</a:t>
          </a:r>
          <a:r>
            <a:rPr kumimoji="1" lang="ja-JP" altLang="en-US" sz="1100"/>
            <a:t>百万円）</a:t>
          </a:r>
          <a:endParaRPr kumimoji="1" lang="en-US" altLang="ja-JP" sz="1100"/>
        </a:p>
      </xdr:txBody>
    </xdr:sp>
    <xdr:clientData/>
  </xdr:twoCellAnchor>
  <xdr:twoCellAnchor editAs="oneCell">
    <xdr:from>
      <xdr:col>22</xdr:col>
      <xdr:colOff>142875</xdr:colOff>
      <xdr:row>286</xdr:row>
      <xdr:rowOff>600075</xdr:rowOff>
    </xdr:from>
    <xdr:to>
      <xdr:col>34</xdr:col>
      <xdr:colOff>69363</xdr:colOff>
      <xdr:row>288</xdr:row>
      <xdr:rowOff>106904</xdr:rowOff>
    </xdr:to>
    <xdr:sp macro="" textlink="">
      <xdr:nvSpPr>
        <xdr:cNvPr id="54" name="正方形/長方形 53"/>
        <xdr:cNvSpPr/>
      </xdr:nvSpPr>
      <xdr:spPr>
        <a:xfrm>
          <a:off x="4554695" y="7261225"/>
          <a:ext cx="2346959" cy="85153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F.</a:t>
          </a:r>
          <a:r>
            <a:rPr kumimoji="1" lang="ja-JP" altLang="en-US" sz="1100"/>
            <a:t>　民間企業等（</a:t>
          </a:r>
          <a:r>
            <a:rPr kumimoji="1" lang="en-US" altLang="ja-JP" sz="1100"/>
            <a:t>34</a:t>
          </a:r>
          <a:r>
            <a:rPr kumimoji="1" lang="ja-JP" altLang="en-US" sz="1100"/>
            <a:t>社）</a:t>
          </a:r>
          <a:endParaRPr kumimoji="1" lang="en-US" altLang="ja-JP" sz="1100"/>
        </a:p>
        <a:p>
          <a:pPr algn="ctr"/>
          <a:r>
            <a:rPr kumimoji="1" lang="ja-JP" altLang="en-US" sz="1100"/>
            <a:t>（</a:t>
          </a:r>
          <a:r>
            <a:rPr kumimoji="1" lang="en-US" altLang="ja-JP" sz="1100">
              <a:latin typeface="+mn-ea"/>
              <a:ea typeface="+mn-ea"/>
            </a:rPr>
            <a:t>2,247</a:t>
          </a:r>
          <a:r>
            <a:rPr kumimoji="1" lang="ja-JP" altLang="en-US" sz="1100"/>
            <a:t>百万円）</a:t>
          </a:r>
          <a:endParaRPr kumimoji="1" lang="en-US" altLang="ja-JP" sz="1100"/>
        </a:p>
      </xdr:txBody>
    </xdr:sp>
    <xdr:clientData/>
  </xdr:twoCellAnchor>
  <xdr:twoCellAnchor editAs="oneCell">
    <xdr:from>
      <xdr:col>38</xdr:col>
      <xdr:colOff>85725</xdr:colOff>
      <xdr:row>286</xdr:row>
      <xdr:rowOff>581025</xdr:rowOff>
    </xdr:from>
    <xdr:to>
      <xdr:col>48</xdr:col>
      <xdr:colOff>57487</xdr:colOff>
      <xdr:row>288</xdr:row>
      <xdr:rowOff>89124</xdr:rowOff>
    </xdr:to>
    <xdr:sp macro="" textlink="">
      <xdr:nvSpPr>
        <xdr:cNvPr id="55" name="正方形/長方形 54"/>
        <xdr:cNvSpPr/>
      </xdr:nvSpPr>
      <xdr:spPr>
        <a:xfrm>
          <a:off x="7694136" y="7245985"/>
          <a:ext cx="1988820" cy="85280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G.</a:t>
          </a:r>
          <a:r>
            <a:rPr kumimoji="1" lang="ja-JP" altLang="en-US" sz="1100"/>
            <a:t>　民間企業等（</a:t>
          </a:r>
          <a:r>
            <a:rPr kumimoji="1" lang="en-US" altLang="ja-JP" sz="1100"/>
            <a:t>50</a:t>
          </a:r>
          <a:r>
            <a:rPr kumimoji="1" lang="ja-JP" altLang="en-US" sz="1100"/>
            <a:t>社）</a:t>
          </a:r>
          <a:endParaRPr kumimoji="1" lang="en-US" altLang="ja-JP" sz="1100"/>
        </a:p>
        <a:p>
          <a:pPr algn="ctr"/>
          <a:r>
            <a:rPr kumimoji="1" lang="ja-JP" altLang="en-US" sz="1100"/>
            <a:t>（</a:t>
          </a:r>
          <a:r>
            <a:rPr kumimoji="1" lang="en-US" altLang="ja-JP" sz="1100">
              <a:latin typeface="+mn-ea"/>
              <a:ea typeface="+mn-ea"/>
            </a:rPr>
            <a:t>20,121</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editAs="oneCell">
    <xdr:from>
      <xdr:col>23</xdr:col>
      <xdr:colOff>67795</xdr:colOff>
      <xdr:row>288</xdr:row>
      <xdr:rowOff>255494</xdr:rowOff>
    </xdr:from>
    <xdr:to>
      <xdr:col>33</xdr:col>
      <xdr:colOff>171001</xdr:colOff>
      <xdr:row>290</xdr:row>
      <xdr:rowOff>269278</xdr:rowOff>
    </xdr:to>
    <xdr:sp macro="" textlink="">
      <xdr:nvSpPr>
        <xdr:cNvPr id="56" name="テキスト ボックス 28"/>
        <xdr:cNvSpPr txBox="1"/>
      </xdr:nvSpPr>
      <xdr:spPr>
        <a:xfrm>
          <a:off x="4707030" y="96334729"/>
          <a:ext cx="2120265" cy="607695"/>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自宅療養者への飲食料品供給、患者移送等の委託</a:t>
          </a:r>
          <a:endParaRPr lang="ja-JP" altLang="ja-JP">
            <a:effectLst/>
          </a:endParaRPr>
        </a:p>
      </xdr:txBody>
    </xdr:sp>
    <xdr:clientData/>
  </xdr:twoCellAnchor>
  <xdr:twoCellAnchor editAs="oneCell">
    <xdr:from>
      <xdr:col>18</xdr:col>
      <xdr:colOff>190500</xdr:colOff>
      <xdr:row>279</xdr:row>
      <xdr:rowOff>304800</xdr:rowOff>
    </xdr:from>
    <xdr:to>
      <xdr:col>18</xdr:col>
      <xdr:colOff>200025</xdr:colOff>
      <xdr:row>286</xdr:row>
      <xdr:rowOff>489473</xdr:rowOff>
    </xdr:to>
    <xdr:cxnSp macro="">
      <xdr:nvCxnSpPr>
        <xdr:cNvPr id="57" name="直線矢印コネクタ 56"/>
        <xdr:cNvCxnSpPr/>
      </xdr:nvCxnSpPr>
      <xdr:spPr>
        <a:xfrm flipH="1">
          <a:off x="3869055" y="4183380"/>
          <a:ext cx="9525" cy="2941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95250</xdr:colOff>
      <xdr:row>279</xdr:row>
      <xdr:rowOff>342900</xdr:rowOff>
    </xdr:from>
    <xdr:to>
      <xdr:col>22</xdr:col>
      <xdr:colOff>9750</xdr:colOff>
      <xdr:row>286</xdr:row>
      <xdr:rowOff>542813</xdr:rowOff>
    </xdr:to>
    <xdr:cxnSp macro="">
      <xdr:nvCxnSpPr>
        <xdr:cNvPr id="58" name="直線矢印コネクタ 57"/>
        <xdr:cNvCxnSpPr/>
      </xdr:nvCxnSpPr>
      <xdr:spPr>
        <a:xfrm>
          <a:off x="4290695" y="4216400"/>
          <a:ext cx="116205" cy="295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0</xdr:colOff>
      <xdr:row>280</xdr:row>
      <xdr:rowOff>0</xdr:rowOff>
    </xdr:from>
    <xdr:to>
      <xdr:col>37</xdr:col>
      <xdr:colOff>108809</xdr:colOff>
      <xdr:row>286</xdr:row>
      <xdr:rowOff>532054</xdr:rowOff>
    </xdr:to>
    <xdr:cxnSp macro="">
      <xdr:nvCxnSpPr>
        <xdr:cNvPr id="59" name="直線矢印コネクタ 58"/>
        <xdr:cNvCxnSpPr/>
      </xdr:nvCxnSpPr>
      <xdr:spPr>
        <a:xfrm>
          <a:off x="7200900" y="4221480"/>
          <a:ext cx="310515" cy="2941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275</xdr:row>
      <xdr:rowOff>117288</xdr:rowOff>
    </xdr:from>
    <xdr:to>
      <xdr:col>47</xdr:col>
      <xdr:colOff>153716</xdr:colOff>
      <xdr:row>277</xdr:row>
      <xdr:rowOff>111869</xdr:rowOff>
    </xdr:to>
    <xdr:sp macro="" textlink="">
      <xdr:nvSpPr>
        <xdr:cNvPr id="64" name="正方形/長方形 63"/>
        <xdr:cNvSpPr/>
      </xdr:nvSpPr>
      <xdr:spPr>
        <a:xfrm>
          <a:off x="7337612" y="39281847"/>
          <a:ext cx="2296280" cy="689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　医療機関等</a:t>
          </a:r>
          <a:endParaRPr kumimoji="1" lang="en-US" altLang="ja-JP" sz="1100"/>
        </a:p>
        <a:p>
          <a:pPr algn="ctr"/>
          <a:r>
            <a:rPr kumimoji="1" lang="ja-JP" altLang="en-US" sz="1100"/>
            <a:t>（</a:t>
          </a:r>
          <a:r>
            <a:rPr kumimoji="1" lang="en-US" altLang="ja-JP" sz="1100"/>
            <a:t>348,455</a:t>
          </a:r>
          <a:r>
            <a:rPr kumimoji="1" lang="ja-JP" altLang="en-US" sz="1100"/>
            <a:t>百万円）</a:t>
          </a:r>
          <a:endParaRPr kumimoji="1" lang="en-US" altLang="ja-JP" sz="1100"/>
        </a:p>
      </xdr:txBody>
    </xdr:sp>
    <xdr:clientData/>
  </xdr:twoCellAnchor>
  <xdr:twoCellAnchor>
    <xdr:from>
      <xdr:col>42</xdr:col>
      <xdr:colOff>47065</xdr:colOff>
      <xdr:row>270</xdr:row>
      <xdr:rowOff>0</xdr:rowOff>
    </xdr:from>
    <xdr:to>
      <xdr:col>42</xdr:col>
      <xdr:colOff>47065</xdr:colOff>
      <xdr:row>275</xdr:row>
      <xdr:rowOff>2988</xdr:rowOff>
    </xdr:to>
    <xdr:cxnSp macro="">
      <xdr:nvCxnSpPr>
        <xdr:cNvPr id="65" name="直線矢印コネクタ 64"/>
        <xdr:cNvCxnSpPr/>
      </xdr:nvCxnSpPr>
      <xdr:spPr>
        <a:xfrm>
          <a:off x="8518712" y="37427647"/>
          <a:ext cx="0" cy="1739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44824</xdr:colOff>
      <xdr:row>270</xdr:row>
      <xdr:rowOff>0</xdr:rowOff>
    </xdr:from>
    <xdr:to>
      <xdr:col>42</xdr:col>
      <xdr:colOff>59765</xdr:colOff>
      <xdr:row>270</xdr:row>
      <xdr:rowOff>0</xdr:rowOff>
    </xdr:to>
    <xdr:cxnSp macro="">
      <xdr:nvCxnSpPr>
        <xdr:cNvPr id="66" name="直線コネクタ 65"/>
        <xdr:cNvCxnSpPr/>
      </xdr:nvCxnSpPr>
      <xdr:spPr>
        <a:xfrm>
          <a:off x="6499412" y="37427647"/>
          <a:ext cx="203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186765</xdr:colOff>
      <xdr:row>273</xdr:row>
      <xdr:rowOff>329453</xdr:rowOff>
    </xdr:from>
    <xdr:to>
      <xdr:col>49</xdr:col>
      <xdr:colOff>268105</xdr:colOff>
      <xdr:row>274</xdr:row>
      <xdr:rowOff>314084</xdr:rowOff>
    </xdr:to>
    <xdr:sp macro="" textlink="">
      <xdr:nvSpPr>
        <xdr:cNvPr id="67" name="テキスト ボックス 66"/>
        <xdr:cNvSpPr txBox="1"/>
      </xdr:nvSpPr>
      <xdr:spPr>
        <a:xfrm>
          <a:off x="8658412" y="38799247"/>
          <a:ext cx="1493281" cy="33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40</xdr:col>
      <xdr:colOff>156881</xdr:colOff>
      <xdr:row>280</xdr:row>
      <xdr:rowOff>78442</xdr:rowOff>
    </xdr:from>
    <xdr:to>
      <xdr:col>49</xdr:col>
      <xdr:colOff>448235</xdr:colOff>
      <xdr:row>281</xdr:row>
      <xdr:rowOff>83644</xdr:rowOff>
    </xdr:to>
    <xdr:sp macro="" textlink="">
      <xdr:nvSpPr>
        <xdr:cNvPr id="60" name="テキスト ボックス 59"/>
        <xdr:cNvSpPr txBox="1"/>
      </xdr:nvSpPr>
      <xdr:spPr>
        <a:xfrm>
          <a:off x="8225116" y="41484177"/>
          <a:ext cx="2106707" cy="352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38</xdr:col>
      <xdr:colOff>112059</xdr:colOff>
      <xdr:row>286</xdr:row>
      <xdr:rowOff>147356</xdr:rowOff>
    </xdr:from>
    <xdr:to>
      <xdr:col>48</xdr:col>
      <xdr:colOff>56031</xdr:colOff>
      <xdr:row>286</xdr:row>
      <xdr:rowOff>459440</xdr:rowOff>
    </xdr:to>
    <xdr:sp macro="" textlink="">
      <xdr:nvSpPr>
        <xdr:cNvPr id="61" name="テキスト ボックス 60"/>
        <xdr:cNvSpPr txBox="1"/>
      </xdr:nvSpPr>
      <xdr:spPr>
        <a:xfrm>
          <a:off x="7776883" y="43827885"/>
          <a:ext cx="1961030" cy="31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特命随意契約・協定</a:t>
          </a:r>
          <a:r>
            <a:rPr kumimoji="1" lang="en-US" altLang="ja-JP" sz="1100"/>
            <a:t>】</a:t>
          </a:r>
          <a:endParaRPr kumimoji="1" lang="ja-JP" altLang="en-US" sz="1100"/>
        </a:p>
      </xdr:txBody>
    </xdr:sp>
    <xdr:clientData/>
  </xdr:twoCellAnchor>
  <xdr:twoCellAnchor>
    <xdr:from>
      <xdr:col>7</xdr:col>
      <xdr:colOff>190500</xdr:colOff>
      <xdr:row>284</xdr:row>
      <xdr:rowOff>246529</xdr:rowOff>
    </xdr:from>
    <xdr:to>
      <xdr:col>17</xdr:col>
      <xdr:colOff>112059</xdr:colOff>
      <xdr:row>285</xdr:row>
      <xdr:rowOff>515471</xdr:rowOff>
    </xdr:to>
    <xdr:grpSp>
      <xdr:nvGrpSpPr>
        <xdr:cNvPr id="4" name="グループ化 3"/>
        <xdr:cNvGrpSpPr/>
      </xdr:nvGrpSpPr>
      <xdr:grpSpPr>
        <a:xfrm>
          <a:off x="1607344" y="43263810"/>
          <a:ext cx="1945621" cy="626130"/>
          <a:chOff x="1602441" y="42907323"/>
          <a:chExt cx="1938618" cy="616324"/>
        </a:xfrm>
      </xdr:grpSpPr>
      <xdr:sp macro="" textlink="">
        <xdr:nvSpPr>
          <xdr:cNvPr id="2" name="左大かっこ 1"/>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 name="右大かっこ 2"/>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186016</xdr:colOff>
      <xdr:row>284</xdr:row>
      <xdr:rowOff>320488</xdr:rowOff>
    </xdr:from>
    <xdr:to>
      <xdr:col>33</xdr:col>
      <xdr:colOff>100852</xdr:colOff>
      <xdr:row>285</xdr:row>
      <xdr:rowOff>589430</xdr:rowOff>
    </xdr:to>
    <xdr:grpSp>
      <xdr:nvGrpSpPr>
        <xdr:cNvPr id="62" name="グループ化 61"/>
        <xdr:cNvGrpSpPr/>
      </xdr:nvGrpSpPr>
      <xdr:grpSpPr>
        <a:xfrm>
          <a:off x="4638954" y="43337769"/>
          <a:ext cx="2141304" cy="626130"/>
          <a:chOff x="1602441" y="42907323"/>
          <a:chExt cx="1938618" cy="616324"/>
        </a:xfrm>
      </xdr:grpSpPr>
      <xdr:sp macro="" textlink="">
        <xdr:nvSpPr>
          <xdr:cNvPr id="63" name="左大かっこ 62"/>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右大かっこ 67"/>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6720</xdr:colOff>
      <xdr:row>284</xdr:row>
      <xdr:rowOff>320488</xdr:rowOff>
    </xdr:from>
    <xdr:to>
      <xdr:col>48</xdr:col>
      <xdr:colOff>201705</xdr:colOff>
      <xdr:row>285</xdr:row>
      <xdr:rowOff>589430</xdr:rowOff>
    </xdr:to>
    <xdr:grpSp>
      <xdr:nvGrpSpPr>
        <xdr:cNvPr id="69" name="グループ化 68"/>
        <xdr:cNvGrpSpPr/>
      </xdr:nvGrpSpPr>
      <xdr:grpSpPr>
        <a:xfrm>
          <a:off x="7698158" y="43337769"/>
          <a:ext cx="2219047" cy="626130"/>
          <a:chOff x="1602441" y="42907323"/>
          <a:chExt cx="1938618" cy="616324"/>
        </a:xfrm>
      </xdr:grpSpPr>
      <xdr:sp macro="" textlink="">
        <xdr:nvSpPr>
          <xdr:cNvPr id="70" name="左大かっこ 69"/>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1" name="右大かっこ 70"/>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40338</xdr:colOff>
      <xdr:row>288</xdr:row>
      <xdr:rowOff>342900</xdr:rowOff>
    </xdr:from>
    <xdr:to>
      <xdr:col>19</xdr:col>
      <xdr:colOff>56029</xdr:colOff>
      <xdr:row>290</xdr:row>
      <xdr:rowOff>365312</xdr:rowOff>
    </xdr:to>
    <xdr:grpSp>
      <xdr:nvGrpSpPr>
        <xdr:cNvPr id="72" name="グループ化 71"/>
        <xdr:cNvGrpSpPr/>
      </xdr:nvGrpSpPr>
      <xdr:grpSpPr>
        <a:xfrm>
          <a:off x="1659588" y="45717619"/>
          <a:ext cx="2242160" cy="617724"/>
          <a:chOff x="1602441" y="42907323"/>
          <a:chExt cx="1938618" cy="616324"/>
        </a:xfrm>
      </xdr:grpSpPr>
      <xdr:sp macro="" textlink="">
        <xdr:nvSpPr>
          <xdr:cNvPr id="73" name="左大かっこ 72"/>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右大かっこ 73"/>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40338</xdr:colOff>
      <xdr:row>288</xdr:row>
      <xdr:rowOff>242048</xdr:rowOff>
    </xdr:from>
    <xdr:to>
      <xdr:col>33</xdr:col>
      <xdr:colOff>123265</xdr:colOff>
      <xdr:row>290</xdr:row>
      <xdr:rowOff>264460</xdr:rowOff>
    </xdr:to>
    <xdr:grpSp>
      <xdr:nvGrpSpPr>
        <xdr:cNvPr id="75" name="グループ化 74"/>
        <xdr:cNvGrpSpPr/>
      </xdr:nvGrpSpPr>
      <xdr:grpSpPr>
        <a:xfrm>
          <a:off x="4695682" y="45616767"/>
          <a:ext cx="2106989" cy="617724"/>
          <a:chOff x="1602441" y="42907323"/>
          <a:chExt cx="1938618" cy="616324"/>
        </a:xfrm>
      </xdr:grpSpPr>
      <xdr:sp macro="" textlink="">
        <xdr:nvSpPr>
          <xdr:cNvPr id="76" name="左大かっこ 75"/>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右大かっこ 76"/>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96367</xdr:colOff>
      <xdr:row>288</xdr:row>
      <xdr:rowOff>331695</xdr:rowOff>
    </xdr:from>
    <xdr:to>
      <xdr:col>48</xdr:col>
      <xdr:colOff>17927</xdr:colOff>
      <xdr:row>290</xdr:row>
      <xdr:rowOff>354107</xdr:rowOff>
    </xdr:to>
    <xdr:grpSp>
      <xdr:nvGrpSpPr>
        <xdr:cNvPr id="78" name="グループ化 77"/>
        <xdr:cNvGrpSpPr/>
      </xdr:nvGrpSpPr>
      <xdr:grpSpPr>
        <a:xfrm>
          <a:off x="7787805" y="45706414"/>
          <a:ext cx="1945622" cy="617724"/>
          <a:chOff x="1602441" y="42907323"/>
          <a:chExt cx="1938618" cy="616324"/>
        </a:xfrm>
      </xdr:grpSpPr>
      <xdr:sp macro="" textlink="">
        <xdr:nvSpPr>
          <xdr:cNvPr id="79" name="左大かっこ 78"/>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0" name="右大かっこ 79"/>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36</xdr:col>
      <xdr:colOff>186017</xdr:colOff>
      <xdr:row>277</xdr:row>
      <xdr:rowOff>166407</xdr:rowOff>
    </xdr:from>
    <xdr:to>
      <xdr:col>47</xdr:col>
      <xdr:colOff>190500</xdr:colOff>
      <xdr:row>279</xdr:row>
      <xdr:rowOff>57746</xdr:rowOff>
    </xdr:to>
    <xdr:sp macro="" textlink="">
      <xdr:nvSpPr>
        <xdr:cNvPr id="81" name="テキスト ボックス 20"/>
        <xdr:cNvSpPr txBox="1"/>
      </xdr:nvSpPr>
      <xdr:spPr>
        <a:xfrm>
          <a:off x="7447429" y="40395525"/>
          <a:ext cx="2223247" cy="586104"/>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外来診療・検査体制確保事業、</a:t>
          </a:r>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入院受入医療機関緊急支援事業等を実施</a:t>
          </a:r>
          <a:endParaRPr lang="ja-JP" altLang="ja-JP">
            <a:effectLst/>
          </a:endParaRPr>
        </a:p>
      </xdr:txBody>
    </xdr:sp>
    <xdr:clientData/>
  </xdr:twoCellAnchor>
  <xdr:twoCellAnchor>
    <xdr:from>
      <xdr:col>36</xdr:col>
      <xdr:colOff>125503</xdr:colOff>
      <xdr:row>277</xdr:row>
      <xdr:rowOff>192740</xdr:rowOff>
    </xdr:from>
    <xdr:to>
      <xdr:col>47</xdr:col>
      <xdr:colOff>118782</xdr:colOff>
      <xdr:row>279</xdr:row>
      <xdr:rowOff>114300</xdr:rowOff>
    </xdr:to>
    <xdr:grpSp>
      <xdr:nvGrpSpPr>
        <xdr:cNvPr id="82" name="グループ化 81"/>
        <xdr:cNvGrpSpPr/>
      </xdr:nvGrpSpPr>
      <xdr:grpSpPr>
        <a:xfrm>
          <a:off x="7412128" y="40709709"/>
          <a:ext cx="2219748" cy="635935"/>
          <a:chOff x="1602441" y="42907323"/>
          <a:chExt cx="1938618" cy="616324"/>
        </a:xfrm>
      </xdr:grpSpPr>
      <xdr:sp macro="" textlink="">
        <xdr:nvSpPr>
          <xdr:cNvPr id="83" name="左大かっこ 82"/>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右大かっこ 83"/>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142875</xdr:colOff>
      <xdr:row>275</xdr:row>
      <xdr:rowOff>190499</xdr:rowOff>
    </xdr:from>
    <xdr:to>
      <xdr:col>19</xdr:col>
      <xdr:colOff>10280</xdr:colOff>
      <xdr:row>277</xdr:row>
      <xdr:rowOff>165470</xdr:rowOff>
    </xdr:to>
    <xdr:sp macro="" textlink="">
      <xdr:nvSpPr>
        <xdr:cNvPr id="85" name="正方形/長方形 84"/>
        <xdr:cNvSpPr/>
      </xdr:nvSpPr>
      <xdr:spPr>
        <a:xfrm>
          <a:off x="1559719" y="39862124"/>
          <a:ext cx="2296280" cy="689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事務費</a:t>
          </a:r>
          <a:endParaRPr kumimoji="1" lang="en-US" altLang="ja-JP" sz="1100"/>
        </a:p>
        <a:p>
          <a:pPr algn="ctr"/>
          <a:r>
            <a:rPr kumimoji="1" lang="ja-JP" altLang="en-US" sz="1100"/>
            <a:t>（</a:t>
          </a:r>
          <a:r>
            <a:rPr kumimoji="1" lang="en-US" altLang="ja-JP" sz="1100"/>
            <a:t>2,822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C531" sqref="C531:I5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278</v>
      </c>
      <c r="AJ2" s="888" t="s">
        <v>620</v>
      </c>
      <c r="AK2" s="888"/>
      <c r="AL2" s="888"/>
      <c r="AM2" s="888"/>
      <c r="AN2" s="75" t="s">
        <v>278</v>
      </c>
      <c r="AO2" s="888">
        <v>21</v>
      </c>
      <c r="AP2" s="888"/>
      <c r="AQ2" s="888"/>
      <c r="AR2" s="76" t="s">
        <v>278</v>
      </c>
      <c r="AS2" s="889">
        <v>199</v>
      </c>
      <c r="AT2" s="889"/>
      <c r="AU2" s="889"/>
      <c r="AV2" s="75" t="str">
        <f>IF(AW2="","","-")</f>
        <v/>
      </c>
      <c r="AW2" s="890"/>
      <c r="AX2" s="890"/>
    </row>
    <row r="3" spans="1:50" ht="21" customHeight="1" thickBot="1" x14ac:dyDescent="0.2">
      <c r="A3" s="891" t="s">
        <v>591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59</v>
      </c>
      <c r="AJ3" s="893" t="s">
        <v>602</v>
      </c>
      <c r="AK3" s="893"/>
      <c r="AL3" s="893"/>
      <c r="AM3" s="893"/>
      <c r="AN3" s="893"/>
      <c r="AO3" s="893"/>
      <c r="AP3" s="893"/>
      <c r="AQ3" s="893"/>
      <c r="AR3" s="893"/>
      <c r="AS3" s="893"/>
      <c r="AT3" s="893"/>
      <c r="AU3" s="893"/>
      <c r="AV3" s="893"/>
      <c r="AW3" s="893"/>
      <c r="AX3" s="24" t="s">
        <v>60</v>
      </c>
    </row>
    <row r="4" spans="1:50" ht="24.75" customHeight="1" x14ac:dyDescent="0.15">
      <c r="A4" s="863" t="s">
        <v>23</v>
      </c>
      <c r="B4" s="864"/>
      <c r="C4" s="864"/>
      <c r="D4" s="864"/>
      <c r="E4" s="864"/>
      <c r="F4" s="864"/>
      <c r="G4" s="865" t="s">
        <v>601</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621</v>
      </c>
      <c r="AF4" s="871"/>
      <c r="AG4" s="871"/>
      <c r="AH4" s="871"/>
      <c r="AI4" s="871"/>
      <c r="AJ4" s="871"/>
      <c r="AK4" s="871"/>
      <c r="AL4" s="871"/>
      <c r="AM4" s="871"/>
      <c r="AN4" s="871"/>
      <c r="AO4" s="871"/>
      <c r="AP4" s="872"/>
      <c r="AQ4" s="873" t="s">
        <v>2</v>
      </c>
      <c r="AR4" s="868"/>
      <c r="AS4" s="868"/>
      <c r="AT4" s="868"/>
      <c r="AU4" s="868"/>
      <c r="AV4" s="868"/>
      <c r="AW4" s="868"/>
      <c r="AX4" s="874"/>
    </row>
    <row r="5" spans="1:50" ht="45.75" customHeight="1" x14ac:dyDescent="0.15">
      <c r="A5" s="875" t="s">
        <v>62</v>
      </c>
      <c r="B5" s="876"/>
      <c r="C5" s="876"/>
      <c r="D5" s="876"/>
      <c r="E5" s="876"/>
      <c r="F5" s="877"/>
      <c r="G5" s="878" t="s">
        <v>377</v>
      </c>
      <c r="H5" s="879"/>
      <c r="I5" s="879"/>
      <c r="J5" s="879"/>
      <c r="K5" s="879"/>
      <c r="L5" s="879"/>
      <c r="M5" s="880" t="s">
        <v>61</v>
      </c>
      <c r="N5" s="881"/>
      <c r="O5" s="881"/>
      <c r="P5" s="881"/>
      <c r="Q5" s="881"/>
      <c r="R5" s="882"/>
      <c r="S5" s="883" t="s">
        <v>65</v>
      </c>
      <c r="T5" s="879"/>
      <c r="U5" s="879"/>
      <c r="V5" s="879"/>
      <c r="W5" s="879"/>
      <c r="X5" s="884"/>
      <c r="Y5" s="885" t="s">
        <v>3</v>
      </c>
      <c r="Z5" s="886"/>
      <c r="AA5" s="886"/>
      <c r="AB5" s="886"/>
      <c r="AC5" s="886"/>
      <c r="AD5" s="887"/>
      <c r="AE5" s="908" t="s">
        <v>606</v>
      </c>
      <c r="AF5" s="908"/>
      <c r="AG5" s="908"/>
      <c r="AH5" s="908"/>
      <c r="AI5" s="908"/>
      <c r="AJ5" s="908"/>
      <c r="AK5" s="908"/>
      <c r="AL5" s="908"/>
      <c r="AM5" s="908"/>
      <c r="AN5" s="908"/>
      <c r="AO5" s="908"/>
      <c r="AP5" s="909"/>
      <c r="AQ5" s="910" t="s">
        <v>779</v>
      </c>
      <c r="AR5" s="911"/>
      <c r="AS5" s="911"/>
      <c r="AT5" s="911"/>
      <c r="AU5" s="911"/>
      <c r="AV5" s="911"/>
      <c r="AW5" s="911"/>
      <c r="AX5" s="912"/>
    </row>
    <row r="6" spans="1:50" ht="39" customHeight="1" x14ac:dyDescent="0.15">
      <c r="A6" s="913" t="s">
        <v>4</v>
      </c>
      <c r="B6" s="914"/>
      <c r="C6" s="914"/>
      <c r="D6" s="914"/>
      <c r="E6" s="914"/>
      <c r="F6" s="91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94" t="s">
        <v>20</v>
      </c>
      <c r="B7" s="895"/>
      <c r="C7" s="895"/>
      <c r="D7" s="895"/>
      <c r="E7" s="895"/>
      <c r="F7" s="896"/>
      <c r="G7" s="918" t="s">
        <v>707</v>
      </c>
      <c r="H7" s="919"/>
      <c r="I7" s="919"/>
      <c r="J7" s="919"/>
      <c r="K7" s="919"/>
      <c r="L7" s="919"/>
      <c r="M7" s="919"/>
      <c r="N7" s="919"/>
      <c r="O7" s="919"/>
      <c r="P7" s="919"/>
      <c r="Q7" s="919"/>
      <c r="R7" s="919"/>
      <c r="S7" s="919"/>
      <c r="T7" s="919"/>
      <c r="U7" s="919"/>
      <c r="V7" s="919"/>
      <c r="W7" s="919"/>
      <c r="X7" s="920"/>
      <c r="Y7" s="921" t="s">
        <v>263</v>
      </c>
      <c r="Z7" s="740"/>
      <c r="AA7" s="740"/>
      <c r="AB7" s="740"/>
      <c r="AC7" s="740"/>
      <c r="AD7" s="922"/>
      <c r="AE7" s="850" t="s">
        <v>707</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94" t="s">
        <v>184</v>
      </c>
      <c r="B8" s="895"/>
      <c r="C8" s="895"/>
      <c r="D8" s="895"/>
      <c r="E8" s="895"/>
      <c r="F8" s="896"/>
      <c r="G8" s="897" t="str">
        <f>入力規則等!A27</f>
        <v>-</v>
      </c>
      <c r="H8" s="898"/>
      <c r="I8" s="898"/>
      <c r="J8" s="898"/>
      <c r="K8" s="898"/>
      <c r="L8" s="898"/>
      <c r="M8" s="898"/>
      <c r="N8" s="898"/>
      <c r="O8" s="898"/>
      <c r="P8" s="898"/>
      <c r="Q8" s="898"/>
      <c r="R8" s="898"/>
      <c r="S8" s="898"/>
      <c r="T8" s="898"/>
      <c r="U8" s="898"/>
      <c r="V8" s="898"/>
      <c r="W8" s="898"/>
      <c r="X8" s="899"/>
      <c r="Y8" s="900" t="s">
        <v>185</v>
      </c>
      <c r="Z8" s="901"/>
      <c r="AA8" s="901"/>
      <c r="AB8" s="901"/>
      <c r="AC8" s="901"/>
      <c r="AD8" s="902"/>
      <c r="AE8" s="903" t="str">
        <f>入力規則等!K13</f>
        <v>その他の事項経費</v>
      </c>
      <c r="AF8" s="898"/>
      <c r="AG8" s="898"/>
      <c r="AH8" s="898"/>
      <c r="AI8" s="898"/>
      <c r="AJ8" s="898"/>
      <c r="AK8" s="898"/>
      <c r="AL8" s="898"/>
      <c r="AM8" s="898"/>
      <c r="AN8" s="898"/>
      <c r="AO8" s="898"/>
      <c r="AP8" s="898"/>
      <c r="AQ8" s="898"/>
      <c r="AR8" s="898"/>
      <c r="AS8" s="898"/>
      <c r="AT8" s="898"/>
      <c r="AU8" s="898"/>
      <c r="AV8" s="898"/>
      <c r="AW8" s="898"/>
      <c r="AX8" s="904"/>
    </row>
    <row r="9" spans="1:50" ht="58.5" customHeight="1" x14ac:dyDescent="0.15">
      <c r="A9" s="823" t="s">
        <v>21</v>
      </c>
      <c r="B9" s="824"/>
      <c r="C9" s="824"/>
      <c r="D9" s="824"/>
      <c r="E9" s="824"/>
      <c r="F9" s="824"/>
      <c r="G9" s="905" t="s">
        <v>795</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110.1" customHeight="1" x14ac:dyDescent="0.15">
      <c r="A10" s="811" t="s">
        <v>27</v>
      </c>
      <c r="B10" s="812"/>
      <c r="C10" s="812"/>
      <c r="D10" s="812"/>
      <c r="E10" s="812"/>
      <c r="F10" s="812"/>
      <c r="G10" s="813" t="s">
        <v>607</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177" t="s">
        <v>410</v>
      </c>
      <c r="Q12" s="178"/>
      <c r="R12" s="178"/>
      <c r="S12" s="178"/>
      <c r="T12" s="178"/>
      <c r="U12" s="178"/>
      <c r="V12" s="179"/>
      <c r="W12" s="177" t="s">
        <v>562</v>
      </c>
      <c r="X12" s="178"/>
      <c r="Y12" s="178"/>
      <c r="Z12" s="178"/>
      <c r="AA12" s="178"/>
      <c r="AB12" s="178"/>
      <c r="AC12" s="179"/>
      <c r="AD12" s="177" t="s">
        <v>564</v>
      </c>
      <c r="AE12" s="178"/>
      <c r="AF12" s="178"/>
      <c r="AG12" s="178"/>
      <c r="AH12" s="178"/>
      <c r="AI12" s="178"/>
      <c r="AJ12" s="179"/>
      <c r="AK12" s="177" t="s">
        <v>582</v>
      </c>
      <c r="AL12" s="178"/>
      <c r="AM12" s="178"/>
      <c r="AN12" s="178"/>
      <c r="AO12" s="178"/>
      <c r="AP12" s="178"/>
      <c r="AQ12" s="179"/>
      <c r="AR12" s="177" t="s">
        <v>583</v>
      </c>
      <c r="AS12" s="178"/>
      <c r="AT12" s="178"/>
      <c r="AU12" s="178"/>
      <c r="AV12" s="178"/>
      <c r="AW12" s="178"/>
      <c r="AX12" s="856"/>
    </row>
    <row r="13" spans="1:50" ht="21" customHeight="1" x14ac:dyDescent="0.15">
      <c r="A13" s="360"/>
      <c r="B13" s="361"/>
      <c r="C13" s="361"/>
      <c r="D13" s="361"/>
      <c r="E13" s="361"/>
      <c r="F13" s="362"/>
      <c r="G13" s="840" t="s">
        <v>6</v>
      </c>
      <c r="H13" s="841"/>
      <c r="I13" s="857" t="s">
        <v>7</v>
      </c>
      <c r="J13" s="858"/>
      <c r="K13" s="858"/>
      <c r="L13" s="858"/>
      <c r="M13" s="858"/>
      <c r="N13" s="858"/>
      <c r="O13" s="859"/>
      <c r="P13" s="751" t="s">
        <v>707</v>
      </c>
      <c r="Q13" s="752"/>
      <c r="R13" s="752"/>
      <c r="S13" s="752"/>
      <c r="T13" s="752"/>
      <c r="U13" s="752"/>
      <c r="V13" s="753"/>
      <c r="W13" s="751" t="s">
        <v>707</v>
      </c>
      <c r="X13" s="752"/>
      <c r="Y13" s="752"/>
      <c r="Z13" s="752"/>
      <c r="AA13" s="752"/>
      <c r="AB13" s="752"/>
      <c r="AC13" s="753"/>
      <c r="AD13" s="751" t="s">
        <v>707</v>
      </c>
      <c r="AE13" s="752"/>
      <c r="AF13" s="752"/>
      <c r="AG13" s="752"/>
      <c r="AH13" s="752"/>
      <c r="AI13" s="752"/>
      <c r="AJ13" s="753"/>
      <c r="AK13" s="751" t="s">
        <v>707</v>
      </c>
      <c r="AL13" s="752"/>
      <c r="AM13" s="752"/>
      <c r="AN13" s="752"/>
      <c r="AO13" s="752"/>
      <c r="AP13" s="752"/>
      <c r="AQ13" s="753"/>
      <c r="AR13" s="788" t="s">
        <v>726</v>
      </c>
      <c r="AS13" s="789"/>
      <c r="AT13" s="789"/>
      <c r="AU13" s="789"/>
      <c r="AV13" s="789"/>
      <c r="AW13" s="789"/>
      <c r="AX13" s="860"/>
    </row>
    <row r="14" spans="1:50" ht="21" customHeight="1" x14ac:dyDescent="0.15">
      <c r="A14" s="360"/>
      <c r="B14" s="361"/>
      <c r="C14" s="361"/>
      <c r="D14" s="361"/>
      <c r="E14" s="361"/>
      <c r="F14" s="362"/>
      <c r="G14" s="842"/>
      <c r="H14" s="843"/>
      <c r="I14" s="835" t="s">
        <v>8</v>
      </c>
      <c r="J14" s="836"/>
      <c r="K14" s="836"/>
      <c r="L14" s="836"/>
      <c r="M14" s="836"/>
      <c r="N14" s="836"/>
      <c r="O14" s="837"/>
      <c r="P14" s="751" t="s">
        <v>707</v>
      </c>
      <c r="Q14" s="752"/>
      <c r="R14" s="752"/>
      <c r="S14" s="752"/>
      <c r="T14" s="752"/>
      <c r="U14" s="752"/>
      <c r="V14" s="753"/>
      <c r="W14" s="751">
        <v>3130058</v>
      </c>
      <c r="X14" s="752"/>
      <c r="Y14" s="752"/>
      <c r="Z14" s="752"/>
      <c r="AA14" s="752"/>
      <c r="AB14" s="752"/>
      <c r="AC14" s="753"/>
      <c r="AD14" s="751">
        <v>2100723</v>
      </c>
      <c r="AE14" s="752"/>
      <c r="AF14" s="752"/>
      <c r="AG14" s="752"/>
      <c r="AH14" s="752"/>
      <c r="AI14" s="752"/>
      <c r="AJ14" s="753"/>
      <c r="AK14" s="751" t="s">
        <v>707</v>
      </c>
      <c r="AL14" s="752"/>
      <c r="AM14" s="752"/>
      <c r="AN14" s="752"/>
      <c r="AO14" s="752"/>
      <c r="AP14" s="752"/>
      <c r="AQ14" s="753"/>
      <c r="AR14" s="846"/>
      <c r="AS14" s="846"/>
      <c r="AT14" s="846"/>
      <c r="AU14" s="846"/>
      <c r="AV14" s="846"/>
      <c r="AW14" s="846"/>
      <c r="AX14" s="847"/>
    </row>
    <row r="15" spans="1:50" ht="21" customHeight="1" x14ac:dyDescent="0.15">
      <c r="A15" s="360"/>
      <c r="B15" s="361"/>
      <c r="C15" s="361"/>
      <c r="D15" s="361"/>
      <c r="E15" s="361"/>
      <c r="F15" s="362"/>
      <c r="G15" s="842"/>
      <c r="H15" s="843"/>
      <c r="I15" s="835" t="s">
        <v>47</v>
      </c>
      <c r="J15" s="848"/>
      <c r="K15" s="848"/>
      <c r="L15" s="848"/>
      <c r="M15" s="848"/>
      <c r="N15" s="848"/>
      <c r="O15" s="849"/>
      <c r="P15" s="751" t="s">
        <v>707</v>
      </c>
      <c r="Q15" s="752"/>
      <c r="R15" s="752"/>
      <c r="S15" s="752"/>
      <c r="T15" s="752"/>
      <c r="U15" s="752"/>
      <c r="V15" s="753"/>
      <c r="W15" s="751" t="s">
        <v>707</v>
      </c>
      <c r="X15" s="752"/>
      <c r="Y15" s="752"/>
      <c r="Z15" s="752"/>
      <c r="AA15" s="752"/>
      <c r="AB15" s="752"/>
      <c r="AC15" s="753"/>
      <c r="AD15" s="751">
        <v>1951558</v>
      </c>
      <c r="AE15" s="752"/>
      <c r="AF15" s="752"/>
      <c r="AG15" s="752"/>
      <c r="AH15" s="752"/>
      <c r="AI15" s="752"/>
      <c r="AJ15" s="753"/>
      <c r="AK15" s="751">
        <v>756459</v>
      </c>
      <c r="AL15" s="752"/>
      <c r="AM15" s="752"/>
      <c r="AN15" s="752"/>
      <c r="AO15" s="752"/>
      <c r="AP15" s="752"/>
      <c r="AQ15" s="753"/>
      <c r="AR15" s="751" t="s">
        <v>726</v>
      </c>
      <c r="AS15" s="752"/>
      <c r="AT15" s="752"/>
      <c r="AU15" s="752"/>
      <c r="AV15" s="752"/>
      <c r="AW15" s="752"/>
      <c r="AX15" s="861"/>
    </row>
    <row r="16" spans="1:50" ht="21" customHeight="1" x14ac:dyDescent="0.15">
      <c r="A16" s="360"/>
      <c r="B16" s="361"/>
      <c r="C16" s="361"/>
      <c r="D16" s="361"/>
      <c r="E16" s="361"/>
      <c r="F16" s="362"/>
      <c r="G16" s="842"/>
      <c r="H16" s="843"/>
      <c r="I16" s="835" t="s">
        <v>48</v>
      </c>
      <c r="J16" s="848"/>
      <c r="K16" s="848"/>
      <c r="L16" s="848"/>
      <c r="M16" s="848"/>
      <c r="N16" s="848"/>
      <c r="O16" s="849"/>
      <c r="P16" s="751" t="s">
        <v>707</v>
      </c>
      <c r="Q16" s="752"/>
      <c r="R16" s="752"/>
      <c r="S16" s="752"/>
      <c r="T16" s="752"/>
      <c r="U16" s="752"/>
      <c r="V16" s="753"/>
      <c r="W16" s="751">
        <v>-1951558</v>
      </c>
      <c r="X16" s="752"/>
      <c r="Y16" s="752"/>
      <c r="Z16" s="752"/>
      <c r="AA16" s="752"/>
      <c r="AB16" s="752"/>
      <c r="AC16" s="753"/>
      <c r="AD16" s="751">
        <v>-756459</v>
      </c>
      <c r="AE16" s="752"/>
      <c r="AF16" s="752"/>
      <c r="AG16" s="752"/>
      <c r="AH16" s="752"/>
      <c r="AI16" s="752"/>
      <c r="AJ16" s="753"/>
      <c r="AK16" s="751" t="s">
        <v>707</v>
      </c>
      <c r="AL16" s="752"/>
      <c r="AM16" s="752"/>
      <c r="AN16" s="752"/>
      <c r="AO16" s="752"/>
      <c r="AP16" s="752"/>
      <c r="AQ16" s="753"/>
      <c r="AR16" s="853"/>
      <c r="AS16" s="854"/>
      <c r="AT16" s="854"/>
      <c r="AU16" s="854"/>
      <c r="AV16" s="854"/>
      <c r="AW16" s="854"/>
      <c r="AX16" s="855"/>
    </row>
    <row r="17" spans="1:50" ht="24.75" customHeight="1" x14ac:dyDescent="0.15">
      <c r="A17" s="360"/>
      <c r="B17" s="361"/>
      <c r="C17" s="361"/>
      <c r="D17" s="361"/>
      <c r="E17" s="361"/>
      <c r="F17" s="362"/>
      <c r="G17" s="842"/>
      <c r="H17" s="843"/>
      <c r="I17" s="835" t="s">
        <v>46</v>
      </c>
      <c r="J17" s="836"/>
      <c r="K17" s="836"/>
      <c r="L17" s="836"/>
      <c r="M17" s="836"/>
      <c r="N17" s="836"/>
      <c r="O17" s="837"/>
      <c r="P17" s="751" t="s">
        <v>707</v>
      </c>
      <c r="Q17" s="752"/>
      <c r="R17" s="752"/>
      <c r="S17" s="752"/>
      <c r="T17" s="752"/>
      <c r="U17" s="752"/>
      <c r="V17" s="753"/>
      <c r="W17" s="751">
        <v>1570130</v>
      </c>
      <c r="X17" s="752"/>
      <c r="Y17" s="752"/>
      <c r="Z17" s="752"/>
      <c r="AA17" s="752"/>
      <c r="AB17" s="752"/>
      <c r="AC17" s="753"/>
      <c r="AD17" s="751">
        <v>81875</v>
      </c>
      <c r="AE17" s="752"/>
      <c r="AF17" s="752"/>
      <c r="AG17" s="752"/>
      <c r="AH17" s="752"/>
      <c r="AI17" s="752"/>
      <c r="AJ17" s="753"/>
      <c r="AK17" s="751" t="s">
        <v>707</v>
      </c>
      <c r="AL17" s="752"/>
      <c r="AM17" s="752"/>
      <c r="AN17" s="752"/>
      <c r="AO17" s="752"/>
      <c r="AP17" s="752"/>
      <c r="AQ17" s="753"/>
      <c r="AR17" s="838"/>
      <c r="AS17" s="838"/>
      <c r="AT17" s="838"/>
      <c r="AU17" s="838"/>
      <c r="AV17" s="838"/>
      <c r="AW17" s="838"/>
      <c r="AX17" s="839"/>
    </row>
    <row r="18" spans="1:50" ht="24.75" customHeight="1" x14ac:dyDescent="0.15">
      <c r="A18" s="360"/>
      <c r="B18" s="361"/>
      <c r="C18" s="361"/>
      <c r="D18" s="361"/>
      <c r="E18" s="361"/>
      <c r="F18" s="362"/>
      <c r="G18" s="844"/>
      <c r="H18" s="845"/>
      <c r="I18" s="828" t="s">
        <v>18</v>
      </c>
      <c r="J18" s="829"/>
      <c r="K18" s="829"/>
      <c r="L18" s="829"/>
      <c r="M18" s="829"/>
      <c r="N18" s="829"/>
      <c r="O18" s="830"/>
      <c r="P18" s="831">
        <f>SUM(P13:V17)</f>
        <v>0</v>
      </c>
      <c r="Q18" s="832"/>
      <c r="R18" s="832"/>
      <c r="S18" s="832"/>
      <c r="T18" s="832"/>
      <c r="U18" s="832"/>
      <c r="V18" s="833"/>
      <c r="W18" s="831">
        <f>SUM(W13:AC17)</f>
        <v>2748630</v>
      </c>
      <c r="X18" s="832"/>
      <c r="Y18" s="832"/>
      <c r="Z18" s="832"/>
      <c r="AA18" s="832"/>
      <c r="AB18" s="832"/>
      <c r="AC18" s="833"/>
      <c r="AD18" s="831">
        <f>SUM(AD13:AJ17)</f>
        <v>3377697</v>
      </c>
      <c r="AE18" s="832"/>
      <c r="AF18" s="832"/>
      <c r="AG18" s="832"/>
      <c r="AH18" s="832"/>
      <c r="AI18" s="832"/>
      <c r="AJ18" s="833"/>
      <c r="AK18" s="831">
        <f>SUM(AK13:AQ17)</f>
        <v>756459</v>
      </c>
      <c r="AL18" s="832"/>
      <c r="AM18" s="832"/>
      <c r="AN18" s="832"/>
      <c r="AO18" s="832"/>
      <c r="AP18" s="832"/>
      <c r="AQ18" s="833"/>
      <c r="AR18" s="831">
        <f>SUM(AR13:AX17)</f>
        <v>0</v>
      </c>
      <c r="AS18" s="832"/>
      <c r="AT18" s="832"/>
      <c r="AU18" s="832"/>
      <c r="AV18" s="832"/>
      <c r="AW18" s="832"/>
      <c r="AX18" s="834"/>
    </row>
    <row r="19" spans="1:50" ht="24.75" customHeight="1" x14ac:dyDescent="0.15">
      <c r="A19" s="360"/>
      <c r="B19" s="361"/>
      <c r="C19" s="361"/>
      <c r="D19" s="361"/>
      <c r="E19" s="361"/>
      <c r="F19" s="362"/>
      <c r="G19" s="803" t="s">
        <v>9</v>
      </c>
      <c r="H19" s="804"/>
      <c r="I19" s="804"/>
      <c r="J19" s="804"/>
      <c r="K19" s="804"/>
      <c r="L19" s="804"/>
      <c r="M19" s="804"/>
      <c r="N19" s="804"/>
      <c r="O19" s="804"/>
      <c r="P19" s="751"/>
      <c r="Q19" s="752"/>
      <c r="R19" s="752"/>
      <c r="S19" s="752"/>
      <c r="T19" s="752"/>
      <c r="U19" s="752"/>
      <c r="V19" s="753"/>
      <c r="W19" s="751">
        <v>2735529</v>
      </c>
      <c r="X19" s="752"/>
      <c r="Y19" s="752"/>
      <c r="Z19" s="752"/>
      <c r="AA19" s="752"/>
      <c r="AB19" s="752"/>
      <c r="AC19" s="753"/>
      <c r="AD19" s="751">
        <v>3251081</v>
      </c>
      <c r="AE19" s="752"/>
      <c r="AF19" s="752"/>
      <c r="AG19" s="752"/>
      <c r="AH19" s="752"/>
      <c r="AI19" s="752"/>
      <c r="AJ19" s="753"/>
      <c r="AK19" s="800"/>
      <c r="AL19" s="800"/>
      <c r="AM19" s="800"/>
      <c r="AN19" s="800"/>
      <c r="AO19" s="800"/>
      <c r="AP19" s="800"/>
      <c r="AQ19" s="800"/>
      <c r="AR19" s="800"/>
      <c r="AS19" s="800"/>
      <c r="AT19" s="800"/>
      <c r="AU19" s="800"/>
      <c r="AV19" s="800"/>
      <c r="AW19" s="800"/>
      <c r="AX19" s="802"/>
    </row>
    <row r="20" spans="1:50" ht="24.75" customHeight="1" x14ac:dyDescent="0.15">
      <c r="A20" s="360"/>
      <c r="B20" s="361"/>
      <c r="C20" s="361"/>
      <c r="D20" s="361"/>
      <c r="E20" s="361"/>
      <c r="F20" s="362"/>
      <c r="G20" s="803" t="s">
        <v>10</v>
      </c>
      <c r="H20" s="804"/>
      <c r="I20" s="804"/>
      <c r="J20" s="804"/>
      <c r="K20" s="804"/>
      <c r="L20" s="804"/>
      <c r="M20" s="804"/>
      <c r="N20" s="804"/>
      <c r="O20" s="804"/>
      <c r="P20" s="799" t="str">
        <f>IF(P18=0, "-", SUM(P19)/P18)</f>
        <v>-</v>
      </c>
      <c r="Q20" s="799"/>
      <c r="R20" s="799"/>
      <c r="S20" s="799"/>
      <c r="T20" s="799"/>
      <c r="U20" s="799"/>
      <c r="V20" s="799"/>
      <c r="W20" s="799">
        <f>IF(W18=0, "-", SUM(W19)/W18)</f>
        <v>0.99523362547887495</v>
      </c>
      <c r="X20" s="799"/>
      <c r="Y20" s="799"/>
      <c r="Z20" s="799"/>
      <c r="AA20" s="799"/>
      <c r="AB20" s="799"/>
      <c r="AC20" s="799"/>
      <c r="AD20" s="799">
        <f>IF(AD18=0, "-", SUM(AD19)/AD18)</f>
        <v>0.96251410354451572</v>
      </c>
      <c r="AE20" s="799"/>
      <c r="AF20" s="799"/>
      <c r="AG20" s="799"/>
      <c r="AH20" s="799"/>
      <c r="AI20" s="799"/>
      <c r="AJ20" s="799"/>
      <c r="AK20" s="800"/>
      <c r="AL20" s="800"/>
      <c r="AM20" s="800"/>
      <c r="AN20" s="800"/>
      <c r="AO20" s="800"/>
      <c r="AP20" s="800"/>
      <c r="AQ20" s="801"/>
      <c r="AR20" s="801"/>
      <c r="AS20" s="801"/>
      <c r="AT20" s="801"/>
      <c r="AU20" s="800"/>
      <c r="AV20" s="800"/>
      <c r="AW20" s="800"/>
      <c r="AX20" s="802"/>
    </row>
    <row r="21" spans="1:50" ht="25.5" customHeight="1" x14ac:dyDescent="0.15">
      <c r="A21" s="823"/>
      <c r="B21" s="824"/>
      <c r="C21" s="824"/>
      <c r="D21" s="824"/>
      <c r="E21" s="824"/>
      <c r="F21" s="825"/>
      <c r="G21" s="797" t="s">
        <v>233</v>
      </c>
      <c r="H21" s="798"/>
      <c r="I21" s="798"/>
      <c r="J21" s="798"/>
      <c r="K21" s="798"/>
      <c r="L21" s="798"/>
      <c r="M21" s="798"/>
      <c r="N21" s="798"/>
      <c r="O21" s="798"/>
      <c r="P21" s="799" t="str">
        <f>IF(P19=0, "-", SUM(P19)/SUM(P13,P14))</f>
        <v>-</v>
      </c>
      <c r="Q21" s="799"/>
      <c r="R21" s="799"/>
      <c r="S21" s="799"/>
      <c r="T21" s="799"/>
      <c r="U21" s="799"/>
      <c r="V21" s="799"/>
      <c r="W21" s="799">
        <f>IF(W19=0, "-", SUM(W19)/SUM(W13,W14))</f>
        <v>0.87395473182925043</v>
      </c>
      <c r="X21" s="799"/>
      <c r="Y21" s="799"/>
      <c r="Z21" s="799"/>
      <c r="AA21" s="799"/>
      <c r="AB21" s="799"/>
      <c r="AC21" s="799"/>
      <c r="AD21" s="799">
        <f>IF(AD19=0, "-", SUM(AD19)/SUM(AD13,AD14))</f>
        <v>1.5476009926106393</v>
      </c>
      <c r="AE21" s="799"/>
      <c r="AF21" s="799"/>
      <c r="AG21" s="799"/>
      <c r="AH21" s="799"/>
      <c r="AI21" s="799"/>
      <c r="AJ21" s="799"/>
      <c r="AK21" s="800"/>
      <c r="AL21" s="800"/>
      <c r="AM21" s="800"/>
      <c r="AN21" s="800"/>
      <c r="AO21" s="800"/>
      <c r="AP21" s="800"/>
      <c r="AQ21" s="801"/>
      <c r="AR21" s="801"/>
      <c r="AS21" s="801"/>
      <c r="AT21" s="801"/>
      <c r="AU21" s="800"/>
      <c r="AV21" s="800"/>
      <c r="AW21" s="800"/>
      <c r="AX21" s="802"/>
    </row>
    <row r="22" spans="1:50" ht="18.75" customHeight="1" x14ac:dyDescent="0.15">
      <c r="A22" s="757" t="s">
        <v>586</v>
      </c>
      <c r="B22" s="758"/>
      <c r="C22" s="758"/>
      <c r="D22" s="758"/>
      <c r="E22" s="758"/>
      <c r="F22" s="759"/>
      <c r="G22" s="763" t="s">
        <v>223</v>
      </c>
      <c r="H22" s="603"/>
      <c r="I22" s="603"/>
      <c r="J22" s="603"/>
      <c r="K22" s="603"/>
      <c r="L22" s="603"/>
      <c r="M22" s="603"/>
      <c r="N22" s="603"/>
      <c r="O22" s="604"/>
      <c r="P22" s="764" t="s">
        <v>584</v>
      </c>
      <c r="Q22" s="603"/>
      <c r="R22" s="603"/>
      <c r="S22" s="603"/>
      <c r="T22" s="603"/>
      <c r="U22" s="603"/>
      <c r="V22" s="604"/>
      <c r="W22" s="764" t="s">
        <v>585</v>
      </c>
      <c r="X22" s="603"/>
      <c r="Y22" s="603"/>
      <c r="Z22" s="603"/>
      <c r="AA22" s="603"/>
      <c r="AB22" s="603"/>
      <c r="AC22" s="604"/>
      <c r="AD22" s="764" t="s">
        <v>222</v>
      </c>
      <c r="AE22" s="603"/>
      <c r="AF22" s="603"/>
      <c r="AG22" s="603"/>
      <c r="AH22" s="603"/>
      <c r="AI22" s="603"/>
      <c r="AJ22" s="603"/>
      <c r="AK22" s="603"/>
      <c r="AL22" s="603"/>
      <c r="AM22" s="603"/>
      <c r="AN22" s="603"/>
      <c r="AO22" s="603"/>
      <c r="AP22" s="603"/>
      <c r="AQ22" s="603"/>
      <c r="AR22" s="603"/>
      <c r="AS22" s="603"/>
      <c r="AT22" s="603"/>
      <c r="AU22" s="603"/>
      <c r="AV22" s="603"/>
      <c r="AW22" s="603"/>
      <c r="AX22" s="784"/>
    </row>
    <row r="23" spans="1:50" ht="25.5" customHeight="1" x14ac:dyDescent="0.15">
      <c r="A23" s="760"/>
      <c r="B23" s="761"/>
      <c r="C23" s="761"/>
      <c r="D23" s="761"/>
      <c r="E23" s="761"/>
      <c r="F23" s="762"/>
      <c r="G23" s="785" t="s">
        <v>708</v>
      </c>
      <c r="H23" s="786"/>
      <c r="I23" s="786"/>
      <c r="J23" s="786"/>
      <c r="K23" s="786"/>
      <c r="L23" s="786"/>
      <c r="M23" s="786"/>
      <c r="N23" s="786"/>
      <c r="O23" s="787"/>
      <c r="P23" s="788" t="s">
        <v>707</v>
      </c>
      <c r="Q23" s="789"/>
      <c r="R23" s="789"/>
      <c r="S23" s="789"/>
      <c r="T23" s="789"/>
      <c r="U23" s="789"/>
      <c r="V23" s="790"/>
      <c r="W23" s="788" t="s">
        <v>726</v>
      </c>
      <c r="X23" s="789"/>
      <c r="Y23" s="789"/>
      <c r="Z23" s="789"/>
      <c r="AA23" s="789"/>
      <c r="AB23" s="789"/>
      <c r="AC23" s="790"/>
      <c r="AD23" s="791" t="s">
        <v>780</v>
      </c>
      <c r="AE23" s="792"/>
      <c r="AF23" s="792"/>
      <c r="AG23" s="792"/>
      <c r="AH23" s="792"/>
      <c r="AI23" s="792"/>
      <c r="AJ23" s="792"/>
      <c r="AK23" s="792"/>
      <c r="AL23" s="792"/>
      <c r="AM23" s="792"/>
      <c r="AN23" s="792"/>
      <c r="AO23" s="792"/>
      <c r="AP23" s="792"/>
      <c r="AQ23" s="792"/>
      <c r="AR23" s="792"/>
      <c r="AS23" s="792"/>
      <c r="AT23" s="792"/>
      <c r="AU23" s="792"/>
      <c r="AV23" s="792"/>
      <c r="AW23" s="792"/>
      <c r="AX23" s="793"/>
    </row>
    <row r="24" spans="1:50" ht="25.5" hidden="1" customHeight="1" x14ac:dyDescent="0.15">
      <c r="A24" s="760"/>
      <c r="B24" s="761"/>
      <c r="C24" s="761"/>
      <c r="D24" s="761"/>
      <c r="E24" s="761"/>
      <c r="F24" s="762"/>
      <c r="G24" s="754"/>
      <c r="H24" s="755"/>
      <c r="I24" s="755"/>
      <c r="J24" s="755"/>
      <c r="K24" s="755"/>
      <c r="L24" s="755"/>
      <c r="M24" s="755"/>
      <c r="N24" s="755"/>
      <c r="O24" s="756"/>
      <c r="P24" s="751"/>
      <c r="Q24" s="752"/>
      <c r="R24" s="752"/>
      <c r="S24" s="752"/>
      <c r="T24" s="752"/>
      <c r="U24" s="752"/>
      <c r="V24" s="753"/>
      <c r="W24" s="751"/>
      <c r="X24" s="752"/>
      <c r="Y24" s="752"/>
      <c r="Z24" s="752"/>
      <c r="AA24" s="752"/>
      <c r="AB24" s="752"/>
      <c r="AC24" s="753"/>
      <c r="AD24" s="794"/>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25.5" hidden="1" customHeight="1" x14ac:dyDescent="0.15">
      <c r="A25" s="760"/>
      <c r="B25" s="761"/>
      <c r="C25" s="761"/>
      <c r="D25" s="761"/>
      <c r="E25" s="761"/>
      <c r="F25" s="762"/>
      <c r="G25" s="754"/>
      <c r="H25" s="755"/>
      <c r="I25" s="755"/>
      <c r="J25" s="755"/>
      <c r="K25" s="755"/>
      <c r="L25" s="755"/>
      <c r="M25" s="755"/>
      <c r="N25" s="755"/>
      <c r="O25" s="756"/>
      <c r="P25" s="751"/>
      <c r="Q25" s="752"/>
      <c r="R25" s="752"/>
      <c r="S25" s="752"/>
      <c r="T25" s="752"/>
      <c r="U25" s="752"/>
      <c r="V25" s="753"/>
      <c r="W25" s="751"/>
      <c r="X25" s="752"/>
      <c r="Y25" s="752"/>
      <c r="Z25" s="752"/>
      <c r="AA25" s="752"/>
      <c r="AB25" s="752"/>
      <c r="AC25" s="753"/>
      <c r="AD25" s="794"/>
      <c r="AE25" s="795"/>
      <c r="AF25" s="795"/>
      <c r="AG25" s="795"/>
      <c r="AH25" s="795"/>
      <c r="AI25" s="795"/>
      <c r="AJ25" s="795"/>
      <c r="AK25" s="795"/>
      <c r="AL25" s="795"/>
      <c r="AM25" s="795"/>
      <c r="AN25" s="795"/>
      <c r="AO25" s="795"/>
      <c r="AP25" s="795"/>
      <c r="AQ25" s="795"/>
      <c r="AR25" s="795"/>
      <c r="AS25" s="795"/>
      <c r="AT25" s="795"/>
      <c r="AU25" s="795"/>
      <c r="AV25" s="795"/>
      <c r="AW25" s="795"/>
      <c r="AX25" s="796"/>
    </row>
    <row r="26" spans="1:50" ht="25.5" hidden="1" customHeight="1" x14ac:dyDescent="0.15">
      <c r="A26" s="760"/>
      <c r="B26" s="761"/>
      <c r="C26" s="761"/>
      <c r="D26" s="761"/>
      <c r="E26" s="761"/>
      <c r="F26" s="762"/>
      <c r="G26" s="754"/>
      <c r="H26" s="755"/>
      <c r="I26" s="755"/>
      <c r="J26" s="755"/>
      <c r="K26" s="755"/>
      <c r="L26" s="755"/>
      <c r="M26" s="755"/>
      <c r="N26" s="755"/>
      <c r="O26" s="756"/>
      <c r="P26" s="751"/>
      <c r="Q26" s="752"/>
      <c r="R26" s="752"/>
      <c r="S26" s="752"/>
      <c r="T26" s="752"/>
      <c r="U26" s="752"/>
      <c r="V26" s="753"/>
      <c r="W26" s="751"/>
      <c r="X26" s="752"/>
      <c r="Y26" s="752"/>
      <c r="Z26" s="752"/>
      <c r="AA26" s="752"/>
      <c r="AB26" s="752"/>
      <c r="AC26" s="753"/>
      <c r="AD26" s="794"/>
      <c r="AE26" s="795"/>
      <c r="AF26" s="795"/>
      <c r="AG26" s="795"/>
      <c r="AH26" s="795"/>
      <c r="AI26" s="795"/>
      <c r="AJ26" s="795"/>
      <c r="AK26" s="795"/>
      <c r="AL26" s="795"/>
      <c r="AM26" s="795"/>
      <c r="AN26" s="795"/>
      <c r="AO26" s="795"/>
      <c r="AP26" s="795"/>
      <c r="AQ26" s="795"/>
      <c r="AR26" s="795"/>
      <c r="AS26" s="795"/>
      <c r="AT26" s="795"/>
      <c r="AU26" s="795"/>
      <c r="AV26" s="795"/>
      <c r="AW26" s="795"/>
      <c r="AX26" s="796"/>
    </row>
    <row r="27" spans="1:50" ht="25.5" hidden="1" customHeight="1" x14ac:dyDescent="0.15">
      <c r="A27" s="760"/>
      <c r="B27" s="761"/>
      <c r="C27" s="761"/>
      <c r="D27" s="761"/>
      <c r="E27" s="761"/>
      <c r="F27" s="762"/>
      <c r="G27" s="754"/>
      <c r="H27" s="755"/>
      <c r="I27" s="755"/>
      <c r="J27" s="755"/>
      <c r="K27" s="755"/>
      <c r="L27" s="755"/>
      <c r="M27" s="755"/>
      <c r="N27" s="755"/>
      <c r="O27" s="756"/>
      <c r="P27" s="751"/>
      <c r="Q27" s="752"/>
      <c r="R27" s="752"/>
      <c r="S27" s="752"/>
      <c r="T27" s="752"/>
      <c r="U27" s="752"/>
      <c r="V27" s="753"/>
      <c r="W27" s="751"/>
      <c r="X27" s="752"/>
      <c r="Y27" s="752"/>
      <c r="Z27" s="752"/>
      <c r="AA27" s="752"/>
      <c r="AB27" s="752"/>
      <c r="AC27" s="753"/>
      <c r="AD27" s="794"/>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25.5" hidden="1" customHeight="1" x14ac:dyDescent="0.15">
      <c r="A28" s="760"/>
      <c r="B28" s="761"/>
      <c r="C28" s="761"/>
      <c r="D28" s="761"/>
      <c r="E28" s="761"/>
      <c r="F28" s="762"/>
      <c r="G28" s="805"/>
      <c r="H28" s="806"/>
      <c r="I28" s="806"/>
      <c r="J28" s="806"/>
      <c r="K28" s="806"/>
      <c r="L28" s="806"/>
      <c r="M28" s="806"/>
      <c r="N28" s="806"/>
      <c r="O28" s="807"/>
      <c r="P28" s="808"/>
      <c r="Q28" s="809"/>
      <c r="R28" s="809"/>
      <c r="S28" s="809"/>
      <c r="T28" s="809"/>
      <c r="U28" s="809"/>
      <c r="V28" s="810"/>
      <c r="W28" s="808"/>
      <c r="X28" s="809"/>
      <c r="Y28" s="809"/>
      <c r="Z28" s="809"/>
      <c r="AA28" s="809"/>
      <c r="AB28" s="809"/>
      <c r="AC28" s="810"/>
      <c r="AD28" s="794"/>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25.5" customHeight="1" thickBot="1" x14ac:dyDescent="0.2">
      <c r="A29" s="760"/>
      <c r="B29" s="761"/>
      <c r="C29" s="761"/>
      <c r="D29" s="761"/>
      <c r="E29" s="761"/>
      <c r="F29" s="762"/>
      <c r="G29" s="342" t="s">
        <v>18</v>
      </c>
      <c r="H29" s="771"/>
      <c r="I29" s="771"/>
      <c r="J29" s="771"/>
      <c r="K29" s="771"/>
      <c r="L29" s="771"/>
      <c r="M29" s="771"/>
      <c r="N29" s="771"/>
      <c r="O29" s="772"/>
      <c r="P29" s="773" t="str">
        <f>AK13</f>
        <v>-</v>
      </c>
      <c r="Q29" s="774"/>
      <c r="R29" s="774"/>
      <c r="S29" s="774"/>
      <c r="T29" s="774"/>
      <c r="U29" s="774"/>
      <c r="V29" s="775"/>
      <c r="W29" s="776" t="str">
        <f>AR13</f>
        <v>-</v>
      </c>
      <c r="X29" s="777"/>
      <c r="Y29" s="777"/>
      <c r="Z29" s="777"/>
      <c r="AA29" s="777"/>
      <c r="AB29" s="777"/>
      <c r="AC29" s="778"/>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47.25" customHeight="1" x14ac:dyDescent="0.15">
      <c r="A30" s="779" t="s">
        <v>573</v>
      </c>
      <c r="B30" s="780"/>
      <c r="C30" s="780"/>
      <c r="D30" s="780"/>
      <c r="E30" s="780"/>
      <c r="F30" s="781"/>
      <c r="G30" s="782" t="s">
        <v>772</v>
      </c>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x14ac:dyDescent="0.15">
      <c r="A31" s="701" t="s">
        <v>574</v>
      </c>
      <c r="B31" s="155"/>
      <c r="C31" s="155"/>
      <c r="D31" s="155"/>
      <c r="E31" s="155"/>
      <c r="F31" s="156"/>
      <c r="G31" s="742" t="s">
        <v>566</v>
      </c>
      <c r="H31" s="743"/>
      <c r="I31" s="743"/>
      <c r="J31" s="743"/>
      <c r="K31" s="743"/>
      <c r="L31" s="743"/>
      <c r="M31" s="743"/>
      <c r="N31" s="743"/>
      <c r="O31" s="743"/>
      <c r="P31" s="744" t="s">
        <v>565</v>
      </c>
      <c r="Q31" s="743"/>
      <c r="R31" s="743"/>
      <c r="S31" s="743"/>
      <c r="T31" s="743"/>
      <c r="U31" s="743"/>
      <c r="V31" s="743"/>
      <c r="W31" s="743"/>
      <c r="X31" s="745"/>
      <c r="Y31" s="746"/>
      <c r="Z31" s="747"/>
      <c r="AA31" s="748"/>
      <c r="AB31" s="679" t="s">
        <v>11</v>
      </c>
      <c r="AC31" s="679"/>
      <c r="AD31" s="679"/>
      <c r="AE31" s="118" t="s">
        <v>410</v>
      </c>
      <c r="AF31" s="749"/>
      <c r="AG31" s="749"/>
      <c r="AH31" s="750"/>
      <c r="AI31" s="118" t="s">
        <v>562</v>
      </c>
      <c r="AJ31" s="749"/>
      <c r="AK31" s="749"/>
      <c r="AL31" s="750"/>
      <c r="AM31" s="118" t="s">
        <v>378</v>
      </c>
      <c r="AN31" s="749"/>
      <c r="AO31" s="749"/>
      <c r="AP31" s="750"/>
      <c r="AQ31" s="676" t="s">
        <v>409</v>
      </c>
      <c r="AR31" s="677"/>
      <c r="AS31" s="677"/>
      <c r="AT31" s="678"/>
      <c r="AU31" s="676" t="s">
        <v>587</v>
      </c>
      <c r="AV31" s="677"/>
      <c r="AW31" s="677"/>
      <c r="AX31" s="686"/>
    </row>
    <row r="32" spans="1:50" ht="23.25" customHeight="1" x14ac:dyDescent="0.15">
      <c r="A32" s="701"/>
      <c r="B32" s="155"/>
      <c r="C32" s="155"/>
      <c r="D32" s="155"/>
      <c r="E32" s="155"/>
      <c r="F32" s="156"/>
      <c r="G32" s="783" t="s">
        <v>604</v>
      </c>
      <c r="H32" s="688"/>
      <c r="I32" s="688"/>
      <c r="J32" s="688"/>
      <c r="K32" s="688"/>
      <c r="L32" s="688"/>
      <c r="M32" s="688"/>
      <c r="N32" s="688"/>
      <c r="O32" s="688"/>
      <c r="P32" s="438" t="s">
        <v>608</v>
      </c>
      <c r="Q32" s="692"/>
      <c r="R32" s="692"/>
      <c r="S32" s="692"/>
      <c r="T32" s="692"/>
      <c r="U32" s="692"/>
      <c r="V32" s="692"/>
      <c r="W32" s="692"/>
      <c r="X32" s="693"/>
      <c r="Y32" s="697" t="s">
        <v>51</v>
      </c>
      <c r="Z32" s="698"/>
      <c r="AA32" s="699"/>
      <c r="AB32" s="150" t="s">
        <v>603</v>
      </c>
      <c r="AC32" s="700"/>
      <c r="AD32" s="700"/>
      <c r="AE32" s="715" t="s">
        <v>707</v>
      </c>
      <c r="AF32" s="669"/>
      <c r="AG32" s="669"/>
      <c r="AH32" s="669"/>
      <c r="AI32" s="669">
        <v>47</v>
      </c>
      <c r="AJ32" s="669"/>
      <c r="AK32" s="669"/>
      <c r="AL32" s="669"/>
      <c r="AM32" s="669">
        <v>47</v>
      </c>
      <c r="AN32" s="669"/>
      <c r="AO32" s="669"/>
      <c r="AP32" s="669"/>
      <c r="AQ32" s="715" t="s">
        <v>707</v>
      </c>
      <c r="AR32" s="669"/>
      <c r="AS32" s="669"/>
      <c r="AT32" s="669"/>
      <c r="AU32" s="95" t="s">
        <v>707</v>
      </c>
      <c r="AV32" s="671"/>
      <c r="AW32" s="671"/>
      <c r="AX32" s="672"/>
    </row>
    <row r="33" spans="1:51" ht="23.25" customHeight="1" x14ac:dyDescent="0.15">
      <c r="A33" s="190"/>
      <c r="B33" s="160"/>
      <c r="C33" s="160"/>
      <c r="D33" s="160"/>
      <c r="E33" s="160"/>
      <c r="F33" s="161"/>
      <c r="G33" s="689"/>
      <c r="H33" s="690"/>
      <c r="I33" s="690"/>
      <c r="J33" s="690"/>
      <c r="K33" s="690"/>
      <c r="L33" s="690"/>
      <c r="M33" s="690"/>
      <c r="N33" s="690"/>
      <c r="O33" s="690"/>
      <c r="P33" s="694"/>
      <c r="Q33" s="695"/>
      <c r="R33" s="695"/>
      <c r="S33" s="695"/>
      <c r="T33" s="695"/>
      <c r="U33" s="695"/>
      <c r="V33" s="695"/>
      <c r="W33" s="695"/>
      <c r="X33" s="696"/>
      <c r="Y33" s="673" t="s">
        <v>52</v>
      </c>
      <c r="Z33" s="674"/>
      <c r="AA33" s="675"/>
      <c r="AB33" s="150" t="s">
        <v>603</v>
      </c>
      <c r="AC33" s="700"/>
      <c r="AD33" s="700"/>
      <c r="AE33" s="715" t="s">
        <v>707</v>
      </c>
      <c r="AF33" s="669"/>
      <c r="AG33" s="669"/>
      <c r="AH33" s="669"/>
      <c r="AI33" s="669">
        <v>47</v>
      </c>
      <c r="AJ33" s="669"/>
      <c r="AK33" s="669"/>
      <c r="AL33" s="669"/>
      <c r="AM33" s="669">
        <v>47</v>
      </c>
      <c r="AN33" s="669"/>
      <c r="AO33" s="669"/>
      <c r="AP33" s="669"/>
      <c r="AQ33" s="669">
        <v>47</v>
      </c>
      <c r="AR33" s="669"/>
      <c r="AS33" s="669"/>
      <c r="AT33" s="669"/>
      <c r="AU33" s="95" t="s">
        <v>707</v>
      </c>
      <c r="AV33" s="671"/>
      <c r="AW33" s="671"/>
      <c r="AX33" s="672"/>
    </row>
    <row r="34" spans="1:51" ht="23.25" customHeight="1" x14ac:dyDescent="0.15">
      <c r="A34" s="733" t="s">
        <v>575</v>
      </c>
      <c r="B34" s="734"/>
      <c r="C34" s="734"/>
      <c r="D34" s="734"/>
      <c r="E34" s="734"/>
      <c r="F34" s="735"/>
      <c r="G34" s="178" t="s">
        <v>576</v>
      </c>
      <c r="H34" s="178"/>
      <c r="I34" s="178"/>
      <c r="J34" s="178"/>
      <c r="K34" s="178"/>
      <c r="L34" s="178"/>
      <c r="M34" s="178"/>
      <c r="N34" s="178"/>
      <c r="O34" s="178"/>
      <c r="P34" s="178"/>
      <c r="Q34" s="178"/>
      <c r="R34" s="178"/>
      <c r="S34" s="178"/>
      <c r="T34" s="178"/>
      <c r="U34" s="178"/>
      <c r="V34" s="178"/>
      <c r="W34" s="178"/>
      <c r="X34" s="179"/>
      <c r="Y34" s="683"/>
      <c r="Z34" s="684"/>
      <c r="AA34" s="685"/>
      <c r="AB34" s="177" t="s">
        <v>11</v>
      </c>
      <c r="AC34" s="178"/>
      <c r="AD34" s="179"/>
      <c r="AE34" s="177" t="s">
        <v>410</v>
      </c>
      <c r="AF34" s="178"/>
      <c r="AG34" s="178"/>
      <c r="AH34" s="179"/>
      <c r="AI34" s="177" t="s">
        <v>562</v>
      </c>
      <c r="AJ34" s="178"/>
      <c r="AK34" s="178"/>
      <c r="AL34" s="179"/>
      <c r="AM34" s="177" t="s">
        <v>378</v>
      </c>
      <c r="AN34" s="178"/>
      <c r="AO34" s="178"/>
      <c r="AP34" s="179"/>
      <c r="AQ34" s="680" t="s">
        <v>588</v>
      </c>
      <c r="AR34" s="681"/>
      <c r="AS34" s="681"/>
      <c r="AT34" s="681"/>
      <c r="AU34" s="681"/>
      <c r="AV34" s="681"/>
      <c r="AW34" s="681"/>
      <c r="AX34" s="682"/>
    </row>
    <row r="35" spans="1:51" ht="23.25" customHeight="1" x14ac:dyDescent="0.15">
      <c r="A35" s="736"/>
      <c r="B35" s="737"/>
      <c r="C35" s="737"/>
      <c r="D35" s="737"/>
      <c r="E35" s="737"/>
      <c r="F35" s="738"/>
      <c r="G35" s="705" t="s">
        <v>636</v>
      </c>
      <c r="H35" s="706"/>
      <c r="I35" s="706"/>
      <c r="J35" s="706"/>
      <c r="K35" s="706"/>
      <c r="L35" s="706"/>
      <c r="M35" s="706"/>
      <c r="N35" s="706"/>
      <c r="O35" s="706"/>
      <c r="P35" s="706"/>
      <c r="Q35" s="706"/>
      <c r="R35" s="706"/>
      <c r="S35" s="706"/>
      <c r="T35" s="706"/>
      <c r="U35" s="706"/>
      <c r="V35" s="706"/>
      <c r="W35" s="706"/>
      <c r="X35" s="706"/>
      <c r="Y35" s="709" t="s">
        <v>575</v>
      </c>
      <c r="Z35" s="710"/>
      <c r="AA35" s="711"/>
      <c r="AB35" s="712" t="s">
        <v>709</v>
      </c>
      <c r="AC35" s="713"/>
      <c r="AD35" s="714"/>
      <c r="AE35" s="715" t="s">
        <v>707</v>
      </c>
      <c r="AF35" s="715"/>
      <c r="AG35" s="715"/>
      <c r="AH35" s="715"/>
      <c r="AI35" s="715">
        <v>58203</v>
      </c>
      <c r="AJ35" s="715"/>
      <c r="AK35" s="715"/>
      <c r="AL35" s="715"/>
      <c r="AM35" s="715">
        <v>69172</v>
      </c>
      <c r="AN35" s="715"/>
      <c r="AO35" s="715"/>
      <c r="AP35" s="715"/>
      <c r="AQ35" s="95">
        <v>16095</v>
      </c>
      <c r="AR35" s="89"/>
      <c r="AS35" s="89"/>
      <c r="AT35" s="89"/>
      <c r="AU35" s="89"/>
      <c r="AV35" s="89"/>
      <c r="AW35" s="89"/>
      <c r="AX35" s="90"/>
    </row>
    <row r="36" spans="1:51" ht="46.5" customHeight="1" x14ac:dyDescent="0.15">
      <c r="A36" s="739"/>
      <c r="B36" s="740"/>
      <c r="C36" s="740"/>
      <c r="D36" s="740"/>
      <c r="E36" s="740"/>
      <c r="F36" s="741"/>
      <c r="G36" s="707"/>
      <c r="H36" s="708"/>
      <c r="I36" s="708"/>
      <c r="J36" s="708"/>
      <c r="K36" s="708"/>
      <c r="L36" s="708"/>
      <c r="M36" s="708"/>
      <c r="N36" s="708"/>
      <c r="O36" s="708"/>
      <c r="P36" s="708"/>
      <c r="Q36" s="708"/>
      <c r="R36" s="708"/>
      <c r="S36" s="708"/>
      <c r="T36" s="708"/>
      <c r="U36" s="708"/>
      <c r="V36" s="708"/>
      <c r="W36" s="708"/>
      <c r="X36" s="708"/>
      <c r="Y36" s="221" t="s">
        <v>578</v>
      </c>
      <c r="Z36" s="702"/>
      <c r="AA36" s="703"/>
      <c r="AB36" s="665" t="s">
        <v>579</v>
      </c>
      <c r="AC36" s="666"/>
      <c r="AD36" s="667"/>
      <c r="AE36" s="668" t="s">
        <v>707</v>
      </c>
      <c r="AF36" s="668"/>
      <c r="AG36" s="668"/>
      <c r="AH36" s="668"/>
      <c r="AI36" s="668" t="s">
        <v>767</v>
      </c>
      <c r="AJ36" s="668"/>
      <c r="AK36" s="668"/>
      <c r="AL36" s="668"/>
      <c r="AM36" s="668" t="s">
        <v>770</v>
      </c>
      <c r="AN36" s="668"/>
      <c r="AO36" s="668"/>
      <c r="AP36" s="668"/>
      <c r="AQ36" s="668" t="s">
        <v>771</v>
      </c>
      <c r="AR36" s="668"/>
      <c r="AS36" s="668"/>
      <c r="AT36" s="668"/>
      <c r="AU36" s="668"/>
      <c r="AV36" s="668"/>
      <c r="AW36" s="668"/>
      <c r="AX36" s="704"/>
    </row>
    <row r="37" spans="1:51" ht="18.75" customHeight="1" x14ac:dyDescent="0.15">
      <c r="A37" s="721" t="s">
        <v>230</v>
      </c>
      <c r="B37" s="722"/>
      <c r="C37" s="722"/>
      <c r="D37" s="722"/>
      <c r="E37" s="722"/>
      <c r="F37" s="723"/>
      <c r="G37" s="655" t="s">
        <v>139</v>
      </c>
      <c r="H37" s="199"/>
      <c r="I37" s="199"/>
      <c r="J37" s="199"/>
      <c r="K37" s="199"/>
      <c r="L37" s="199"/>
      <c r="M37" s="199"/>
      <c r="N37" s="199"/>
      <c r="O37" s="200"/>
      <c r="P37" s="201" t="s">
        <v>55</v>
      </c>
      <c r="Q37" s="199"/>
      <c r="R37" s="199"/>
      <c r="S37" s="199"/>
      <c r="T37" s="199"/>
      <c r="U37" s="199"/>
      <c r="V37" s="199"/>
      <c r="W37" s="199"/>
      <c r="X37" s="200"/>
      <c r="Y37" s="656"/>
      <c r="Z37" s="657"/>
      <c r="AA37" s="658"/>
      <c r="AB37" s="662" t="s">
        <v>11</v>
      </c>
      <c r="AC37" s="663"/>
      <c r="AD37" s="664"/>
      <c r="AE37" s="662" t="s">
        <v>410</v>
      </c>
      <c r="AF37" s="663"/>
      <c r="AG37" s="663"/>
      <c r="AH37" s="664"/>
      <c r="AI37" s="731" t="s">
        <v>562</v>
      </c>
      <c r="AJ37" s="731"/>
      <c r="AK37" s="731"/>
      <c r="AL37" s="662"/>
      <c r="AM37" s="731" t="s">
        <v>378</v>
      </c>
      <c r="AN37" s="731"/>
      <c r="AO37" s="731"/>
      <c r="AP37" s="662"/>
      <c r="AQ37" s="218" t="s">
        <v>173</v>
      </c>
      <c r="AR37" s="219"/>
      <c r="AS37" s="219"/>
      <c r="AT37" s="220"/>
      <c r="AU37" s="199" t="s">
        <v>128</v>
      </c>
      <c r="AV37" s="199"/>
      <c r="AW37" s="199"/>
      <c r="AX37" s="202"/>
    </row>
    <row r="38" spans="1:51" ht="18.75" customHeight="1" x14ac:dyDescent="0.15">
      <c r="A38" s="724"/>
      <c r="B38" s="725"/>
      <c r="C38" s="725"/>
      <c r="D38" s="725"/>
      <c r="E38" s="725"/>
      <c r="F38" s="726"/>
      <c r="G38" s="158"/>
      <c r="H38" s="110"/>
      <c r="I38" s="110"/>
      <c r="J38" s="110"/>
      <c r="K38" s="110"/>
      <c r="L38" s="110"/>
      <c r="M38" s="110"/>
      <c r="N38" s="110"/>
      <c r="O38" s="111"/>
      <c r="P38" s="109"/>
      <c r="Q38" s="110"/>
      <c r="R38" s="110"/>
      <c r="S38" s="110"/>
      <c r="T38" s="110"/>
      <c r="U38" s="110"/>
      <c r="V38" s="110"/>
      <c r="W38" s="110"/>
      <c r="X38" s="111"/>
      <c r="Y38" s="659"/>
      <c r="Z38" s="660"/>
      <c r="AA38" s="661"/>
      <c r="AB38" s="118"/>
      <c r="AC38" s="119"/>
      <c r="AD38" s="120"/>
      <c r="AE38" s="118"/>
      <c r="AF38" s="119"/>
      <c r="AG38" s="119"/>
      <c r="AH38" s="120"/>
      <c r="AI38" s="732"/>
      <c r="AJ38" s="732"/>
      <c r="AK38" s="732"/>
      <c r="AL38" s="118"/>
      <c r="AM38" s="732"/>
      <c r="AN38" s="732"/>
      <c r="AO38" s="732"/>
      <c r="AP38" s="118"/>
      <c r="AQ38" s="560">
        <v>4</v>
      </c>
      <c r="AR38" s="561"/>
      <c r="AS38" s="129" t="s">
        <v>174</v>
      </c>
      <c r="AT38" s="130"/>
      <c r="AU38" s="128" t="s">
        <v>777</v>
      </c>
      <c r="AV38" s="128"/>
      <c r="AW38" s="110" t="s">
        <v>166</v>
      </c>
      <c r="AX38" s="131"/>
    </row>
    <row r="39" spans="1:51" ht="23.25" customHeight="1" x14ac:dyDescent="0.15">
      <c r="A39" s="727"/>
      <c r="B39" s="725"/>
      <c r="C39" s="725"/>
      <c r="D39" s="725"/>
      <c r="E39" s="725"/>
      <c r="F39" s="726"/>
      <c r="G39" s="180" t="s">
        <v>773</v>
      </c>
      <c r="H39" s="181"/>
      <c r="I39" s="181"/>
      <c r="J39" s="181"/>
      <c r="K39" s="181"/>
      <c r="L39" s="181"/>
      <c r="M39" s="181"/>
      <c r="N39" s="181"/>
      <c r="O39" s="182"/>
      <c r="P39" s="133" t="s">
        <v>774</v>
      </c>
      <c r="Q39" s="133"/>
      <c r="R39" s="133"/>
      <c r="S39" s="133"/>
      <c r="T39" s="133"/>
      <c r="U39" s="133"/>
      <c r="V39" s="133"/>
      <c r="W39" s="133"/>
      <c r="X39" s="134"/>
      <c r="Y39" s="221" t="s">
        <v>12</v>
      </c>
      <c r="Z39" s="222"/>
      <c r="AA39" s="223"/>
      <c r="AB39" s="150" t="s">
        <v>712</v>
      </c>
      <c r="AC39" s="150"/>
      <c r="AD39" s="150"/>
      <c r="AE39" s="95" t="s">
        <v>713</v>
      </c>
      <c r="AF39" s="89"/>
      <c r="AG39" s="89"/>
      <c r="AH39" s="89"/>
      <c r="AI39" s="95">
        <v>47</v>
      </c>
      <c r="AJ39" s="89"/>
      <c r="AK39" s="89"/>
      <c r="AL39" s="89"/>
      <c r="AM39" s="95">
        <v>47</v>
      </c>
      <c r="AN39" s="89"/>
      <c r="AO39" s="89"/>
      <c r="AP39" s="89"/>
      <c r="AQ39" s="96" t="s">
        <v>713</v>
      </c>
      <c r="AR39" s="97"/>
      <c r="AS39" s="97"/>
      <c r="AT39" s="98"/>
      <c r="AU39" s="89" t="s">
        <v>713</v>
      </c>
      <c r="AV39" s="89"/>
      <c r="AW39" s="89"/>
      <c r="AX39" s="90"/>
    </row>
    <row r="40" spans="1:51" ht="23.25" customHeight="1" x14ac:dyDescent="0.15">
      <c r="A40" s="728"/>
      <c r="B40" s="729"/>
      <c r="C40" s="729"/>
      <c r="D40" s="729"/>
      <c r="E40" s="729"/>
      <c r="F40" s="730"/>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712</v>
      </c>
      <c r="AC40" s="94"/>
      <c r="AD40" s="94"/>
      <c r="AE40" s="95" t="s">
        <v>713</v>
      </c>
      <c r="AF40" s="89"/>
      <c r="AG40" s="89"/>
      <c r="AH40" s="89"/>
      <c r="AI40" s="95">
        <v>47</v>
      </c>
      <c r="AJ40" s="89"/>
      <c r="AK40" s="89"/>
      <c r="AL40" s="89"/>
      <c r="AM40" s="95">
        <v>47</v>
      </c>
      <c r="AN40" s="89"/>
      <c r="AO40" s="89"/>
      <c r="AP40" s="89"/>
      <c r="AQ40" s="96">
        <v>47</v>
      </c>
      <c r="AR40" s="97"/>
      <c r="AS40" s="97"/>
      <c r="AT40" s="98"/>
      <c r="AU40" s="89" t="s">
        <v>777</v>
      </c>
      <c r="AV40" s="89"/>
      <c r="AW40" s="89"/>
      <c r="AX40" s="90"/>
    </row>
    <row r="41" spans="1:51" ht="23.25" customHeight="1" x14ac:dyDescent="0.15">
      <c r="A41" s="727"/>
      <c r="B41" s="725"/>
      <c r="C41" s="725"/>
      <c r="D41" s="725"/>
      <c r="E41" s="725"/>
      <c r="F41" s="726"/>
      <c r="G41" s="186"/>
      <c r="H41" s="187"/>
      <c r="I41" s="187"/>
      <c r="J41" s="187"/>
      <c r="K41" s="187"/>
      <c r="L41" s="187"/>
      <c r="M41" s="187"/>
      <c r="N41" s="187"/>
      <c r="O41" s="188"/>
      <c r="P41" s="139"/>
      <c r="Q41" s="139"/>
      <c r="R41" s="139"/>
      <c r="S41" s="139"/>
      <c r="T41" s="139"/>
      <c r="U41" s="139"/>
      <c r="V41" s="139"/>
      <c r="W41" s="139"/>
      <c r="X41" s="140"/>
      <c r="Y41" s="177" t="s">
        <v>13</v>
      </c>
      <c r="Z41" s="178"/>
      <c r="AA41" s="179"/>
      <c r="AB41" s="645" t="s">
        <v>14</v>
      </c>
      <c r="AC41" s="645"/>
      <c r="AD41" s="645"/>
      <c r="AE41" s="95" t="s">
        <v>713</v>
      </c>
      <c r="AF41" s="89"/>
      <c r="AG41" s="89"/>
      <c r="AH41" s="89"/>
      <c r="AI41" s="95">
        <v>100</v>
      </c>
      <c r="AJ41" s="89"/>
      <c r="AK41" s="89"/>
      <c r="AL41" s="89"/>
      <c r="AM41" s="95">
        <v>100</v>
      </c>
      <c r="AN41" s="89"/>
      <c r="AO41" s="89"/>
      <c r="AP41" s="89"/>
      <c r="AQ41" s="96" t="s">
        <v>713</v>
      </c>
      <c r="AR41" s="97"/>
      <c r="AS41" s="97"/>
      <c r="AT41" s="98"/>
      <c r="AU41" s="89" t="s">
        <v>713</v>
      </c>
      <c r="AV41" s="89"/>
      <c r="AW41" s="89"/>
      <c r="AX41" s="90"/>
    </row>
    <row r="42" spans="1:51" ht="23.25" customHeight="1" x14ac:dyDescent="0.15">
      <c r="A42" s="189" t="s">
        <v>254</v>
      </c>
      <c r="B42" s="152"/>
      <c r="C42" s="152"/>
      <c r="D42" s="152"/>
      <c r="E42" s="152"/>
      <c r="F42" s="153"/>
      <c r="G42" s="191" t="s">
        <v>605</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567</v>
      </c>
      <c r="B44" s="154" t="s">
        <v>568</v>
      </c>
      <c r="C44" s="155"/>
      <c r="D44" s="155"/>
      <c r="E44" s="155"/>
      <c r="F44" s="156"/>
      <c r="G44" s="199" t="s">
        <v>569</v>
      </c>
      <c r="H44" s="199"/>
      <c r="I44" s="199"/>
      <c r="J44" s="199"/>
      <c r="K44" s="199"/>
      <c r="L44" s="199"/>
      <c r="M44" s="199"/>
      <c r="N44" s="199"/>
      <c r="O44" s="199"/>
      <c r="P44" s="199"/>
      <c r="Q44" s="199"/>
      <c r="R44" s="199"/>
      <c r="S44" s="199"/>
      <c r="T44" s="199"/>
      <c r="U44" s="199"/>
      <c r="V44" s="199"/>
      <c r="W44" s="199"/>
      <c r="X44" s="199"/>
      <c r="Y44" s="199"/>
      <c r="Z44" s="199"/>
      <c r="AA44" s="200"/>
      <c r="AB44" s="201" t="s">
        <v>589</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410</v>
      </c>
      <c r="AF49" s="121"/>
      <c r="AG49" s="121"/>
      <c r="AH49" s="121"/>
      <c r="AI49" s="121" t="s">
        <v>562</v>
      </c>
      <c r="AJ49" s="121"/>
      <c r="AK49" s="121"/>
      <c r="AL49" s="121"/>
      <c r="AM49" s="121" t="s">
        <v>378</v>
      </c>
      <c r="AN49" s="121"/>
      <c r="AO49" s="121"/>
      <c r="AP49" s="121"/>
      <c r="AQ49" s="122" t="s">
        <v>173</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174</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410</v>
      </c>
      <c r="AF54" s="121"/>
      <c r="AG54" s="121"/>
      <c r="AH54" s="121"/>
      <c r="AI54" s="121" t="s">
        <v>562</v>
      </c>
      <c r="AJ54" s="121"/>
      <c r="AK54" s="121"/>
      <c r="AL54" s="121"/>
      <c r="AM54" s="121" t="s">
        <v>378</v>
      </c>
      <c r="AN54" s="121"/>
      <c r="AO54" s="121"/>
      <c r="AP54" s="121"/>
      <c r="AQ54" s="122" t="s">
        <v>173</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174</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410</v>
      </c>
      <c r="AF59" s="121"/>
      <c r="AG59" s="121"/>
      <c r="AH59" s="121"/>
      <c r="AI59" s="121" t="s">
        <v>562</v>
      </c>
      <c r="AJ59" s="121"/>
      <c r="AK59" s="121"/>
      <c r="AL59" s="121"/>
      <c r="AM59" s="121" t="s">
        <v>378</v>
      </c>
      <c r="AN59" s="121"/>
      <c r="AO59" s="121"/>
      <c r="AP59" s="121"/>
      <c r="AQ59" s="122" t="s">
        <v>173</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174</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79" t="s">
        <v>573</v>
      </c>
      <c r="B64" s="780"/>
      <c r="C64" s="780"/>
      <c r="D64" s="780"/>
      <c r="E64" s="780"/>
      <c r="F64" s="781"/>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0</v>
      </c>
    </row>
    <row r="65" spans="1:51" ht="31.5" hidden="1" customHeight="1" x14ac:dyDescent="0.15">
      <c r="A65" s="701" t="s">
        <v>574</v>
      </c>
      <c r="B65" s="155"/>
      <c r="C65" s="155"/>
      <c r="D65" s="155"/>
      <c r="E65" s="155"/>
      <c r="F65" s="156"/>
      <c r="G65" s="742" t="s">
        <v>566</v>
      </c>
      <c r="H65" s="743"/>
      <c r="I65" s="743"/>
      <c r="J65" s="743"/>
      <c r="K65" s="743"/>
      <c r="L65" s="743"/>
      <c r="M65" s="743"/>
      <c r="N65" s="743"/>
      <c r="O65" s="743"/>
      <c r="P65" s="744" t="s">
        <v>565</v>
      </c>
      <c r="Q65" s="743"/>
      <c r="R65" s="743"/>
      <c r="S65" s="743"/>
      <c r="T65" s="743"/>
      <c r="U65" s="743"/>
      <c r="V65" s="743"/>
      <c r="W65" s="743"/>
      <c r="X65" s="745"/>
      <c r="Y65" s="746"/>
      <c r="Z65" s="747"/>
      <c r="AA65" s="748"/>
      <c r="AB65" s="679" t="s">
        <v>11</v>
      </c>
      <c r="AC65" s="679"/>
      <c r="AD65" s="679"/>
      <c r="AE65" s="118" t="s">
        <v>410</v>
      </c>
      <c r="AF65" s="749"/>
      <c r="AG65" s="749"/>
      <c r="AH65" s="750"/>
      <c r="AI65" s="118" t="s">
        <v>562</v>
      </c>
      <c r="AJ65" s="749"/>
      <c r="AK65" s="749"/>
      <c r="AL65" s="750"/>
      <c r="AM65" s="118" t="s">
        <v>378</v>
      </c>
      <c r="AN65" s="749"/>
      <c r="AO65" s="749"/>
      <c r="AP65" s="750"/>
      <c r="AQ65" s="676" t="s">
        <v>409</v>
      </c>
      <c r="AR65" s="677"/>
      <c r="AS65" s="677"/>
      <c r="AT65" s="678"/>
      <c r="AU65" s="676" t="s">
        <v>587</v>
      </c>
      <c r="AV65" s="677"/>
      <c r="AW65" s="677"/>
      <c r="AX65" s="686"/>
      <c r="AY65">
        <f>COUNTA($G$66)</f>
        <v>0</v>
      </c>
    </row>
    <row r="66" spans="1:51" ht="23.25" hidden="1" customHeight="1" x14ac:dyDescent="0.15">
      <c r="A66" s="701"/>
      <c r="B66" s="155"/>
      <c r="C66" s="155"/>
      <c r="D66" s="155"/>
      <c r="E66" s="155"/>
      <c r="F66" s="156"/>
      <c r="G66" s="687"/>
      <c r="H66" s="688"/>
      <c r="I66" s="688"/>
      <c r="J66" s="688"/>
      <c r="K66" s="688"/>
      <c r="L66" s="688"/>
      <c r="M66" s="688"/>
      <c r="N66" s="688"/>
      <c r="O66" s="688"/>
      <c r="P66" s="691"/>
      <c r="Q66" s="692"/>
      <c r="R66" s="692"/>
      <c r="S66" s="692"/>
      <c r="T66" s="692"/>
      <c r="U66" s="692"/>
      <c r="V66" s="692"/>
      <c r="W66" s="692"/>
      <c r="X66" s="693"/>
      <c r="Y66" s="697" t="s">
        <v>51</v>
      </c>
      <c r="Z66" s="698"/>
      <c r="AA66" s="699"/>
      <c r="AB66" s="700"/>
      <c r="AC66" s="700"/>
      <c r="AD66" s="700"/>
      <c r="AE66" s="669"/>
      <c r="AF66" s="669"/>
      <c r="AG66" s="669"/>
      <c r="AH66" s="669"/>
      <c r="AI66" s="669"/>
      <c r="AJ66" s="669"/>
      <c r="AK66" s="669"/>
      <c r="AL66" s="669"/>
      <c r="AM66" s="669"/>
      <c r="AN66" s="669"/>
      <c r="AO66" s="669"/>
      <c r="AP66" s="669"/>
      <c r="AQ66" s="669"/>
      <c r="AR66" s="669"/>
      <c r="AS66" s="669"/>
      <c r="AT66" s="669"/>
      <c r="AU66" s="670"/>
      <c r="AV66" s="671"/>
      <c r="AW66" s="671"/>
      <c r="AX66" s="672"/>
      <c r="AY66">
        <f>$AY$65</f>
        <v>0</v>
      </c>
    </row>
    <row r="67" spans="1:51" ht="23.25" hidden="1" customHeight="1" x14ac:dyDescent="0.15">
      <c r="A67" s="190"/>
      <c r="B67" s="160"/>
      <c r="C67" s="160"/>
      <c r="D67" s="160"/>
      <c r="E67" s="160"/>
      <c r="F67" s="161"/>
      <c r="G67" s="689"/>
      <c r="H67" s="690"/>
      <c r="I67" s="690"/>
      <c r="J67" s="690"/>
      <c r="K67" s="690"/>
      <c r="L67" s="690"/>
      <c r="M67" s="690"/>
      <c r="N67" s="690"/>
      <c r="O67" s="690"/>
      <c r="P67" s="694"/>
      <c r="Q67" s="695"/>
      <c r="R67" s="695"/>
      <c r="S67" s="695"/>
      <c r="T67" s="695"/>
      <c r="U67" s="695"/>
      <c r="V67" s="695"/>
      <c r="W67" s="695"/>
      <c r="X67" s="696"/>
      <c r="Y67" s="673" t="s">
        <v>52</v>
      </c>
      <c r="Z67" s="674"/>
      <c r="AA67" s="675"/>
      <c r="AB67" s="700"/>
      <c r="AC67" s="700"/>
      <c r="AD67" s="700"/>
      <c r="AE67" s="669"/>
      <c r="AF67" s="669"/>
      <c r="AG67" s="669"/>
      <c r="AH67" s="669"/>
      <c r="AI67" s="669"/>
      <c r="AJ67" s="669"/>
      <c r="AK67" s="669"/>
      <c r="AL67" s="669"/>
      <c r="AM67" s="669"/>
      <c r="AN67" s="669"/>
      <c r="AO67" s="669"/>
      <c r="AP67" s="669"/>
      <c r="AQ67" s="669"/>
      <c r="AR67" s="669"/>
      <c r="AS67" s="669"/>
      <c r="AT67" s="669"/>
      <c r="AU67" s="670"/>
      <c r="AV67" s="671"/>
      <c r="AW67" s="671"/>
      <c r="AX67" s="672"/>
      <c r="AY67">
        <f>$AY$65</f>
        <v>0</v>
      </c>
    </row>
    <row r="68" spans="1:51" ht="23.25" hidden="1" customHeight="1" x14ac:dyDescent="0.15">
      <c r="A68" s="733" t="s">
        <v>575</v>
      </c>
      <c r="B68" s="734"/>
      <c r="C68" s="734"/>
      <c r="D68" s="734"/>
      <c r="E68" s="734"/>
      <c r="F68" s="735"/>
      <c r="G68" s="178" t="s">
        <v>576</v>
      </c>
      <c r="H68" s="178"/>
      <c r="I68" s="178"/>
      <c r="J68" s="178"/>
      <c r="K68" s="178"/>
      <c r="L68" s="178"/>
      <c r="M68" s="178"/>
      <c r="N68" s="178"/>
      <c r="O68" s="178"/>
      <c r="P68" s="178"/>
      <c r="Q68" s="178"/>
      <c r="R68" s="178"/>
      <c r="S68" s="178"/>
      <c r="T68" s="178"/>
      <c r="U68" s="178"/>
      <c r="V68" s="178"/>
      <c r="W68" s="178"/>
      <c r="X68" s="179"/>
      <c r="Y68" s="683"/>
      <c r="Z68" s="684"/>
      <c r="AA68" s="685"/>
      <c r="AB68" s="177" t="s">
        <v>11</v>
      </c>
      <c r="AC68" s="178"/>
      <c r="AD68" s="179"/>
      <c r="AE68" s="121" t="s">
        <v>410</v>
      </c>
      <c r="AF68" s="121"/>
      <c r="AG68" s="121"/>
      <c r="AH68" s="121"/>
      <c r="AI68" s="121" t="s">
        <v>562</v>
      </c>
      <c r="AJ68" s="121"/>
      <c r="AK68" s="121"/>
      <c r="AL68" s="121"/>
      <c r="AM68" s="121" t="s">
        <v>378</v>
      </c>
      <c r="AN68" s="121"/>
      <c r="AO68" s="121"/>
      <c r="AP68" s="121"/>
      <c r="AQ68" s="680" t="s">
        <v>588</v>
      </c>
      <c r="AR68" s="681"/>
      <c r="AS68" s="681"/>
      <c r="AT68" s="681"/>
      <c r="AU68" s="681"/>
      <c r="AV68" s="681"/>
      <c r="AW68" s="681"/>
      <c r="AX68" s="682"/>
      <c r="AY68">
        <f>IF(SUBSTITUTE(SUBSTITUTE($G$69,"／",""),"　","")="",0,1)</f>
        <v>0</v>
      </c>
    </row>
    <row r="69" spans="1:51" ht="23.25" hidden="1" customHeight="1" x14ac:dyDescent="0.15">
      <c r="A69" s="736"/>
      <c r="B69" s="737"/>
      <c r="C69" s="737"/>
      <c r="D69" s="737"/>
      <c r="E69" s="737"/>
      <c r="F69" s="738"/>
      <c r="G69" s="705" t="s">
        <v>577</v>
      </c>
      <c r="H69" s="706"/>
      <c r="I69" s="706"/>
      <c r="J69" s="706"/>
      <c r="K69" s="706"/>
      <c r="L69" s="706"/>
      <c r="M69" s="706"/>
      <c r="N69" s="706"/>
      <c r="O69" s="706"/>
      <c r="P69" s="706"/>
      <c r="Q69" s="706"/>
      <c r="R69" s="706"/>
      <c r="S69" s="706"/>
      <c r="T69" s="706"/>
      <c r="U69" s="706"/>
      <c r="V69" s="706"/>
      <c r="W69" s="706"/>
      <c r="X69" s="706"/>
      <c r="Y69" s="709" t="s">
        <v>575</v>
      </c>
      <c r="Z69" s="710"/>
      <c r="AA69" s="711"/>
      <c r="AB69" s="712"/>
      <c r="AC69" s="713"/>
      <c r="AD69" s="714"/>
      <c r="AE69" s="715"/>
      <c r="AF69" s="715"/>
      <c r="AG69" s="715"/>
      <c r="AH69" s="715"/>
      <c r="AI69" s="715"/>
      <c r="AJ69" s="715"/>
      <c r="AK69" s="715"/>
      <c r="AL69" s="715"/>
      <c r="AM69" s="715"/>
      <c r="AN69" s="715"/>
      <c r="AO69" s="715"/>
      <c r="AP69" s="715"/>
      <c r="AQ69" s="95"/>
      <c r="AR69" s="89"/>
      <c r="AS69" s="89"/>
      <c r="AT69" s="89"/>
      <c r="AU69" s="89"/>
      <c r="AV69" s="89"/>
      <c r="AW69" s="89"/>
      <c r="AX69" s="90"/>
      <c r="AY69">
        <f>$AY$68</f>
        <v>0</v>
      </c>
    </row>
    <row r="70" spans="1:51" ht="46.5" hidden="1" customHeight="1" x14ac:dyDescent="0.15">
      <c r="A70" s="739"/>
      <c r="B70" s="740"/>
      <c r="C70" s="740"/>
      <c r="D70" s="740"/>
      <c r="E70" s="740"/>
      <c r="F70" s="741"/>
      <c r="G70" s="707"/>
      <c r="H70" s="708"/>
      <c r="I70" s="708"/>
      <c r="J70" s="708"/>
      <c r="K70" s="708"/>
      <c r="L70" s="708"/>
      <c r="M70" s="708"/>
      <c r="N70" s="708"/>
      <c r="O70" s="708"/>
      <c r="P70" s="708"/>
      <c r="Q70" s="708"/>
      <c r="R70" s="708"/>
      <c r="S70" s="708"/>
      <c r="T70" s="708"/>
      <c r="U70" s="708"/>
      <c r="V70" s="708"/>
      <c r="W70" s="708"/>
      <c r="X70" s="708"/>
      <c r="Y70" s="221" t="s">
        <v>578</v>
      </c>
      <c r="Z70" s="702"/>
      <c r="AA70" s="703"/>
      <c r="AB70" s="665" t="s">
        <v>579</v>
      </c>
      <c r="AC70" s="666"/>
      <c r="AD70" s="667"/>
      <c r="AE70" s="668"/>
      <c r="AF70" s="668"/>
      <c r="AG70" s="668"/>
      <c r="AH70" s="668"/>
      <c r="AI70" s="668"/>
      <c r="AJ70" s="668"/>
      <c r="AK70" s="668"/>
      <c r="AL70" s="668"/>
      <c r="AM70" s="668"/>
      <c r="AN70" s="668"/>
      <c r="AO70" s="668"/>
      <c r="AP70" s="668"/>
      <c r="AQ70" s="668"/>
      <c r="AR70" s="668"/>
      <c r="AS70" s="668"/>
      <c r="AT70" s="668"/>
      <c r="AU70" s="668"/>
      <c r="AV70" s="668"/>
      <c r="AW70" s="668"/>
      <c r="AX70" s="704"/>
      <c r="AY70">
        <f>$AY$68</f>
        <v>0</v>
      </c>
    </row>
    <row r="71" spans="1:51" ht="18.75" hidden="1" customHeight="1" x14ac:dyDescent="0.15">
      <c r="A71" s="470" t="s">
        <v>230</v>
      </c>
      <c r="B71" s="646"/>
      <c r="C71" s="646"/>
      <c r="D71" s="646"/>
      <c r="E71" s="646"/>
      <c r="F71" s="647"/>
      <c r="G71" s="655" t="s">
        <v>139</v>
      </c>
      <c r="H71" s="199"/>
      <c r="I71" s="199"/>
      <c r="J71" s="199"/>
      <c r="K71" s="199"/>
      <c r="L71" s="199"/>
      <c r="M71" s="199"/>
      <c r="N71" s="199"/>
      <c r="O71" s="200"/>
      <c r="P71" s="201" t="s">
        <v>55</v>
      </c>
      <c r="Q71" s="199"/>
      <c r="R71" s="199"/>
      <c r="S71" s="199"/>
      <c r="T71" s="199"/>
      <c r="U71" s="199"/>
      <c r="V71" s="199"/>
      <c r="W71" s="199"/>
      <c r="X71" s="200"/>
      <c r="Y71" s="656"/>
      <c r="Z71" s="657"/>
      <c r="AA71" s="658"/>
      <c r="AB71" s="662" t="s">
        <v>11</v>
      </c>
      <c r="AC71" s="663"/>
      <c r="AD71" s="664"/>
      <c r="AE71" s="121" t="s">
        <v>410</v>
      </c>
      <c r="AF71" s="121"/>
      <c r="AG71" s="121"/>
      <c r="AH71" s="121"/>
      <c r="AI71" s="121" t="s">
        <v>562</v>
      </c>
      <c r="AJ71" s="121"/>
      <c r="AK71" s="121"/>
      <c r="AL71" s="121"/>
      <c r="AM71" s="121" t="s">
        <v>378</v>
      </c>
      <c r="AN71" s="121"/>
      <c r="AO71" s="121"/>
      <c r="AP71" s="121"/>
      <c r="AQ71" s="218" t="s">
        <v>173</v>
      </c>
      <c r="AR71" s="219"/>
      <c r="AS71" s="219"/>
      <c r="AT71" s="220"/>
      <c r="AU71" s="199" t="s">
        <v>128</v>
      </c>
      <c r="AV71" s="199"/>
      <c r="AW71" s="199"/>
      <c r="AX71" s="202"/>
      <c r="AY71">
        <f>COUNTA($G$73)</f>
        <v>0</v>
      </c>
    </row>
    <row r="72" spans="1:51" ht="18.75" hidden="1" customHeight="1" x14ac:dyDescent="0.15">
      <c r="A72" s="648"/>
      <c r="B72" s="649"/>
      <c r="C72" s="649"/>
      <c r="D72" s="649"/>
      <c r="E72" s="649"/>
      <c r="F72" s="650"/>
      <c r="G72" s="158"/>
      <c r="H72" s="110"/>
      <c r="I72" s="110"/>
      <c r="J72" s="110"/>
      <c r="K72" s="110"/>
      <c r="L72" s="110"/>
      <c r="M72" s="110"/>
      <c r="N72" s="110"/>
      <c r="O72" s="111"/>
      <c r="P72" s="109"/>
      <c r="Q72" s="110"/>
      <c r="R72" s="110"/>
      <c r="S72" s="110"/>
      <c r="T72" s="110"/>
      <c r="U72" s="110"/>
      <c r="V72" s="110"/>
      <c r="W72" s="110"/>
      <c r="X72" s="111"/>
      <c r="Y72" s="659"/>
      <c r="Z72" s="660"/>
      <c r="AA72" s="661"/>
      <c r="AB72" s="118"/>
      <c r="AC72" s="119"/>
      <c r="AD72" s="120"/>
      <c r="AE72" s="121"/>
      <c r="AF72" s="121"/>
      <c r="AG72" s="121"/>
      <c r="AH72" s="121"/>
      <c r="AI72" s="121"/>
      <c r="AJ72" s="121"/>
      <c r="AK72" s="121"/>
      <c r="AL72" s="121"/>
      <c r="AM72" s="121"/>
      <c r="AN72" s="121"/>
      <c r="AO72" s="121"/>
      <c r="AP72" s="121"/>
      <c r="AQ72" s="560"/>
      <c r="AR72" s="561"/>
      <c r="AS72" s="129" t="s">
        <v>174</v>
      </c>
      <c r="AT72" s="130"/>
      <c r="AU72" s="128"/>
      <c r="AV72" s="128"/>
      <c r="AW72" s="110" t="s">
        <v>166</v>
      </c>
      <c r="AX72" s="131"/>
      <c r="AY72">
        <f t="shared" ref="AY72:AY77" si="1">$AY$71</f>
        <v>0</v>
      </c>
    </row>
    <row r="73" spans="1:51" ht="23.25" hidden="1" customHeight="1" x14ac:dyDescent="0.15">
      <c r="A73" s="651"/>
      <c r="B73" s="649"/>
      <c r="C73" s="649"/>
      <c r="D73" s="649"/>
      <c r="E73" s="649"/>
      <c r="F73" s="650"/>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52"/>
      <c r="B74" s="653"/>
      <c r="C74" s="653"/>
      <c r="D74" s="653"/>
      <c r="E74" s="653"/>
      <c r="F74" s="654"/>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51"/>
      <c r="B75" s="649"/>
      <c r="C75" s="649"/>
      <c r="D75" s="649"/>
      <c r="E75" s="649"/>
      <c r="F75" s="650"/>
      <c r="G75" s="186"/>
      <c r="H75" s="187"/>
      <c r="I75" s="187"/>
      <c r="J75" s="187"/>
      <c r="K75" s="187"/>
      <c r="L75" s="187"/>
      <c r="M75" s="187"/>
      <c r="N75" s="187"/>
      <c r="O75" s="188"/>
      <c r="P75" s="139"/>
      <c r="Q75" s="139"/>
      <c r="R75" s="139"/>
      <c r="S75" s="139"/>
      <c r="T75" s="139"/>
      <c r="U75" s="139"/>
      <c r="V75" s="139"/>
      <c r="W75" s="139"/>
      <c r="X75" s="140"/>
      <c r="Y75" s="177" t="s">
        <v>13</v>
      </c>
      <c r="Z75" s="178"/>
      <c r="AA75" s="179"/>
      <c r="AB75" s="645" t="s">
        <v>14</v>
      </c>
      <c r="AC75" s="645"/>
      <c r="AD75" s="645"/>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254</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567</v>
      </c>
      <c r="B78" s="154" t="s">
        <v>568</v>
      </c>
      <c r="C78" s="155"/>
      <c r="D78" s="155"/>
      <c r="E78" s="155"/>
      <c r="F78" s="156"/>
      <c r="G78" s="199" t="s">
        <v>569</v>
      </c>
      <c r="H78" s="199"/>
      <c r="I78" s="199"/>
      <c r="J78" s="199"/>
      <c r="K78" s="199"/>
      <c r="L78" s="199"/>
      <c r="M78" s="199"/>
      <c r="N78" s="199"/>
      <c r="O78" s="199"/>
      <c r="P78" s="199"/>
      <c r="Q78" s="199"/>
      <c r="R78" s="199"/>
      <c r="S78" s="199"/>
      <c r="T78" s="199"/>
      <c r="U78" s="199"/>
      <c r="V78" s="199"/>
      <c r="W78" s="199"/>
      <c r="X78" s="199"/>
      <c r="Y78" s="199"/>
      <c r="Z78" s="199"/>
      <c r="AA78" s="200"/>
      <c r="AB78" s="201" t="s">
        <v>589</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410</v>
      </c>
      <c r="AF83" s="121"/>
      <c r="AG83" s="121"/>
      <c r="AH83" s="121"/>
      <c r="AI83" s="121" t="s">
        <v>562</v>
      </c>
      <c r="AJ83" s="121"/>
      <c r="AK83" s="121"/>
      <c r="AL83" s="121"/>
      <c r="AM83" s="121" t="s">
        <v>378</v>
      </c>
      <c r="AN83" s="121"/>
      <c r="AO83" s="121"/>
      <c r="AP83" s="121"/>
      <c r="AQ83" s="122" t="s">
        <v>173</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174</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410</v>
      </c>
      <c r="AF88" s="121"/>
      <c r="AG88" s="121"/>
      <c r="AH88" s="121"/>
      <c r="AI88" s="121" t="s">
        <v>562</v>
      </c>
      <c r="AJ88" s="121"/>
      <c r="AK88" s="121"/>
      <c r="AL88" s="121"/>
      <c r="AM88" s="121" t="s">
        <v>378</v>
      </c>
      <c r="AN88" s="121"/>
      <c r="AO88" s="121"/>
      <c r="AP88" s="121"/>
      <c r="AQ88" s="122" t="s">
        <v>173</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174</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410</v>
      </c>
      <c r="AF93" s="121"/>
      <c r="AG93" s="121"/>
      <c r="AH93" s="121"/>
      <c r="AI93" s="121" t="s">
        <v>562</v>
      </c>
      <c r="AJ93" s="121"/>
      <c r="AK93" s="121"/>
      <c r="AL93" s="121"/>
      <c r="AM93" s="121" t="s">
        <v>378</v>
      </c>
      <c r="AN93" s="121"/>
      <c r="AO93" s="121"/>
      <c r="AP93" s="121"/>
      <c r="AQ93" s="122" t="s">
        <v>173</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174</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65" t="s">
        <v>573</v>
      </c>
      <c r="B98" s="766"/>
      <c r="C98" s="766"/>
      <c r="D98" s="766"/>
      <c r="E98" s="766"/>
      <c r="F98" s="767"/>
      <c r="G98" s="768"/>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0</v>
      </c>
    </row>
    <row r="99" spans="1:60" ht="31.5" hidden="1" customHeight="1" x14ac:dyDescent="0.15">
      <c r="A99" s="701" t="s">
        <v>574</v>
      </c>
      <c r="B99" s="155"/>
      <c r="C99" s="155"/>
      <c r="D99" s="155"/>
      <c r="E99" s="155"/>
      <c r="F99" s="156"/>
      <c r="G99" s="742" t="s">
        <v>566</v>
      </c>
      <c r="H99" s="743"/>
      <c r="I99" s="743"/>
      <c r="J99" s="743"/>
      <c r="K99" s="743"/>
      <c r="L99" s="743"/>
      <c r="M99" s="743"/>
      <c r="N99" s="743"/>
      <c r="O99" s="743"/>
      <c r="P99" s="744" t="s">
        <v>565</v>
      </c>
      <c r="Q99" s="743"/>
      <c r="R99" s="743"/>
      <c r="S99" s="743"/>
      <c r="T99" s="743"/>
      <c r="U99" s="743"/>
      <c r="V99" s="743"/>
      <c r="W99" s="743"/>
      <c r="X99" s="745"/>
      <c r="Y99" s="746"/>
      <c r="Z99" s="747"/>
      <c r="AA99" s="748"/>
      <c r="AB99" s="679" t="s">
        <v>11</v>
      </c>
      <c r="AC99" s="679"/>
      <c r="AD99" s="679"/>
      <c r="AE99" s="121" t="s">
        <v>410</v>
      </c>
      <c r="AF99" s="121"/>
      <c r="AG99" s="121"/>
      <c r="AH99" s="121"/>
      <c r="AI99" s="121" t="s">
        <v>562</v>
      </c>
      <c r="AJ99" s="121"/>
      <c r="AK99" s="121"/>
      <c r="AL99" s="121"/>
      <c r="AM99" s="121" t="s">
        <v>378</v>
      </c>
      <c r="AN99" s="121"/>
      <c r="AO99" s="121"/>
      <c r="AP99" s="121"/>
      <c r="AQ99" s="676" t="s">
        <v>409</v>
      </c>
      <c r="AR99" s="677"/>
      <c r="AS99" s="677"/>
      <c r="AT99" s="678"/>
      <c r="AU99" s="676" t="s">
        <v>587</v>
      </c>
      <c r="AV99" s="677"/>
      <c r="AW99" s="677"/>
      <c r="AX99" s="686"/>
      <c r="AY99">
        <f>COUNTA($G$100)</f>
        <v>0</v>
      </c>
    </row>
    <row r="100" spans="1:60" ht="23.25" hidden="1" customHeight="1" x14ac:dyDescent="0.15">
      <c r="A100" s="701"/>
      <c r="B100" s="155"/>
      <c r="C100" s="155"/>
      <c r="D100" s="155"/>
      <c r="E100" s="155"/>
      <c r="F100" s="156"/>
      <c r="G100" s="687"/>
      <c r="H100" s="688"/>
      <c r="I100" s="688"/>
      <c r="J100" s="688"/>
      <c r="K100" s="688"/>
      <c r="L100" s="688"/>
      <c r="M100" s="688"/>
      <c r="N100" s="688"/>
      <c r="O100" s="688"/>
      <c r="P100" s="691"/>
      <c r="Q100" s="692"/>
      <c r="R100" s="692"/>
      <c r="S100" s="692"/>
      <c r="T100" s="692"/>
      <c r="U100" s="692"/>
      <c r="V100" s="692"/>
      <c r="W100" s="692"/>
      <c r="X100" s="693"/>
      <c r="Y100" s="697" t="s">
        <v>51</v>
      </c>
      <c r="Z100" s="698"/>
      <c r="AA100" s="699"/>
      <c r="AB100" s="700"/>
      <c r="AC100" s="700"/>
      <c r="AD100" s="700"/>
      <c r="AE100" s="669"/>
      <c r="AF100" s="669"/>
      <c r="AG100" s="669"/>
      <c r="AH100" s="669"/>
      <c r="AI100" s="669"/>
      <c r="AJ100" s="669"/>
      <c r="AK100" s="669"/>
      <c r="AL100" s="669"/>
      <c r="AM100" s="669"/>
      <c r="AN100" s="669"/>
      <c r="AO100" s="669"/>
      <c r="AP100" s="669"/>
      <c r="AQ100" s="669"/>
      <c r="AR100" s="669"/>
      <c r="AS100" s="669"/>
      <c r="AT100" s="669"/>
      <c r="AU100" s="670"/>
      <c r="AV100" s="671"/>
      <c r="AW100" s="671"/>
      <c r="AX100" s="672"/>
      <c r="AY100">
        <f>$AY$99</f>
        <v>0</v>
      </c>
    </row>
    <row r="101" spans="1:60" ht="23.25" hidden="1" customHeight="1" x14ac:dyDescent="0.15">
      <c r="A101" s="190"/>
      <c r="B101" s="160"/>
      <c r="C101" s="160"/>
      <c r="D101" s="160"/>
      <c r="E101" s="160"/>
      <c r="F101" s="161"/>
      <c r="G101" s="689"/>
      <c r="H101" s="690"/>
      <c r="I101" s="690"/>
      <c r="J101" s="690"/>
      <c r="K101" s="690"/>
      <c r="L101" s="690"/>
      <c r="M101" s="690"/>
      <c r="N101" s="690"/>
      <c r="O101" s="690"/>
      <c r="P101" s="694"/>
      <c r="Q101" s="695"/>
      <c r="R101" s="695"/>
      <c r="S101" s="695"/>
      <c r="T101" s="695"/>
      <c r="U101" s="695"/>
      <c r="V101" s="695"/>
      <c r="W101" s="695"/>
      <c r="X101" s="696"/>
      <c r="Y101" s="673" t="s">
        <v>52</v>
      </c>
      <c r="Z101" s="674"/>
      <c r="AA101" s="675"/>
      <c r="AB101" s="700"/>
      <c r="AC101" s="700"/>
      <c r="AD101" s="700"/>
      <c r="AE101" s="669"/>
      <c r="AF101" s="669"/>
      <c r="AG101" s="669"/>
      <c r="AH101" s="669"/>
      <c r="AI101" s="669"/>
      <c r="AJ101" s="669"/>
      <c r="AK101" s="669"/>
      <c r="AL101" s="669"/>
      <c r="AM101" s="669"/>
      <c r="AN101" s="669"/>
      <c r="AO101" s="669"/>
      <c r="AP101" s="669"/>
      <c r="AQ101" s="669"/>
      <c r="AR101" s="669"/>
      <c r="AS101" s="669"/>
      <c r="AT101" s="669"/>
      <c r="AU101" s="670"/>
      <c r="AV101" s="671"/>
      <c r="AW101" s="671"/>
      <c r="AX101" s="672"/>
      <c r="AY101">
        <f>$AY$99</f>
        <v>0</v>
      </c>
    </row>
    <row r="102" spans="1:60" ht="23.25" hidden="1" customHeight="1" x14ac:dyDescent="0.15">
      <c r="A102" s="189" t="s">
        <v>575</v>
      </c>
      <c r="B102" s="107"/>
      <c r="C102" s="107"/>
      <c r="D102" s="107"/>
      <c r="E102" s="107"/>
      <c r="F102" s="716"/>
      <c r="G102" s="178" t="s">
        <v>576</v>
      </c>
      <c r="H102" s="178"/>
      <c r="I102" s="178"/>
      <c r="J102" s="178"/>
      <c r="K102" s="178"/>
      <c r="L102" s="178"/>
      <c r="M102" s="178"/>
      <c r="N102" s="178"/>
      <c r="O102" s="178"/>
      <c r="P102" s="178"/>
      <c r="Q102" s="178"/>
      <c r="R102" s="178"/>
      <c r="S102" s="178"/>
      <c r="T102" s="178"/>
      <c r="U102" s="178"/>
      <c r="V102" s="178"/>
      <c r="W102" s="178"/>
      <c r="X102" s="179"/>
      <c r="Y102" s="683"/>
      <c r="Z102" s="684"/>
      <c r="AA102" s="685"/>
      <c r="AB102" s="177" t="s">
        <v>11</v>
      </c>
      <c r="AC102" s="178"/>
      <c r="AD102" s="179"/>
      <c r="AE102" s="121" t="s">
        <v>410</v>
      </c>
      <c r="AF102" s="121"/>
      <c r="AG102" s="121"/>
      <c r="AH102" s="121"/>
      <c r="AI102" s="121" t="s">
        <v>562</v>
      </c>
      <c r="AJ102" s="121"/>
      <c r="AK102" s="121"/>
      <c r="AL102" s="121"/>
      <c r="AM102" s="121" t="s">
        <v>378</v>
      </c>
      <c r="AN102" s="121"/>
      <c r="AO102" s="121"/>
      <c r="AP102" s="121"/>
      <c r="AQ102" s="680" t="s">
        <v>588</v>
      </c>
      <c r="AR102" s="681"/>
      <c r="AS102" s="681"/>
      <c r="AT102" s="681"/>
      <c r="AU102" s="681"/>
      <c r="AV102" s="681"/>
      <c r="AW102" s="681"/>
      <c r="AX102" s="682"/>
      <c r="AY102">
        <f>IF(SUBSTITUTE(SUBSTITUTE($G$103,"／",""),"　","")="",0,1)</f>
        <v>0</v>
      </c>
    </row>
    <row r="103" spans="1:60" ht="23.25" hidden="1" customHeight="1" x14ac:dyDescent="0.15">
      <c r="A103" s="717"/>
      <c r="B103" s="199"/>
      <c r="C103" s="199"/>
      <c r="D103" s="199"/>
      <c r="E103" s="199"/>
      <c r="F103" s="718"/>
      <c r="G103" s="705" t="s">
        <v>577</v>
      </c>
      <c r="H103" s="706"/>
      <c r="I103" s="706"/>
      <c r="J103" s="706"/>
      <c r="K103" s="706"/>
      <c r="L103" s="706"/>
      <c r="M103" s="706"/>
      <c r="N103" s="706"/>
      <c r="O103" s="706"/>
      <c r="P103" s="706"/>
      <c r="Q103" s="706"/>
      <c r="R103" s="706"/>
      <c r="S103" s="706"/>
      <c r="T103" s="706"/>
      <c r="U103" s="706"/>
      <c r="V103" s="706"/>
      <c r="W103" s="706"/>
      <c r="X103" s="706"/>
      <c r="Y103" s="709" t="s">
        <v>575</v>
      </c>
      <c r="Z103" s="710"/>
      <c r="AA103" s="711"/>
      <c r="AB103" s="712"/>
      <c r="AC103" s="713"/>
      <c r="AD103" s="714"/>
      <c r="AE103" s="715"/>
      <c r="AF103" s="715"/>
      <c r="AG103" s="715"/>
      <c r="AH103" s="715"/>
      <c r="AI103" s="715"/>
      <c r="AJ103" s="715"/>
      <c r="AK103" s="715"/>
      <c r="AL103" s="715"/>
      <c r="AM103" s="715"/>
      <c r="AN103" s="715"/>
      <c r="AO103" s="715"/>
      <c r="AP103" s="715"/>
      <c r="AQ103" s="95"/>
      <c r="AR103" s="89"/>
      <c r="AS103" s="89"/>
      <c r="AT103" s="89"/>
      <c r="AU103" s="89"/>
      <c r="AV103" s="89"/>
      <c r="AW103" s="89"/>
      <c r="AX103" s="90"/>
      <c r="AY103">
        <f>$AY$102</f>
        <v>0</v>
      </c>
    </row>
    <row r="104" spans="1:60" ht="46.5" hidden="1" customHeight="1" x14ac:dyDescent="0.15">
      <c r="A104" s="719"/>
      <c r="B104" s="110"/>
      <c r="C104" s="110"/>
      <c r="D104" s="110"/>
      <c r="E104" s="110"/>
      <c r="F104" s="720"/>
      <c r="G104" s="707"/>
      <c r="H104" s="708"/>
      <c r="I104" s="708"/>
      <c r="J104" s="708"/>
      <c r="K104" s="708"/>
      <c r="L104" s="708"/>
      <c r="M104" s="708"/>
      <c r="N104" s="708"/>
      <c r="O104" s="708"/>
      <c r="P104" s="708"/>
      <c r="Q104" s="708"/>
      <c r="R104" s="708"/>
      <c r="S104" s="708"/>
      <c r="T104" s="708"/>
      <c r="U104" s="708"/>
      <c r="V104" s="708"/>
      <c r="W104" s="708"/>
      <c r="X104" s="708"/>
      <c r="Y104" s="221" t="s">
        <v>578</v>
      </c>
      <c r="Z104" s="702"/>
      <c r="AA104" s="703"/>
      <c r="AB104" s="665" t="s">
        <v>579</v>
      </c>
      <c r="AC104" s="666"/>
      <c r="AD104" s="667"/>
      <c r="AE104" s="668"/>
      <c r="AF104" s="668"/>
      <c r="AG104" s="668"/>
      <c r="AH104" s="668"/>
      <c r="AI104" s="668"/>
      <c r="AJ104" s="668"/>
      <c r="AK104" s="668"/>
      <c r="AL104" s="668"/>
      <c r="AM104" s="668"/>
      <c r="AN104" s="668"/>
      <c r="AO104" s="668"/>
      <c r="AP104" s="668"/>
      <c r="AQ104" s="668"/>
      <c r="AR104" s="668"/>
      <c r="AS104" s="668"/>
      <c r="AT104" s="668"/>
      <c r="AU104" s="668"/>
      <c r="AV104" s="668"/>
      <c r="AW104" s="668"/>
      <c r="AX104" s="704"/>
      <c r="AY104">
        <f>$AY$102</f>
        <v>0</v>
      </c>
    </row>
    <row r="105" spans="1:60" ht="18.75" hidden="1" customHeight="1" x14ac:dyDescent="0.15">
      <c r="A105" s="470" t="s">
        <v>230</v>
      </c>
      <c r="B105" s="646"/>
      <c r="C105" s="646"/>
      <c r="D105" s="646"/>
      <c r="E105" s="646"/>
      <c r="F105" s="647"/>
      <c r="G105" s="655" t="s">
        <v>139</v>
      </c>
      <c r="H105" s="199"/>
      <c r="I105" s="199"/>
      <c r="J105" s="199"/>
      <c r="K105" s="199"/>
      <c r="L105" s="199"/>
      <c r="M105" s="199"/>
      <c r="N105" s="199"/>
      <c r="O105" s="200"/>
      <c r="P105" s="201" t="s">
        <v>55</v>
      </c>
      <c r="Q105" s="199"/>
      <c r="R105" s="199"/>
      <c r="S105" s="199"/>
      <c r="T105" s="199"/>
      <c r="U105" s="199"/>
      <c r="V105" s="199"/>
      <c r="W105" s="199"/>
      <c r="X105" s="200"/>
      <c r="Y105" s="656"/>
      <c r="Z105" s="657"/>
      <c r="AA105" s="658"/>
      <c r="AB105" s="662" t="s">
        <v>11</v>
      </c>
      <c r="AC105" s="663"/>
      <c r="AD105" s="664"/>
      <c r="AE105" s="121" t="s">
        <v>410</v>
      </c>
      <c r="AF105" s="121"/>
      <c r="AG105" s="121"/>
      <c r="AH105" s="121"/>
      <c r="AI105" s="121" t="s">
        <v>562</v>
      </c>
      <c r="AJ105" s="121"/>
      <c r="AK105" s="121"/>
      <c r="AL105" s="121"/>
      <c r="AM105" s="121" t="s">
        <v>378</v>
      </c>
      <c r="AN105" s="121"/>
      <c r="AO105" s="121"/>
      <c r="AP105" s="121"/>
      <c r="AQ105" s="218" t="s">
        <v>173</v>
      </c>
      <c r="AR105" s="219"/>
      <c r="AS105" s="219"/>
      <c r="AT105" s="220"/>
      <c r="AU105" s="199" t="s">
        <v>128</v>
      </c>
      <c r="AV105" s="199"/>
      <c r="AW105" s="199"/>
      <c r="AX105" s="202"/>
      <c r="AY105">
        <f>COUNTA($G$107)</f>
        <v>0</v>
      </c>
    </row>
    <row r="106" spans="1:60" ht="18.75" hidden="1" customHeight="1" x14ac:dyDescent="0.15">
      <c r="A106" s="648"/>
      <c r="B106" s="649"/>
      <c r="C106" s="649"/>
      <c r="D106" s="649"/>
      <c r="E106" s="649"/>
      <c r="F106" s="650"/>
      <c r="G106" s="158"/>
      <c r="H106" s="110"/>
      <c r="I106" s="110"/>
      <c r="J106" s="110"/>
      <c r="K106" s="110"/>
      <c r="L106" s="110"/>
      <c r="M106" s="110"/>
      <c r="N106" s="110"/>
      <c r="O106" s="111"/>
      <c r="P106" s="109"/>
      <c r="Q106" s="110"/>
      <c r="R106" s="110"/>
      <c r="S106" s="110"/>
      <c r="T106" s="110"/>
      <c r="U106" s="110"/>
      <c r="V106" s="110"/>
      <c r="W106" s="110"/>
      <c r="X106" s="111"/>
      <c r="Y106" s="659"/>
      <c r="Z106" s="660"/>
      <c r="AA106" s="661"/>
      <c r="AB106" s="118"/>
      <c r="AC106" s="119"/>
      <c r="AD106" s="120"/>
      <c r="AE106" s="121"/>
      <c r="AF106" s="121"/>
      <c r="AG106" s="121"/>
      <c r="AH106" s="121"/>
      <c r="AI106" s="121"/>
      <c r="AJ106" s="121"/>
      <c r="AK106" s="121"/>
      <c r="AL106" s="121"/>
      <c r="AM106" s="121"/>
      <c r="AN106" s="121"/>
      <c r="AO106" s="121"/>
      <c r="AP106" s="121"/>
      <c r="AQ106" s="560"/>
      <c r="AR106" s="561"/>
      <c r="AS106" s="129" t="s">
        <v>174</v>
      </c>
      <c r="AT106" s="130"/>
      <c r="AU106" s="128"/>
      <c r="AV106" s="128"/>
      <c r="AW106" s="110" t="s">
        <v>166</v>
      </c>
      <c r="AX106" s="131"/>
      <c r="AY106">
        <f t="shared" ref="AY106:AY111" si="3">$AY$105</f>
        <v>0</v>
      </c>
    </row>
    <row r="107" spans="1:60" ht="23.25" hidden="1" customHeight="1" x14ac:dyDescent="0.15">
      <c r="A107" s="651"/>
      <c r="B107" s="649"/>
      <c r="C107" s="649"/>
      <c r="D107" s="649"/>
      <c r="E107" s="649"/>
      <c r="F107" s="650"/>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52"/>
      <c r="B108" s="653"/>
      <c r="C108" s="653"/>
      <c r="D108" s="653"/>
      <c r="E108" s="653"/>
      <c r="F108" s="654"/>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51"/>
      <c r="B109" s="649"/>
      <c r="C109" s="649"/>
      <c r="D109" s="649"/>
      <c r="E109" s="649"/>
      <c r="F109" s="650"/>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45" t="s">
        <v>14</v>
      </c>
      <c r="AC109" s="645"/>
      <c r="AD109" s="645"/>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254</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567</v>
      </c>
      <c r="B112" s="154" t="s">
        <v>568</v>
      </c>
      <c r="C112" s="155"/>
      <c r="D112" s="155"/>
      <c r="E112" s="155"/>
      <c r="F112" s="156"/>
      <c r="G112" s="199" t="s">
        <v>569</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589</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410</v>
      </c>
      <c r="AF117" s="121"/>
      <c r="AG117" s="121"/>
      <c r="AH117" s="121"/>
      <c r="AI117" s="121" t="s">
        <v>562</v>
      </c>
      <c r="AJ117" s="121"/>
      <c r="AK117" s="121"/>
      <c r="AL117" s="121"/>
      <c r="AM117" s="121" t="s">
        <v>378</v>
      </c>
      <c r="AN117" s="121"/>
      <c r="AO117" s="121"/>
      <c r="AP117" s="121"/>
      <c r="AQ117" s="122" t="s">
        <v>173</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174</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410</v>
      </c>
      <c r="AF122" s="121"/>
      <c r="AG122" s="121"/>
      <c r="AH122" s="121"/>
      <c r="AI122" s="121" t="s">
        <v>562</v>
      </c>
      <c r="AJ122" s="121"/>
      <c r="AK122" s="121"/>
      <c r="AL122" s="121"/>
      <c r="AM122" s="121" t="s">
        <v>378</v>
      </c>
      <c r="AN122" s="121"/>
      <c r="AO122" s="121"/>
      <c r="AP122" s="121"/>
      <c r="AQ122" s="122" t="s">
        <v>173</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174</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410</v>
      </c>
      <c r="AF127" s="121"/>
      <c r="AG127" s="121"/>
      <c r="AH127" s="121"/>
      <c r="AI127" s="121" t="s">
        <v>562</v>
      </c>
      <c r="AJ127" s="121"/>
      <c r="AK127" s="121"/>
      <c r="AL127" s="121"/>
      <c r="AM127" s="121" t="s">
        <v>378</v>
      </c>
      <c r="AN127" s="121"/>
      <c r="AO127" s="121"/>
      <c r="AP127" s="121"/>
      <c r="AQ127" s="122" t="s">
        <v>173</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174</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65" t="s">
        <v>573</v>
      </c>
      <c r="B132" s="766"/>
      <c r="C132" s="766"/>
      <c r="D132" s="766"/>
      <c r="E132" s="766"/>
      <c r="F132" s="767"/>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0</v>
      </c>
    </row>
    <row r="133" spans="1:60" ht="31.5" hidden="1" customHeight="1" x14ac:dyDescent="0.15">
      <c r="A133" s="701" t="s">
        <v>574</v>
      </c>
      <c r="B133" s="155"/>
      <c r="C133" s="155"/>
      <c r="D133" s="155"/>
      <c r="E133" s="155"/>
      <c r="F133" s="156"/>
      <c r="G133" s="742" t="s">
        <v>566</v>
      </c>
      <c r="H133" s="743"/>
      <c r="I133" s="743"/>
      <c r="J133" s="743"/>
      <c r="K133" s="743"/>
      <c r="L133" s="743"/>
      <c r="M133" s="743"/>
      <c r="N133" s="743"/>
      <c r="O133" s="743"/>
      <c r="P133" s="744" t="s">
        <v>565</v>
      </c>
      <c r="Q133" s="743"/>
      <c r="R133" s="743"/>
      <c r="S133" s="743"/>
      <c r="T133" s="743"/>
      <c r="U133" s="743"/>
      <c r="V133" s="743"/>
      <c r="W133" s="743"/>
      <c r="X133" s="745"/>
      <c r="Y133" s="746"/>
      <c r="Z133" s="747"/>
      <c r="AA133" s="748"/>
      <c r="AB133" s="679" t="s">
        <v>11</v>
      </c>
      <c r="AC133" s="679"/>
      <c r="AD133" s="679"/>
      <c r="AE133" s="121" t="s">
        <v>410</v>
      </c>
      <c r="AF133" s="121"/>
      <c r="AG133" s="121"/>
      <c r="AH133" s="121"/>
      <c r="AI133" s="121" t="s">
        <v>562</v>
      </c>
      <c r="AJ133" s="121"/>
      <c r="AK133" s="121"/>
      <c r="AL133" s="121"/>
      <c r="AM133" s="121" t="s">
        <v>378</v>
      </c>
      <c r="AN133" s="121"/>
      <c r="AO133" s="121"/>
      <c r="AP133" s="121"/>
      <c r="AQ133" s="676" t="s">
        <v>409</v>
      </c>
      <c r="AR133" s="677"/>
      <c r="AS133" s="677"/>
      <c r="AT133" s="678"/>
      <c r="AU133" s="676" t="s">
        <v>587</v>
      </c>
      <c r="AV133" s="677"/>
      <c r="AW133" s="677"/>
      <c r="AX133" s="686"/>
      <c r="AY133">
        <f>COUNTA($G$134)</f>
        <v>0</v>
      </c>
    </row>
    <row r="134" spans="1:60" ht="23.25" hidden="1" customHeight="1" x14ac:dyDescent="0.15">
      <c r="A134" s="701"/>
      <c r="B134" s="155"/>
      <c r="C134" s="155"/>
      <c r="D134" s="155"/>
      <c r="E134" s="155"/>
      <c r="F134" s="156"/>
      <c r="G134" s="687"/>
      <c r="H134" s="688"/>
      <c r="I134" s="688"/>
      <c r="J134" s="688"/>
      <c r="K134" s="688"/>
      <c r="L134" s="688"/>
      <c r="M134" s="688"/>
      <c r="N134" s="688"/>
      <c r="O134" s="688"/>
      <c r="P134" s="691"/>
      <c r="Q134" s="692"/>
      <c r="R134" s="692"/>
      <c r="S134" s="692"/>
      <c r="T134" s="692"/>
      <c r="U134" s="692"/>
      <c r="V134" s="692"/>
      <c r="W134" s="692"/>
      <c r="X134" s="693"/>
      <c r="Y134" s="697" t="s">
        <v>51</v>
      </c>
      <c r="Z134" s="698"/>
      <c r="AA134" s="699"/>
      <c r="AB134" s="700"/>
      <c r="AC134" s="700"/>
      <c r="AD134" s="700"/>
      <c r="AE134" s="669"/>
      <c r="AF134" s="669"/>
      <c r="AG134" s="669"/>
      <c r="AH134" s="669"/>
      <c r="AI134" s="669"/>
      <c r="AJ134" s="669"/>
      <c r="AK134" s="669"/>
      <c r="AL134" s="669"/>
      <c r="AM134" s="669"/>
      <c r="AN134" s="669"/>
      <c r="AO134" s="669"/>
      <c r="AP134" s="669"/>
      <c r="AQ134" s="669"/>
      <c r="AR134" s="669"/>
      <c r="AS134" s="669"/>
      <c r="AT134" s="669"/>
      <c r="AU134" s="670"/>
      <c r="AV134" s="671"/>
      <c r="AW134" s="671"/>
      <c r="AX134" s="672"/>
      <c r="AY134">
        <f>$AY$133</f>
        <v>0</v>
      </c>
    </row>
    <row r="135" spans="1:60" ht="23.25" hidden="1" customHeight="1" x14ac:dyDescent="0.15">
      <c r="A135" s="190"/>
      <c r="B135" s="160"/>
      <c r="C135" s="160"/>
      <c r="D135" s="160"/>
      <c r="E135" s="160"/>
      <c r="F135" s="161"/>
      <c r="G135" s="689"/>
      <c r="H135" s="690"/>
      <c r="I135" s="690"/>
      <c r="J135" s="690"/>
      <c r="K135" s="690"/>
      <c r="L135" s="690"/>
      <c r="M135" s="690"/>
      <c r="N135" s="690"/>
      <c r="O135" s="690"/>
      <c r="P135" s="694"/>
      <c r="Q135" s="695"/>
      <c r="R135" s="695"/>
      <c r="S135" s="695"/>
      <c r="T135" s="695"/>
      <c r="U135" s="695"/>
      <c r="V135" s="695"/>
      <c r="W135" s="695"/>
      <c r="X135" s="696"/>
      <c r="Y135" s="673" t="s">
        <v>52</v>
      </c>
      <c r="Z135" s="674"/>
      <c r="AA135" s="675"/>
      <c r="AB135" s="700"/>
      <c r="AC135" s="700"/>
      <c r="AD135" s="700"/>
      <c r="AE135" s="669"/>
      <c r="AF135" s="669"/>
      <c r="AG135" s="669"/>
      <c r="AH135" s="669"/>
      <c r="AI135" s="669"/>
      <c r="AJ135" s="669"/>
      <c r="AK135" s="669"/>
      <c r="AL135" s="669"/>
      <c r="AM135" s="669"/>
      <c r="AN135" s="669"/>
      <c r="AO135" s="669"/>
      <c r="AP135" s="669"/>
      <c r="AQ135" s="669"/>
      <c r="AR135" s="669"/>
      <c r="AS135" s="669"/>
      <c r="AT135" s="669"/>
      <c r="AU135" s="670"/>
      <c r="AV135" s="671"/>
      <c r="AW135" s="671"/>
      <c r="AX135" s="672"/>
      <c r="AY135">
        <f>$AY$133</f>
        <v>0</v>
      </c>
    </row>
    <row r="136" spans="1:60" ht="23.25" hidden="1" customHeight="1" x14ac:dyDescent="0.15">
      <c r="A136" s="189" t="s">
        <v>575</v>
      </c>
      <c r="B136" s="107"/>
      <c r="C136" s="107"/>
      <c r="D136" s="107"/>
      <c r="E136" s="107"/>
      <c r="F136" s="716"/>
      <c r="G136" s="178" t="s">
        <v>576</v>
      </c>
      <c r="H136" s="178"/>
      <c r="I136" s="178"/>
      <c r="J136" s="178"/>
      <c r="K136" s="178"/>
      <c r="L136" s="178"/>
      <c r="M136" s="178"/>
      <c r="N136" s="178"/>
      <c r="O136" s="178"/>
      <c r="P136" s="178"/>
      <c r="Q136" s="178"/>
      <c r="R136" s="178"/>
      <c r="S136" s="178"/>
      <c r="T136" s="178"/>
      <c r="U136" s="178"/>
      <c r="V136" s="178"/>
      <c r="W136" s="178"/>
      <c r="X136" s="179"/>
      <c r="Y136" s="683"/>
      <c r="Z136" s="684"/>
      <c r="AA136" s="685"/>
      <c r="AB136" s="177" t="s">
        <v>11</v>
      </c>
      <c r="AC136" s="178"/>
      <c r="AD136" s="179"/>
      <c r="AE136" s="121" t="s">
        <v>410</v>
      </c>
      <c r="AF136" s="121"/>
      <c r="AG136" s="121"/>
      <c r="AH136" s="121"/>
      <c r="AI136" s="121" t="s">
        <v>562</v>
      </c>
      <c r="AJ136" s="121"/>
      <c r="AK136" s="121"/>
      <c r="AL136" s="121"/>
      <c r="AM136" s="121" t="s">
        <v>378</v>
      </c>
      <c r="AN136" s="121"/>
      <c r="AO136" s="121"/>
      <c r="AP136" s="121"/>
      <c r="AQ136" s="680" t="s">
        <v>588</v>
      </c>
      <c r="AR136" s="681"/>
      <c r="AS136" s="681"/>
      <c r="AT136" s="681"/>
      <c r="AU136" s="681"/>
      <c r="AV136" s="681"/>
      <c r="AW136" s="681"/>
      <c r="AX136" s="682"/>
      <c r="AY136">
        <f>IF(SUBSTITUTE(SUBSTITUTE($G$137,"／",""),"　","")="",0,1)</f>
        <v>0</v>
      </c>
    </row>
    <row r="137" spans="1:60" ht="23.25" hidden="1" customHeight="1" x14ac:dyDescent="0.15">
      <c r="A137" s="717"/>
      <c r="B137" s="199"/>
      <c r="C137" s="199"/>
      <c r="D137" s="199"/>
      <c r="E137" s="199"/>
      <c r="F137" s="718"/>
      <c r="G137" s="705" t="s">
        <v>577</v>
      </c>
      <c r="H137" s="706"/>
      <c r="I137" s="706"/>
      <c r="J137" s="706"/>
      <c r="K137" s="706"/>
      <c r="L137" s="706"/>
      <c r="M137" s="706"/>
      <c r="N137" s="706"/>
      <c r="O137" s="706"/>
      <c r="P137" s="706"/>
      <c r="Q137" s="706"/>
      <c r="R137" s="706"/>
      <c r="S137" s="706"/>
      <c r="T137" s="706"/>
      <c r="U137" s="706"/>
      <c r="V137" s="706"/>
      <c r="W137" s="706"/>
      <c r="X137" s="706"/>
      <c r="Y137" s="709" t="s">
        <v>575</v>
      </c>
      <c r="Z137" s="710"/>
      <c r="AA137" s="711"/>
      <c r="AB137" s="712"/>
      <c r="AC137" s="713"/>
      <c r="AD137" s="714"/>
      <c r="AE137" s="715"/>
      <c r="AF137" s="715"/>
      <c r="AG137" s="715"/>
      <c r="AH137" s="715"/>
      <c r="AI137" s="715"/>
      <c r="AJ137" s="715"/>
      <c r="AK137" s="715"/>
      <c r="AL137" s="715"/>
      <c r="AM137" s="715"/>
      <c r="AN137" s="715"/>
      <c r="AO137" s="715"/>
      <c r="AP137" s="715"/>
      <c r="AQ137" s="95"/>
      <c r="AR137" s="89"/>
      <c r="AS137" s="89"/>
      <c r="AT137" s="89"/>
      <c r="AU137" s="89"/>
      <c r="AV137" s="89"/>
      <c r="AW137" s="89"/>
      <c r="AX137" s="90"/>
      <c r="AY137">
        <f>$AY$136</f>
        <v>0</v>
      </c>
    </row>
    <row r="138" spans="1:60" ht="46.5" hidden="1" customHeight="1" x14ac:dyDescent="0.15">
      <c r="A138" s="719"/>
      <c r="B138" s="110"/>
      <c r="C138" s="110"/>
      <c r="D138" s="110"/>
      <c r="E138" s="110"/>
      <c r="F138" s="720"/>
      <c r="G138" s="707"/>
      <c r="H138" s="708"/>
      <c r="I138" s="708"/>
      <c r="J138" s="708"/>
      <c r="K138" s="708"/>
      <c r="L138" s="708"/>
      <c r="M138" s="708"/>
      <c r="N138" s="708"/>
      <c r="O138" s="708"/>
      <c r="P138" s="708"/>
      <c r="Q138" s="708"/>
      <c r="R138" s="708"/>
      <c r="S138" s="708"/>
      <c r="T138" s="708"/>
      <c r="U138" s="708"/>
      <c r="V138" s="708"/>
      <c r="W138" s="708"/>
      <c r="X138" s="708"/>
      <c r="Y138" s="221" t="s">
        <v>578</v>
      </c>
      <c r="Z138" s="702"/>
      <c r="AA138" s="703"/>
      <c r="AB138" s="665" t="s">
        <v>579</v>
      </c>
      <c r="AC138" s="666"/>
      <c r="AD138" s="667"/>
      <c r="AE138" s="668"/>
      <c r="AF138" s="668"/>
      <c r="AG138" s="668"/>
      <c r="AH138" s="668"/>
      <c r="AI138" s="668"/>
      <c r="AJ138" s="668"/>
      <c r="AK138" s="668"/>
      <c r="AL138" s="668"/>
      <c r="AM138" s="668"/>
      <c r="AN138" s="668"/>
      <c r="AO138" s="668"/>
      <c r="AP138" s="668"/>
      <c r="AQ138" s="668"/>
      <c r="AR138" s="668"/>
      <c r="AS138" s="668"/>
      <c r="AT138" s="668"/>
      <c r="AU138" s="668"/>
      <c r="AV138" s="668"/>
      <c r="AW138" s="668"/>
      <c r="AX138" s="704"/>
      <c r="AY138">
        <f>$AY$136</f>
        <v>0</v>
      </c>
    </row>
    <row r="139" spans="1:60" ht="18.75" hidden="1" customHeight="1" x14ac:dyDescent="0.15">
      <c r="A139" s="470" t="s">
        <v>230</v>
      </c>
      <c r="B139" s="646"/>
      <c r="C139" s="646"/>
      <c r="D139" s="646"/>
      <c r="E139" s="646"/>
      <c r="F139" s="647"/>
      <c r="G139" s="655" t="s">
        <v>139</v>
      </c>
      <c r="H139" s="199"/>
      <c r="I139" s="199"/>
      <c r="J139" s="199"/>
      <c r="K139" s="199"/>
      <c r="L139" s="199"/>
      <c r="M139" s="199"/>
      <c r="N139" s="199"/>
      <c r="O139" s="200"/>
      <c r="P139" s="201" t="s">
        <v>55</v>
      </c>
      <c r="Q139" s="199"/>
      <c r="R139" s="199"/>
      <c r="S139" s="199"/>
      <c r="T139" s="199"/>
      <c r="U139" s="199"/>
      <c r="V139" s="199"/>
      <c r="W139" s="199"/>
      <c r="X139" s="200"/>
      <c r="Y139" s="656"/>
      <c r="Z139" s="657"/>
      <c r="AA139" s="658"/>
      <c r="AB139" s="662" t="s">
        <v>11</v>
      </c>
      <c r="AC139" s="663"/>
      <c r="AD139" s="664"/>
      <c r="AE139" s="121" t="s">
        <v>410</v>
      </c>
      <c r="AF139" s="121"/>
      <c r="AG139" s="121"/>
      <c r="AH139" s="121"/>
      <c r="AI139" s="121" t="s">
        <v>562</v>
      </c>
      <c r="AJ139" s="121"/>
      <c r="AK139" s="121"/>
      <c r="AL139" s="121"/>
      <c r="AM139" s="121" t="s">
        <v>378</v>
      </c>
      <c r="AN139" s="121"/>
      <c r="AO139" s="121"/>
      <c r="AP139" s="121"/>
      <c r="AQ139" s="218" t="s">
        <v>173</v>
      </c>
      <c r="AR139" s="219"/>
      <c r="AS139" s="219"/>
      <c r="AT139" s="220"/>
      <c r="AU139" s="199" t="s">
        <v>128</v>
      </c>
      <c r="AV139" s="199"/>
      <c r="AW139" s="199"/>
      <c r="AX139" s="202"/>
      <c r="AY139">
        <f>COUNTA($G$141)</f>
        <v>0</v>
      </c>
    </row>
    <row r="140" spans="1:60" ht="18.75" hidden="1" customHeight="1" x14ac:dyDescent="0.15">
      <c r="A140" s="648"/>
      <c r="B140" s="649"/>
      <c r="C140" s="649"/>
      <c r="D140" s="649"/>
      <c r="E140" s="649"/>
      <c r="F140" s="650"/>
      <c r="G140" s="158"/>
      <c r="H140" s="110"/>
      <c r="I140" s="110"/>
      <c r="J140" s="110"/>
      <c r="K140" s="110"/>
      <c r="L140" s="110"/>
      <c r="M140" s="110"/>
      <c r="N140" s="110"/>
      <c r="O140" s="111"/>
      <c r="P140" s="109"/>
      <c r="Q140" s="110"/>
      <c r="R140" s="110"/>
      <c r="S140" s="110"/>
      <c r="T140" s="110"/>
      <c r="U140" s="110"/>
      <c r="V140" s="110"/>
      <c r="W140" s="110"/>
      <c r="X140" s="111"/>
      <c r="Y140" s="659"/>
      <c r="Z140" s="660"/>
      <c r="AA140" s="661"/>
      <c r="AB140" s="118"/>
      <c r="AC140" s="119"/>
      <c r="AD140" s="120"/>
      <c r="AE140" s="121"/>
      <c r="AF140" s="121"/>
      <c r="AG140" s="121"/>
      <c r="AH140" s="121"/>
      <c r="AI140" s="121"/>
      <c r="AJ140" s="121"/>
      <c r="AK140" s="121"/>
      <c r="AL140" s="121"/>
      <c r="AM140" s="121"/>
      <c r="AN140" s="121"/>
      <c r="AO140" s="121"/>
      <c r="AP140" s="121"/>
      <c r="AQ140" s="560"/>
      <c r="AR140" s="561"/>
      <c r="AS140" s="129" t="s">
        <v>174</v>
      </c>
      <c r="AT140" s="130"/>
      <c r="AU140" s="128"/>
      <c r="AV140" s="128"/>
      <c r="AW140" s="110" t="s">
        <v>166</v>
      </c>
      <c r="AX140" s="131"/>
      <c r="AY140">
        <f t="shared" ref="AY140:AY145" si="5">$AY$139</f>
        <v>0</v>
      </c>
    </row>
    <row r="141" spans="1:60" ht="23.25" hidden="1" customHeight="1" x14ac:dyDescent="0.15">
      <c r="A141" s="651"/>
      <c r="B141" s="649"/>
      <c r="C141" s="649"/>
      <c r="D141" s="649"/>
      <c r="E141" s="649"/>
      <c r="F141" s="650"/>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52"/>
      <c r="B142" s="653"/>
      <c r="C142" s="653"/>
      <c r="D142" s="653"/>
      <c r="E142" s="653"/>
      <c r="F142" s="654"/>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51"/>
      <c r="B143" s="649"/>
      <c r="C143" s="649"/>
      <c r="D143" s="649"/>
      <c r="E143" s="649"/>
      <c r="F143" s="650"/>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45" t="s">
        <v>14</v>
      </c>
      <c r="AC143" s="645"/>
      <c r="AD143" s="645"/>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254</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567</v>
      </c>
      <c r="B146" s="154" t="s">
        <v>568</v>
      </c>
      <c r="C146" s="155"/>
      <c r="D146" s="155"/>
      <c r="E146" s="155"/>
      <c r="F146" s="156"/>
      <c r="G146" s="199" t="s">
        <v>569</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589</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410</v>
      </c>
      <c r="AF151" s="121"/>
      <c r="AG151" s="121"/>
      <c r="AH151" s="121"/>
      <c r="AI151" s="121" t="s">
        <v>562</v>
      </c>
      <c r="AJ151" s="121"/>
      <c r="AK151" s="121"/>
      <c r="AL151" s="121"/>
      <c r="AM151" s="121" t="s">
        <v>378</v>
      </c>
      <c r="AN151" s="121"/>
      <c r="AO151" s="121"/>
      <c r="AP151" s="121"/>
      <c r="AQ151" s="122" t="s">
        <v>173</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174</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410</v>
      </c>
      <c r="AF156" s="121"/>
      <c r="AG156" s="121"/>
      <c r="AH156" s="121"/>
      <c r="AI156" s="121" t="s">
        <v>562</v>
      </c>
      <c r="AJ156" s="121"/>
      <c r="AK156" s="121"/>
      <c r="AL156" s="121"/>
      <c r="AM156" s="121" t="s">
        <v>378</v>
      </c>
      <c r="AN156" s="121"/>
      <c r="AO156" s="121"/>
      <c r="AP156" s="121"/>
      <c r="AQ156" s="122" t="s">
        <v>173</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174</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410</v>
      </c>
      <c r="AF161" s="121"/>
      <c r="AG161" s="121"/>
      <c r="AH161" s="121"/>
      <c r="AI161" s="121" t="s">
        <v>562</v>
      </c>
      <c r="AJ161" s="121"/>
      <c r="AK161" s="121"/>
      <c r="AL161" s="121"/>
      <c r="AM161" s="121" t="s">
        <v>378</v>
      </c>
      <c r="AN161" s="121"/>
      <c r="AO161" s="121"/>
      <c r="AP161" s="121"/>
      <c r="AQ161" s="122" t="s">
        <v>173</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174</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65" t="s">
        <v>573</v>
      </c>
      <c r="B166" s="766"/>
      <c r="C166" s="766"/>
      <c r="D166" s="766"/>
      <c r="E166" s="766"/>
      <c r="F166" s="767"/>
      <c r="G166" s="768"/>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0</v>
      </c>
    </row>
    <row r="167" spans="1:60" ht="31.5" hidden="1" customHeight="1" x14ac:dyDescent="0.15">
      <c r="A167" s="701" t="s">
        <v>574</v>
      </c>
      <c r="B167" s="155"/>
      <c r="C167" s="155"/>
      <c r="D167" s="155"/>
      <c r="E167" s="155"/>
      <c r="F167" s="156"/>
      <c r="G167" s="742" t="s">
        <v>566</v>
      </c>
      <c r="H167" s="743"/>
      <c r="I167" s="743"/>
      <c r="J167" s="743"/>
      <c r="K167" s="743"/>
      <c r="L167" s="743"/>
      <c r="M167" s="743"/>
      <c r="N167" s="743"/>
      <c r="O167" s="743"/>
      <c r="P167" s="744" t="s">
        <v>565</v>
      </c>
      <c r="Q167" s="743"/>
      <c r="R167" s="743"/>
      <c r="S167" s="743"/>
      <c r="T167" s="743"/>
      <c r="U167" s="743"/>
      <c r="V167" s="743"/>
      <c r="W167" s="743"/>
      <c r="X167" s="745"/>
      <c r="Y167" s="746"/>
      <c r="Z167" s="747"/>
      <c r="AA167" s="748"/>
      <c r="AB167" s="679" t="s">
        <v>11</v>
      </c>
      <c r="AC167" s="679"/>
      <c r="AD167" s="679"/>
      <c r="AE167" s="121" t="s">
        <v>410</v>
      </c>
      <c r="AF167" s="121"/>
      <c r="AG167" s="121"/>
      <c r="AH167" s="121"/>
      <c r="AI167" s="121" t="s">
        <v>562</v>
      </c>
      <c r="AJ167" s="121"/>
      <c r="AK167" s="121"/>
      <c r="AL167" s="121"/>
      <c r="AM167" s="121" t="s">
        <v>378</v>
      </c>
      <c r="AN167" s="121"/>
      <c r="AO167" s="121"/>
      <c r="AP167" s="121"/>
      <c r="AQ167" s="676" t="s">
        <v>409</v>
      </c>
      <c r="AR167" s="677"/>
      <c r="AS167" s="677"/>
      <c r="AT167" s="678"/>
      <c r="AU167" s="676" t="s">
        <v>587</v>
      </c>
      <c r="AV167" s="677"/>
      <c r="AW167" s="677"/>
      <c r="AX167" s="686"/>
      <c r="AY167">
        <f>COUNTA($G$168)</f>
        <v>0</v>
      </c>
    </row>
    <row r="168" spans="1:60" ht="23.25" hidden="1" customHeight="1" x14ac:dyDescent="0.15">
      <c r="A168" s="701"/>
      <c r="B168" s="155"/>
      <c r="C168" s="155"/>
      <c r="D168" s="155"/>
      <c r="E168" s="155"/>
      <c r="F168" s="156"/>
      <c r="G168" s="687"/>
      <c r="H168" s="688"/>
      <c r="I168" s="688"/>
      <c r="J168" s="688"/>
      <c r="K168" s="688"/>
      <c r="L168" s="688"/>
      <c r="M168" s="688"/>
      <c r="N168" s="688"/>
      <c r="O168" s="688"/>
      <c r="P168" s="691"/>
      <c r="Q168" s="692"/>
      <c r="R168" s="692"/>
      <c r="S168" s="692"/>
      <c r="T168" s="692"/>
      <c r="U168" s="692"/>
      <c r="V168" s="692"/>
      <c r="W168" s="692"/>
      <c r="X168" s="693"/>
      <c r="Y168" s="697" t="s">
        <v>51</v>
      </c>
      <c r="Z168" s="698"/>
      <c r="AA168" s="699"/>
      <c r="AB168" s="700"/>
      <c r="AC168" s="700"/>
      <c r="AD168" s="700"/>
      <c r="AE168" s="669"/>
      <c r="AF168" s="669"/>
      <c r="AG168" s="669"/>
      <c r="AH168" s="669"/>
      <c r="AI168" s="669"/>
      <c r="AJ168" s="669"/>
      <c r="AK168" s="669"/>
      <c r="AL168" s="669"/>
      <c r="AM168" s="669"/>
      <c r="AN168" s="669"/>
      <c r="AO168" s="669"/>
      <c r="AP168" s="669"/>
      <c r="AQ168" s="669"/>
      <c r="AR168" s="669"/>
      <c r="AS168" s="669"/>
      <c r="AT168" s="669"/>
      <c r="AU168" s="670"/>
      <c r="AV168" s="671"/>
      <c r="AW168" s="671"/>
      <c r="AX168" s="672"/>
      <c r="AY168">
        <f>$AY$167</f>
        <v>0</v>
      </c>
    </row>
    <row r="169" spans="1:60" ht="23.25" hidden="1" customHeight="1" x14ac:dyDescent="0.15">
      <c r="A169" s="190"/>
      <c r="B169" s="160"/>
      <c r="C169" s="160"/>
      <c r="D169" s="160"/>
      <c r="E169" s="160"/>
      <c r="F169" s="161"/>
      <c r="G169" s="689"/>
      <c r="H169" s="690"/>
      <c r="I169" s="690"/>
      <c r="J169" s="690"/>
      <c r="K169" s="690"/>
      <c r="L169" s="690"/>
      <c r="M169" s="690"/>
      <c r="N169" s="690"/>
      <c r="O169" s="690"/>
      <c r="P169" s="694"/>
      <c r="Q169" s="695"/>
      <c r="R169" s="695"/>
      <c r="S169" s="695"/>
      <c r="T169" s="695"/>
      <c r="U169" s="695"/>
      <c r="V169" s="695"/>
      <c r="W169" s="695"/>
      <c r="X169" s="696"/>
      <c r="Y169" s="673" t="s">
        <v>52</v>
      </c>
      <c r="Z169" s="674"/>
      <c r="AA169" s="675"/>
      <c r="AB169" s="700"/>
      <c r="AC169" s="700"/>
      <c r="AD169" s="700"/>
      <c r="AE169" s="669"/>
      <c r="AF169" s="669"/>
      <c r="AG169" s="669"/>
      <c r="AH169" s="669"/>
      <c r="AI169" s="669"/>
      <c r="AJ169" s="669"/>
      <c r="AK169" s="669"/>
      <c r="AL169" s="669"/>
      <c r="AM169" s="669"/>
      <c r="AN169" s="669"/>
      <c r="AO169" s="669"/>
      <c r="AP169" s="669"/>
      <c r="AQ169" s="669"/>
      <c r="AR169" s="669"/>
      <c r="AS169" s="669"/>
      <c r="AT169" s="669"/>
      <c r="AU169" s="670"/>
      <c r="AV169" s="671"/>
      <c r="AW169" s="671"/>
      <c r="AX169" s="672"/>
      <c r="AY169">
        <f>$AY$167</f>
        <v>0</v>
      </c>
    </row>
    <row r="170" spans="1:60" ht="23.25" hidden="1" customHeight="1" x14ac:dyDescent="0.15">
      <c r="A170" s="189" t="s">
        <v>575</v>
      </c>
      <c r="B170" s="107"/>
      <c r="C170" s="107"/>
      <c r="D170" s="107"/>
      <c r="E170" s="107"/>
      <c r="F170" s="716"/>
      <c r="G170" s="178" t="s">
        <v>576</v>
      </c>
      <c r="H170" s="178"/>
      <c r="I170" s="178"/>
      <c r="J170" s="178"/>
      <c r="K170" s="178"/>
      <c r="L170" s="178"/>
      <c r="M170" s="178"/>
      <c r="N170" s="178"/>
      <c r="O170" s="178"/>
      <c r="P170" s="178"/>
      <c r="Q170" s="178"/>
      <c r="R170" s="178"/>
      <c r="S170" s="178"/>
      <c r="T170" s="178"/>
      <c r="U170" s="178"/>
      <c r="V170" s="178"/>
      <c r="W170" s="178"/>
      <c r="X170" s="179"/>
      <c r="Y170" s="683"/>
      <c r="Z170" s="684"/>
      <c r="AA170" s="685"/>
      <c r="AB170" s="177" t="s">
        <v>11</v>
      </c>
      <c r="AC170" s="178"/>
      <c r="AD170" s="179"/>
      <c r="AE170" s="121" t="s">
        <v>410</v>
      </c>
      <c r="AF170" s="121"/>
      <c r="AG170" s="121"/>
      <c r="AH170" s="121"/>
      <c r="AI170" s="121" t="s">
        <v>562</v>
      </c>
      <c r="AJ170" s="121"/>
      <c r="AK170" s="121"/>
      <c r="AL170" s="121"/>
      <c r="AM170" s="121" t="s">
        <v>378</v>
      </c>
      <c r="AN170" s="121"/>
      <c r="AO170" s="121"/>
      <c r="AP170" s="121"/>
      <c r="AQ170" s="680" t="s">
        <v>588</v>
      </c>
      <c r="AR170" s="681"/>
      <c r="AS170" s="681"/>
      <c r="AT170" s="681"/>
      <c r="AU170" s="681"/>
      <c r="AV170" s="681"/>
      <c r="AW170" s="681"/>
      <c r="AX170" s="682"/>
      <c r="AY170">
        <f>IF(SUBSTITUTE(SUBSTITUTE($G$171,"／",""),"　","")="",0,1)</f>
        <v>0</v>
      </c>
    </row>
    <row r="171" spans="1:60" ht="23.25" hidden="1" customHeight="1" x14ac:dyDescent="0.15">
      <c r="A171" s="717"/>
      <c r="B171" s="199"/>
      <c r="C171" s="199"/>
      <c r="D171" s="199"/>
      <c r="E171" s="199"/>
      <c r="F171" s="718"/>
      <c r="G171" s="705" t="s">
        <v>577</v>
      </c>
      <c r="H171" s="706"/>
      <c r="I171" s="706"/>
      <c r="J171" s="706"/>
      <c r="K171" s="706"/>
      <c r="L171" s="706"/>
      <c r="M171" s="706"/>
      <c r="N171" s="706"/>
      <c r="O171" s="706"/>
      <c r="P171" s="706"/>
      <c r="Q171" s="706"/>
      <c r="R171" s="706"/>
      <c r="S171" s="706"/>
      <c r="T171" s="706"/>
      <c r="U171" s="706"/>
      <c r="V171" s="706"/>
      <c r="W171" s="706"/>
      <c r="X171" s="706"/>
      <c r="Y171" s="709" t="s">
        <v>575</v>
      </c>
      <c r="Z171" s="710"/>
      <c r="AA171" s="711"/>
      <c r="AB171" s="712"/>
      <c r="AC171" s="713"/>
      <c r="AD171" s="714"/>
      <c r="AE171" s="715"/>
      <c r="AF171" s="715"/>
      <c r="AG171" s="715"/>
      <c r="AH171" s="715"/>
      <c r="AI171" s="715"/>
      <c r="AJ171" s="715"/>
      <c r="AK171" s="715"/>
      <c r="AL171" s="715"/>
      <c r="AM171" s="715"/>
      <c r="AN171" s="715"/>
      <c r="AO171" s="715"/>
      <c r="AP171" s="715"/>
      <c r="AQ171" s="95"/>
      <c r="AR171" s="89"/>
      <c r="AS171" s="89"/>
      <c r="AT171" s="89"/>
      <c r="AU171" s="89"/>
      <c r="AV171" s="89"/>
      <c r="AW171" s="89"/>
      <c r="AX171" s="90"/>
      <c r="AY171">
        <f>$AY$170</f>
        <v>0</v>
      </c>
    </row>
    <row r="172" spans="1:60" ht="46.5" hidden="1" customHeight="1" x14ac:dyDescent="0.15">
      <c r="A172" s="719"/>
      <c r="B172" s="110"/>
      <c r="C172" s="110"/>
      <c r="D172" s="110"/>
      <c r="E172" s="110"/>
      <c r="F172" s="720"/>
      <c r="G172" s="707"/>
      <c r="H172" s="708"/>
      <c r="I172" s="708"/>
      <c r="J172" s="708"/>
      <c r="K172" s="708"/>
      <c r="L172" s="708"/>
      <c r="M172" s="708"/>
      <c r="N172" s="708"/>
      <c r="O172" s="708"/>
      <c r="P172" s="708"/>
      <c r="Q172" s="708"/>
      <c r="R172" s="708"/>
      <c r="S172" s="708"/>
      <c r="T172" s="708"/>
      <c r="U172" s="708"/>
      <c r="V172" s="708"/>
      <c r="W172" s="708"/>
      <c r="X172" s="708"/>
      <c r="Y172" s="221" t="s">
        <v>578</v>
      </c>
      <c r="Z172" s="702"/>
      <c r="AA172" s="703"/>
      <c r="AB172" s="665" t="s">
        <v>579</v>
      </c>
      <c r="AC172" s="666"/>
      <c r="AD172" s="667"/>
      <c r="AE172" s="668"/>
      <c r="AF172" s="668"/>
      <c r="AG172" s="668"/>
      <c r="AH172" s="668"/>
      <c r="AI172" s="668"/>
      <c r="AJ172" s="668"/>
      <c r="AK172" s="668"/>
      <c r="AL172" s="668"/>
      <c r="AM172" s="668"/>
      <c r="AN172" s="668"/>
      <c r="AO172" s="668"/>
      <c r="AP172" s="668"/>
      <c r="AQ172" s="668"/>
      <c r="AR172" s="668"/>
      <c r="AS172" s="668"/>
      <c r="AT172" s="668"/>
      <c r="AU172" s="668"/>
      <c r="AV172" s="668"/>
      <c r="AW172" s="668"/>
      <c r="AX172" s="704"/>
      <c r="AY172">
        <f>$AY$170</f>
        <v>0</v>
      </c>
    </row>
    <row r="173" spans="1:60" ht="18.75" hidden="1" customHeight="1" x14ac:dyDescent="0.15">
      <c r="A173" s="470" t="s">
        <v>230</v>
      </c>
      <c r="B173" s="646"/>
      <c r="C173" s="646"/>
      <c r="D173" s="646"/>
      <c r="E173" s="646"/>
      <c r="F173" s="647"/>
      <c r="G173" s="655" t="s">
        <v>139</v>
      </c>
      <c r="H173" s="199"/>
      <c r="I173" s="199"/>
      <c r="J173" s="199"/>
      <c r="K173" s="199"/>
      <c r="L173" s="199"/>
      <c r="M173" s="199"/>
      <c r="N173" s="199"/>
      <c r="O173" s="200"/>
      <c r="P173" s="201" t="s">
        <v>55</v>
      </c>
      <c r="Q173" s="199"/>
      <c r="R173" s="199"/>
      <c r="S173" s="199"/>
      <c r="T173" s="199"/>
      <c r="U173" s="199"/>
      <c r="V173" s="199"/>
      <c r="W173" s="199"/>
      <c r="X173" s="200"/>
      <c r="Y173" s="656"/>
      <c r="Z173" s="657"/>
      <c r="AA173" s="658"/>
      <c r="AB173" s="662" t="s">
        <v>11</v>
      </c>
      <c r="AC173" s="663"/>
      <c r="AD173" s="664"/>
      <c r="AE173" s="121" t="s">
        <v>410</v>
      </c>
      <c r="AF173" s="121"/>
      <c r="AG173" s="121"/>
      <c r="AH173" s="121"/>
      <c r="AI173" s="121" t="s">
        <v>562</v>
      </c>
      <c r="AJ173" s="121"/>
      <c r="AK173" s="121"/>
      <c r="AL173" s="121"/>
      <c r="AM173" s="121" t="s">
        <v>378</v>
      </c>
      <c r="AN173" s="121"/>
      <c r="AO173" s="121"/>
      <c r="AP173" s="121"/>
      <c r="AQ173" s="218" t="s">
        <v>173</v>
      </c>
      <c r="AR173" s="219"/>
      <c r="AS173" s="219"/>
      <c r="AT173" s="220"/>
      <c r="AU173" s="199" t="s">
        <v>128</v>
      </c>
      <c r="AV173" s="199"/>
      <c r="AW173" s="199"/>
      <c r="AX173" s="202"/>
      <c r="AY173">
        <f>COUNTA($G$175)</f>
        <v>0</v>
      </c>
    </row>
    <row r="174" spans="1:60" ht="18.75" hidden="1" customHeight="1" x14ac:dyDescent="0.15">
      <c r="A174" s="648"/>
      <c r="B174" s="649"/>
      <c r="C174" s="649"/>
      <c r="D174" s="649"/>
      <c r="E174" s="649"/>
      <c r="F174" s="650"/>
      <c r="G174" s="158"/>
      <c r="H174" s="110"/>
      <c r="I174" s="110"/>
      <c r="J174" s="110"/>
      <c r="K174" s="110"/>
      <c r="L174" s="110"/>
      <c r="M174" s="110"/>
      <c r="N174" s="110"/>
      <c r="O174" s="111"/>
      <c r="P174" s="109"/>
      <c r="Q174" s="110"/>
      <c r="R174" s="110"/>
      <c r="S174" s="110"/>
      <c r="T174" s="110"/>
      <c r="U174" s="110"/>
      <c r="V174" s="110"/>
      <c r="W174" s="110"/>
      <c r="X174" s="111"/>
      <c r="Y174" s="659"/>
      <c r="Z174" s="660"/>
      <c r="AA174" s="661"/>
      <c r="AB174" s="118"/>
      <c r="AC174" s="119"/>
      <c r="AD174" s="120"/>
      <c r="AE174" s="121"/>
      <c r="AF174" s="121"/>
      <c r="AG174" s="121"/>
      <c r="AH174" s="121"/>
      <c r="AI174" s="121"/>
      <c r="AJ174" s="121"/>
      <c r="AK174" s="121"/>
      <c r="AL174" s="121"/>
      <c r="AM174" s="121"/>
      <c r="AN174" s="121"/>
      <c r="AO174" s="121"/>
      <c r="AP174" s="121"/>
      <c r="AQ174" s="560"/>
      <c r="AR174" s="561"/>
      <c r="AS174" s="129" t="s">
        <v>174</v>
      </c>
      <c r="AT174" s="130"/>
      <c r="AU174" s="128"/>
      <c r="AV174" s="128"/>
      <c r="AW174" s="110" t="s">
        <v>166</v>
      </c>
      <c r="AX174" s="131"/>
      <c r="AY174">
        <f t="shared" ref="AY174:AY179" si="7">$AY$173</f>
        <v>0</v>
      </c>
    </row>
    <row r="175" spans="1:60" ht="23.25" hidden="1" customHeight="1" x14ac:dyDescent="0.15">
      <c r="A175" s="651"/>
      <c r="B175" s="649"/>
      <c r="C175" s="649"/>
      <c r="D175" s="649"/>
      <c r="E175" s="649"/>
      <c r="F175" s="650"/>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52"/>
      <c r="B176" s="653"/>
      <c r="C176" s="653"/>
      <c r="D176" s="653"/>
      <c r="E176" s="653"/>
      <c r="F176" s="654"/>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51"/>
      <c r="B177" s="649"/>
      <c r="C177" s="649"/>
      <c r="D177" s="649"/>
      <c r="E177" s="649"/>
      <c r="F177" s="650"/>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45" t="s">
        <v>14</v>
      </c>
      <c r="AC177" s="645"/>
      <c r="AD177" s="645"/>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254</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567</v>
      </c>
      <c r="B180" s="154" t="s">
        <v>568</v>
      </c>
      <c r="C180" s="155"/>
      <c r="D180" s="155"/>
      <c r="E180" s="155"/>
      <c r="F180" s="156"/>
      <c r="G180" s="199" t="s">
        <v>569</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589</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410</v>
      </c>
      <c r="AF185" s="121"/>
      <c r="AG185" s="121"/>
      <c r="AH185" s="121"/>
      <c r="AI185" s="121" t="s">
        <v>562</v>
      </c>
      <c r="AJ185" s="121"/>
      <c r="AK185" s="121"/>
      <c r="AL185" s="121"/>
      <c r="AM185" s="121" t="s">
        <v>378</v>
      </c>
      <c r="AN185" s="121"/>
      <c r="AO185" s="121"/>
      <c r="AP185" s="121"/>
      <c r="AQ185" s="122" t="s">
        <v>173</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174</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410</v>
      </c>
      <c r="AF190" s="121"/>
      <c r="AG190" s="121"/>
      <c r="AH190" s="121"/>
      <c r="AI190" s="121" t="s">
        <v>562</v>
      </c>
      <c r="AJ190" s="121"/>
      <c r="AK190" s="121"/>
      <c r="AL190" s="121"/>
      <c r="AM190" s="121" t="s">
        <v>378</v>
      </c>
      <c r="AN190" s="121"/>
      <c r="AO190" s="121"/>
      <c r="AP190" s="121"/>
      <c r="AQ190" s="122" t="s">
        <v>173</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174</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410</v>
      </c>
      <c r="AF195" s="121"/>
      <c r="AG195" s="121"/>
      <c r="AH195" s="121"/>
      <c r="AI195" s="121" t="s">
        <v>562</v>
      </c>
      <c r="AJ195" s="121"/>
      <c r="AK195" s="121"/>
      <c r="AL195" s="121"/>
      <c r="AM195" s="121" t="s">
        <v>378</v>
      </c>
      <c r="AN195" s="121"/>
      <c r="AO195" s="121"/>
      <c r="AP195" s="121"/>
      <c r="AQ195" s="122" t="s">
        <v>173</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174</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605" t="s">
        <v>231</v>
      </c>
      <c r="B200" s="606"/>
      <c r="C200" s="606"/>
      <c r="D200" s="606"/>
      <c r="E200" s="606"/>
      <c r="F200" s="607"/>
      <c r="G200" s="630"/>
      <c r="H200" s="632" t="s">
        <v>139</v>
      </c>
      <c r="I200" s="632"/>
      <c r="J200" s="632"/>
      <c r="K200" s="632"/>
      <c r="L200" s="632"/>
      <c r="M200" s="632"/>
      <c r="N200" s="632"/>
      <c r="O200" s="633"/>
      <c r="P200" s="635" t="s">
        <v>55</v>
      </c>
      <c r="Q200" s="632"/>
      <c r="R200" s="632"/>
      <c r="S200" s="632"/>
      <c r="T200" s="632"/>
      <c r="U200" s="632"/>
      <c r="V200" s="633"/>
      <c r="W200" s="637" t="s">
        <v>227</v>
      </c>
      <c r="X200" s="638"/>
      <c r="Y200" s="641"/>
      <c r="Z200" s="641"/>
      <c r="AA200" s="642"/>
      <c r="AB200" s="635" t="s">
        <v>11</v>
      </c>
      <c r="AC200" s="632"/>
      <c r="AD200" s="633"/>
      <c r="AE200" s="121" t="s">
        <v>410</v>
      </c>
      <c r="AF200" s="121"/>
      <c r="AG200" s="121"/>
      <c r="AH200" s="121"/>
      <c r="AI200" s="121" t="s">
        <v>562</v>
      </c>
      <c r="AJ200" s="121"/>
      <c r="AK200" s="121"/>
      <c r="AL200" s="121"/>
      <c r="AM200" s="121" t="s">
        <v>378</v>
      </c>
      <c r="AN200" s="121"/>
      <c r="AO200" s="121"/>
      <c r="AP200" s="121"/>
      <c r="AQ200" s="122" t="s">
        <v>173</v>
      </c>
      <c r="AR200" s="123"/>
      <c r="AS200" s="123"/>
      <c r="AT200" s="124"/>
      <c r="AU200" s="626" t="s">
        <v>128</v>
      </c>
      <c r="AV200" s="626"/>
      <c r="AW200" s="626"/>
      <c r="AX200" s="627"/>
      <c r="AY200">
        <f>COUNTA($H$202)</f>
        <v>0</v>
      </c>
    </row>
    <row r="201" spans="1:60" ht="18.75" hidden="1" customHeight="1" x14ac:dyDescent="0.15">
      <c r="A201" s="566"/>
      <c r="B201" s="567"/>
      <c r="C201" s="567"/>
      <c r="D201" s="567"/>
      <c r="E201" s="567"/>
      <c r="F201" s="568"/>
      <c r="G201" s="631"/>
      <c r="H201" s="628"/>
      <c r="I201" s="628"/>
      <c r="J201" s="628"/>
      <c r="K201" s="628"/>
      <c r="L201" s="628"/>
      <c r="M201" s="628"/>
      <c r="N201" s="628"/>
      <c r="O201" s="634"/>
      <c r="P201" s="636"/>
      <c r="Q201" s="628"/>
      <c r="R201" s="628"/>
      <c r="S201" s="628"/>
      <c r="T201" s="628"/>
      <c r="U201" s="628"/>
      <c r="V201" s="634"/>
      <c r="W201" s="639"/>
      <c r="X201" s="640"/>
      <c r="Y201" s="643"/>
      <c r="Z201" s="643"/>
      <c r="AA201" s="644"/>
      <c r="AB201" s="636"/>
      <c r="AC201" s="628"/>
      <c r="AD201" s="634"/>
      <c r="AE201" s="121"/>
      <c r="AF201" s="121"/>
      <c r="AG201" s="121"/>
      <c r="AH201" s="121"/>
      <c r="AI201" s="121"/>
      <c r="AJ201" s="121"/>
      <c r="AK201" s="121"/>
      <c r="AL201" s="121"/>
      <c r="AM201" s="121"/>
      <c r="AN201" s="121"/>
      <c r="AO201" s="121"/>
      <c r="AP201" s="121"/>
      <c r="AQ201" s="560"/>
      <c r="AR201" s="561"/>
      <c r="AS201" s="129" t="s">
        <v>174</v>
      </c>
      <c r="AT201" s="130"/>
      <c r="AU201" s="128"/>
      <c r="AV201" s="128"/>
      <c r="AW201" s="628" t="s">
        <v>166</v>
      </c>
      <c r="AX201" s="629"/>
      <c r="AY201">
        <f t="shared" ref="AY201:AY207" si="10">$AY$200</f>
        <v>0</v>
      </c>
    </row>
    <row r="202" spans="1:60" ht="23.25" hidden="1" customHeight="1" x14ac:dyDescent="0.15">
      <c r="A202" s="566"/>
      <c r="B202" s="567"/>
      <c r="C202" s="567"/>
      <c r="D202" s="567"/>
      <c r="E202" s="567"/>
      <c r="F202" s="568"/>
      <c r="G202" s="612" t="s">
        <v>175</v>
      </c>
      <c r="H202" s="614"/>
      <c r="I202" s="615"/>
      <c r="J202" s="615"/>
      <c r="K202" s="615"/>
      <c r="L202" s="615"/>
      <c r="M202" s="615"/>
      <c r="N202" s="615"/>
      <c r="O202" s="616"/>
      <c r="P202" s="614"/>
      <c r="Q202" s="615"/>
      <c r="R202" s="615"/>
      <c r="S202" s="615"/>
      <c r="T202" s="615"/>
      <c r="U202" s="615"/>
      <c r="V202" s="616"/>
      <c r="W202" s="620"/>
      <c r="X202" s="621"/>
      <c r="Y202" s="601" t="s">
        <v>12</v>
      </c>
      <c r="Z202" s="601"/>
      <c r="AA202" s="602"/>
      <c r="AB202" s="611" t="s">
        <v>244</v>
      </c>
      <c r="AC202" s="611"/>
      <c r="AD202" s="611"/>
      <c r="AE202" s="95"/>
      <c r="AF202" s="89"/>
      <c r="AG202" s="89"/>
      <c r="AH202" s="89"/>
      <c r="AI202" s="95"/>
      <c r="AJ202" s="89"/>
      <c r="AK202" s="89"/>
      <c r="AL202" s="89"/>
      <c r="AM202" s="95"/>
      <c r="AN202" s="89"/>
      <c r="AO202" s="89"/>
      <c r="AP202" s="89"/>
      <c r="AQ202" s="95"/>
      <c r="AR202" s="89"/>
      <c r="AS202" s="89"/>
      <c r="AT202" s="556"/>
      <c r="AU202" s="89"/>
      <c r="AV202" s="89"/>
      <c r="AW202" s="89"/>
      <c r="AX202" s="90"/>
      <c r="AY202">
        <f t="shared" si="10"/>
        <v>0</v>
      </c>
    </row>
    <row r="203" spans="1:60" ht="23.25" hidden="1" customHeight="1" x14ac:dyDescent="0.15">
      <c r="A203" s="566"/>
      <c r="B203" s="567"/>
      <c r="C203" s="567"/>
      <c r="D203" s="567"/>
      <c r="E203" s="567"/>
      <c r="F203" s="568"/>
      <c r="G203" s="591"/>
      <c r="H203" s="617"/>
      <c r="I203" s="618"/>
      <c r="J203" s="618"/>
      <c r="K203" s="618"/>
      <c r="L203" s="618"/>
      <c r="M203" s="618"/>
      <c r="N203" s="618"/>
      <c r="O203" s="619"/>
      <c r="P203" s="617"/>
      <c r="Q203" s="618"/>
      <c r="R203" s="618"/>
      <c r="S203" s="618"/>
      <c r="T203" s="618"/>
      <c r="U203" s="618"/>
      <c r="V203" s="619"/>
      <c r="W203" s="622"/>
      <c r="X203" s="623"/>
      <c r="Y203" s="603" t="s">
        <v>50</v>
      </c>
      <c r="Z203" s="603"/>
      <c r="AA203" s="604"/>
      <c r="AB203" s="610" t="s">
        <v>244</v>
      </c>
      <c r="AC203" s="610"/>
      <c r="AD203" s="610"/>
      <c r="AE203" s="95"/>
      <c r="AF203" s="89"/>
      <c r="AG203" s="89"/>
      <c r="AH203" s="89"/>
      <c r="AI203" s="95"/>
      <c r="AJ203" s="89"/>
      <c r="AK203" s="89"/>
      <c r="AL203" s="89"/>
      <c r="AM203" s="95"/>
      <c r="AN203" s="89"/>
      <c r="AO203" s="89"/>
      <c r="AP203" s="89"/>
      <c r="AQ203" s="95"/>
      <c r="AR203" s="89"/>
      <c r="AS203" s="89"/>
      <c r="AT203" s="556"/>
      <c r="AU203" s="89"/>
      <c r="AV203" s="89"/>
      <c r="AW203" s="89"/>
      <c r="AX203" s="90"/>
      <c r="AY203">
        <f t="shared" si="10"/>
        <v>0</v>
      </c>
    </row>
    <row r="204" spans="1:60" ht="23.25" hidden="1" customHeight="1" x14ac:dyDescent="0.15">
      <c r="A204" s="566"/>
      <c r="B204" s="567"/>
      <c r="C204" s="567"/>
      <c r="D204" s="567"/>
      <c r="E204" s="567"/>
      <c r="F204" s="568"/>
      <c r="G204" s="613"/>
      <c r="H204" s="617"/>
      <c r="I204" s="618"/>
      <c r="J204" s="618"/>
      <c r="K204" s="618"/>
      <c r="L204" s="618"/>
      <c r="M204" s="618"/>
      <c r="N204" s="618"/>
      <c r="O204" s="619"/>
      <c r="P204" s="617"/>
      <c r="Q204" s="618"/>
      <c r="R204" s="618"/>
      <c r="S204" s="618"/>
      <c r="T204" s="618"/>
      <c r="U204" s="618"/>
      <c r="V204" s="619"/>
      <c r="W204" s="624"/>
      <c r="X204" s="625"/>
      <c r="Y204" s="603" t="s">
        <v>13</v>
      </c>
      <c r="Z204" s="603"/>
      <c r="AA204" s="604"/>
      <c r="AB204" s="608" t="s">
        <v>245</v>
      </c>
      <c r="AC204" s="608"/>
      <c r="AD204" s="608"/>
      <c r="AE204" s="100"/>
      <c r="AF204" s="101"/>
      <c r="AG204" s="101"/>
      <c r="AH204" s="101"/>
      <c r="AI204" s="100"/>
      <c r="AJ204" s="101"/>
      <c r="AK204" s="101"/>
      <c r="AL204" s="101"/>
      <c r="AM204" s="100"/>
      <c r="AN204" s="101"/>
      <c r="AO204" s="101"/>
      <c r="AP204" s="101"/>
      <c r="AQ204" s="95"/>
      <c r="AR204" s="89"/>
      <c r="AS204" s="89"/>
      <c r="AT204" s="556"/>
      <c r="AU204" s="89"/>
      <c r="AV204" s="89"/>
      <c r="AW204" s="89"/>
      <c r="AX204" s="90"/>
      <c r="AY204">
        <f t="shared" si="10"/>
        <v>0</v>
      </c>
    </row>
    <row r="205" spans="1:60" ht="23.25" hidden="1" customHeight="1" x14ac:dyDescent="0.15">
      <c r="A205" s="566" t="s">
        <v>234</v>
      </c>
      <c r="B205" s="567"/>
      <c r="C205" s="567"/>
      <c r="D205" s="567"/>
      <c r="E205" s="567"/>
      <c r="F205" s="568"/>
      <c r="G205" s="591" t="s">
        <v>176</v>
      </c>
      <c r="H205" s="592"/>
      <c r="I205" s="592"/>
      <c r="J205" s="592"/>
      <c r="K205" s="592"/>
      <c r="L205" s="592"/>
      <c r="M205" s="592"/>
      <c r="N205" s="592"/>
      <c r="O205" s="592"/>
      <c r="P205" s="592"/>
      <c r="Q205" s="592"/>
      <c r="R205" s="592"/>
      <c r="S205" s="592"/>
      <c r="T205" s="592"/>
      <c r="U205" s="592"/>
      <c r="V205" s="592"/>
      <c r="W205" s="595" t="s">
        <v>243</v>
      </c>
      <c r="X205" s="596"/>
      <c r="Y205" s="601" t="s">
        <v>12</v>
      </c>
      <c r="Z205" s="601"/>
      <c r="AA205" s="602"/>
      <c r="AB205" s="611" t="s">
        <v>244</v>
      </c>
      <c r="AC205" s="611"/>
      <c r="AD205" s="611"/>
      <c r="AE205" s="95"/>
      <c r="AF205" s="89"/>
      <c r="AG205" s="89"/>
      <c r="AH205" s="89"/>
      <c r="AI205" s="95"/>
      <c r="AJ205" s="89"/>
      <c r="AK205" s="89"/>
      <c r="AL205" s="89"/>
      <c r="AM205" s="95"/>
      <c r="AN205" s="89"/>
      <c r="AO205" s="89"/>
      <c r="AP205" s="89"/>
      <c r="AQ205" s="95"/>
      <c r="AR205" s="89"/>
      <c r="AS205" s="89"/>
      <c r="AT205" s="556"/>
      <c r="AU205" s="89"/>
      <c r="AV205" s="89"/>
      <c r="AW205" s="89"/>
      <c r="AX205" s="90"/>
      <c r="AY205">
        <f t="shared" si="10"/>
        <v>0</v>
      </c>
    </row>
    <row r="206" spans="1:60" ht="23.25" hidden="1" customHeight="1" x14ac:dyDescent="0.15">
      <c r="A206" s="566"/>
      <c r="B206" s="567"/>
      <c r="C206" s="567"/>
      <c r="D206" s="567"/>
      <c r="E206" s="567"/>
      <c r="F206" s="568"/>
      <c r="G206" s="591"/>
      <c r="H206" s="593"/>
      <c r="I206" s="593"/>
      <c r="J206" s="593"/>
      <c r="K206" s="593"/>
      <c r="L206" s="593"/>
      <c r="M206" s="593"/>
      <c r="N206" s="593"/>
      <c r="O206" s="593"/>
      <c r="P206" s="593"/>
      <c r="Q206" s="593"/>
      <c r="R206" s="593"/>
      <c r="S206" s="593"/>
      <c r="T206" s="593"/>
      <c r="U206" s="593"/>
      <c r="V206" s="593"/>
      <c r="W206" s="597"/>
      <c r="X206" s="598"/>
      <c r="Y206" s="603" t="s">
        <v>50</v>
      </c>
      <c r="Z206" s="603"/>
      <c r="AA206" s="604"/>
      <c r="AB206" s="610" t="s">
        <v>244</v>
      </c>
      <c r="AC206" s="610"/>
      <c r="AD206" s="610"/>
      <c r="AE206" s="95"/>
      <c r="AF206" s="89"/>
      <c r="AG206" s="89"/>
      <c r="AH206" s="89"/>
      <c r="AI206" s="95"/>
      <c r="AJ206" s="89"/>
      <c r="AK206" s="89"/>
      <c r="AL206" s="89"/>
      <c r="AM206" s="95"/>
      <c r="AN206" s="89"/>
      <c r="AO206" s="89"/>
      <c r="AP206" s="89"/>
      <c r="AQ206" s="95"/>
      <c r="AR206" s="89"/>
      <c r="AS206" s="89"/>
      <c r="AT206" s="556"/>
      <c r="AU206" s="89"/>
      <c r="AV206" s="89"/>
      <c r="AW206" s="89"/>
      <c r="AX206" s="90"/>
      <c r="AY206">
        <f t="shared" si="10"/>
        <v>0</v>
      </c>
    </row>
    <row r="207" spans="1:60" ht="23.25" hidden="1" customHeight="1" x14ac:dyDescent="0.15">
      <c r="A207" s="590"/>
      <c r="B207" s="551"/>
      <c r="C207" s="551"/>
      <c r="D207" s="551"/>
      <c r="E207" s="551"/>
      <c r="F207" s="552"/>
      <c r="G207" s="591"/>
      <c r="H207" s="594"/>
      <c r="I207" s="594"/>
      <c r="J207" s="594"/>
      <c r="K207" s="594"/>
      <c r="L207" s="594"/>
      <c r="M207" s="594"/>
      <c r="N207" s="594"/>
      <c r="O207" s="594"/>
      <c r="P207" s="594"/>
      <c r="Q207" s="594"/>
      <c r="R207" s="594"/>
      <c r="S207" s="594"/>
      <c r="T207" s="594"/>
      <c r="U207" s="594"/>
      <c r="V207" s="594"/>
      <c r="W207" s="599"/>
      <c r="X207" s="600"/>
      <c r="Y207" s="603" t="s">
        <v>13</v>
      </c>
      <c r="Z207" s="603"/>
      <c r="AA207" s="604"/>
      <c r="AB207" s="608" t="s">
        <v>245</v>
      </c>
      <c r="AC207" s="608"/>
      <c r="AD207" s="608"/>
      <c r="AE207" s="100"/>
      <c r="AF207" s="101"/>
      <c r="AG207" s="101"/>
      <c r="AH207" s="101"/>
      <c r="AI207" s="100"/>
      <c r="AJ207" s="101"/>
      <c r="AK207" s="101"/>
      <c r="AL207" s="101"/>
      <c r="AM207" s="100"/>
      <c r="AN207" s="101"/>
      <c r="AO207" s="101"/>
      <c r="AP207" s="609"/>
      <c r="AQ207" s="95"/>
      <c r="AR207" s="89"/>
      <c r="AS207" s="89"/>
      <c r="AT207" s="556"/>
      <c r="AU207" s="89"/>
      <c r="AV207" s="89"/>
      <c r="AW207" s="89"/>
      <c r="AX207" s="90"/>
      <c r="AY207">
        <f t="shared" si="10"/>
        <v>0</v>
      </c>
    </row>
    <row r="208" spans="1:60" ht="18.75" hidden="1" customHeight="1" x14ac:dyDescent="0.15">
      <c r="A208" s="563" t="s">
        <v>231</v>
      </c>
      <c r="B208" s="564"/>
      <c r="C208" s="564"/>
      <c r="D208" s="564"/>
      <c r="E208" s="564"/>
      <c r="F208" s="565"/>
      <c r="G208" s="569"/>
      <c r="H208" s="123" t="s">
        <v>139</v>
      </c>
      <c r="I208" s="123"/>
      <c r="J208" s="123"/>
      <c r="K208" s="123"/>
      <c r="L208" s="123"/>
      <c r="M208" s="123"/>
      <c r="N208" s="123"/>
      <c r="O208" s="124"/>
      <c r="P208" s="122" t="s">
        <v>55</v>
      </c>
      <c r="Q208" s="123"/>
      <c r="R208" s="123"/>
      <c r="S208" s="123"/>
      <c r="T208" s="123"/>
      <c r="U208" s="123"/>
      <c r="V208" s="123"/>
      <c r="W208" s="123"/>
      <c r="X208" s="124"/>
      <c r="Y208" s="572"/>
      <c r="Z208" s="573"/>
      <c r="AA208" s="574"/>
      <c r="AB208" s="106" t="s">
        <v>11</v>
      </c>
      <c r="AC208" s="107"/>
      <c r="AD208" s="108"/>
      <c r="AE208" s="266" t="s">
        <v>410</v>
      </c>
      <c r="AF208" s="266"/>
      <c r="AG208" s="266"/>
      <c r="AH208" s="266"/>
      <c r="AI208" s="121" t="s">
        <v>562</v>
      </c>
      <c r="AJ208" s="121"/>
      <c r="AK208" s="121"/>
      <c r="AL208" s="121"/>
      <c r="AM208" s="121" t="s">
        <v>378</v>
      </c>
      <c r="AN208" s="121"/>
      <c r="AO208" s="121"/>
      <c r="AP208" s="121"/>
      <c r="AQ208" s="122" t="s">
        <v>173</v>
      </c>
      <c r="AR208" s="123"/>
      <c r="AS208" s="123"/>
      <c r="AT208" s="124"/>
      <c r="AU208" s="557" t="s">
        <v>128</v>
      </c>
      <c r="AV208" s="558"/>
      <c r="AW208" s="558"/>
      <c r="AX208" s="559"/>
      <c r="AY208">
        <f>COUNTA($H$210)</f>
        <v>0</v>
      </c>
    </row>
    <row r="209" spans="1:51" ht="18.75" hidden="1" customHeight="1" x14ac:dyDescent="0.15">
      <c r="A209" s="566"/>
      <c r="B209" s="567"/>
      <c r="C209" s="567"/>
      <c r="D209" s="567"/>
      <c r="E209" s="567"/>
      <c r="F209" s="568"/>
      <c r="G209" s="570"/>
      <c r="H209" s="129"/>
      <c r="I209" s="129"/>
      <c r="J209" s="129"/>
      <c r="K209" s="129"/>
      <c r="L209" s="129"/>
      <c r="M209" s="129"/>
      <c r="N209" s="129"/>
      <c r="O209" s="130"/>
      <c r="P209" s="571"/>
      <c r="Q209" s="129"/>
      <c r="R209" s="129"/>
      <c r="S209" s="129"/>
      <c r="T209" s="129"/>
      <c r="U209" s="129"/>
      <c r="V209" s="129"/>
      <c r="W209" s="129"/>
      <c r="X209" s="130"/>
      <c r="Y209" s="575"/>
      <c r="Z209" s="576"/>
      <c r="AA209" s="577"/>
      <c r="AB209" s="109"/>
      <c r="AC209" s="110"/>
      <c r="AD209" s="111"/>
      <c r="AE209" s="266"/>
      <c r="AF209" s="266"/>
      <c r="AG209" s="266"/>
      <c r="AH209" s="266"/>
      <c r="AI209" s="121"/>
      <c r="AJ209" s="121"/>
      <c r="AK209" s="121"/>
      <c r="AL209" s="121"/>
      <c r="AM209" s="121"/>
      <c r="AN209" s="121"/>
      <c r="AO209" s="121"/>
      <c r="AP209" s="121"/>
      <c r="AQ209" s="560"/>
      <c r="AR209" s="561"/>
      <c r="AS209" s="129" t="s">
        <v>174</v>
      </c>
      <c r="AT209" s="130"/>
      <c r="AU209" s="560"/>
      <c r="AV209" s="561"/>
      <c r="AW209" s="129" t="s">
        <v>166</v>
      </c>
      <c r="AX209" s="562"/>
      <c r="AY209">
        <f>$AY$208</f>
        <v>0</v>
      </c>
    </row>
    <row r="210" spans="1:51" ht="23.25" hidden="1" customHeight="1" x14ac:dyDescent="0.15">
      <c r="A210" s="566"/>
      <c r="B210" s="567"/>
      <c r="C210" s="567"/>
      <c r="D210" s="567"/>
      <c r="E210" s="567"/>
      <c r="F210" s="568"/>
      <c r="G210" s="578" t="s">
        <v>175</v>
      </c>
      <c r="H210" s="133"/>
      <c r="I210" s="133"/>
      <c r="J210" s="133"/>
      <c r="K210" s="133"/>
      <c r="L210" s="133"/>
      <c r="M210" s="133"/>
      <c r="N210" s="133"/>
      <c r="O210" s="134"/>
      <c r="P210" s="133"/>
      <c r="Q210" s="133"/>
      <c r="R210" s="133"/>
      <c r="S210" s="133"/>
      <c r="T210" s="133"/>
      <c r="U210" s="133"/>
      <c r="V210" s="133"/>
      <c r="W210" s="133"/>
      <c r="X210" s="134"/>
      <c r="Y210" s="581" t="s">
        <v>12</v>
      </c>
      <c r="Z210" s="582"/>
      <c r="AA210" s="583"/>
      <c r="AB210" s="521"/>
      <c r="AC210" s="521"/>
      <c r="AD210" s="521"/>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66"/>
      <c r="B211" s="567"/>
      <c r="C211" s="567"/>
      <c r="D211" s="567"/>
      <c r="E211" s="567"/>
      <c r="F211" s="568"/>
      <c r="G211" s="579"/>
      <c r="H211" s="136"/>
      <c r="I211" s="136"/>
      <c r="J211" s="136"/>
      <c r="K211" s="136"/>
      <c r="L211" s="136"/>
      <c r="M211" s="136"/>
      <c r="N211" s="136"/>
      <c r="O211" s="137"/>
      <c r="P211" s="136"/>
      <c r="Q211" s="136"/>
      <c r="R211" s="136"/>
      <c r="S211" s="136"/>
      <c r="T211" s="136"/>
      <c r="U211" s="136"/>
      <c r="V211" s="136"/>
      <c r="W211" s="136"/>
      <c r="X211" s="137"/>
      <c r="Y211" s="587" t="s">
        <v>50</v>
      </c>
      <c r="Z211" s="588"/>
      <c r="AA211" s="589"/>
      <c r="AB211" s="520"/>
      <c r="AC211" s="520"/>
      <c r="AD211" s="520"/>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66"/>
      <c r="B212" s="567"/>
      <c r="C212" s="567"/>
      <c r="D212" s="567"/>
      <c r="E212" s="567"/>
      <c r="F212" s="568"/>
      <c r="G212" s="580"/>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84" t="s">
        <v>14</v>
      </c>
      <c r="AC212" s="584"/>
      <c r="AD212" s="584"/>
      <c r="AE212" s="585"/>
      <c r="AF212" s="586"/>
      <c r="AG212" s="586"/>
      <c r="AH212" s="586"/>
      <c r="AI212" s="585"/>
      <c r="AJ212" s="586"/>
      <c r="AK212" s="586"/>
      <c r="AL212" s="586"/>
      <c r="AM212" s="585"/>
      <c r="AN212" s="586"/>
      <c r="AO212" s="586"/>
      <c r="AP212" s="586"/>
      <c r="AQ212" s="96"/>
      <c r="AR212" s="97"/>
      <c r="AS212" s="97"/>
      <c r="AT212" s="98"/>
      <c r="AU212" s="89"/>
      <c r="AV212" s="89"/>
      <c r="AW212" s="89"/>
      <c r="AX212" s="90"/>
      <c r="AY212">
        <f>$AY$208</f>
        <v>0</v>
      </c>
    </row>
    <row r="213" spans="1:51" ht="69.75" hidden="1" customHeight="1" x14ac:dyDescent="0.15">
      <c r="A213" s="549" t="s">
        <v>257</v>
      </c>
      <c r="B213" s="550"/>
      <c r="C213" s="550"/>
      <c r="D213" s="550"/>
      <c r="E213" s="551" t="s">
        <v>219</v>
      </c>
      <c r="F213" s="552"/>
      <c r="G213" s="82" t="s">
        <v>176</v>
      </c>
      <c r="H213" s="522"/>
      <c r="I213" s="523"/>
      <c r="J213" s="523"/>
      <c r="K213" s="523"/>
      <c r="L213" s="523"/>
      <c r="M213" s="523"/>
      <c r="N213" s="523"/>
      <c r="O213" s="553"/>
      <c r="P213" s="242"/>
      <c r="Q213" s="242"/>
      <c r="R213" s="242"/>
      <c r="S213" s="242"/>
      <c r="T213" s="242"/>
      <c r="U213" s="242"/>
      <c r="V213" s="242"/>
      <c r="W213" s="242"/>
      <c r="X213" s="242"/>
      <c r="Y213" s="554"/>
      <c r="Z213" s="554"/>
      <c r="AA213" s="554"/>
      <c r="AB213" s="554"/>
      <c r="AC213" s="554"/>
      <c r="AD213" s="554"/>
      <c r="AE213" s="554"/>
      <c r="AF213" s="554"/>
      <c r="AG213" s="554"/>
      <c r="AH213" s="554"/>
      <c r="AI213" s="554"/>
      <c r="AJ213" s="554"/>
      <c r="AK213" s="554"/>
      <c r="AL213" s="554"/>
      <c r="AM213" s="554"/>
      <c r="AN213" s="554"/>
      <c r="AO213" s="554"/>
      <c r="AP213" s="554"/>
      <c r="AQ213" s="554"/>
      <c r="AR213" s="554"/>
      <c r="AS213" s="554"/>
      <c r="AT213" s="554"/>
      <c r="AU213" s="554"/>
      <c r="AV213" s="554"/>
      <c r="AW213" s="554"/>
      <c r="AX213" s="555"/>
      <c r="AY213">
        <f>$AY$208</f>
        <v>0</v>
      </c>
    </row>
    <row r="214" spans="1:51" ht="18.75" hidden="1" customHeight="1" thickBot="1" x14ac:dyDescent="0.2">
      <c r="A214" s="470" t="s">
        <v>570</v>
      </c>
      <c r="B214" s="471"/>
      <c r="C214" s="471"/>
      <c r="D214" s="471"/>
      <c r="E214" s="471"/>
      <c r="F214" s="471"/>
      <c r="G214" s="471"/>
      <c r="H214" s="471"/>
      <c r="I214" s="471"/>
      <c r="J214" s="471"/>
      <c r="K214" s="471"/>
      <c r="L214" s="471"/>
      <c r="M214" s="471"/>
      <c r="N214" s="471"/>
      <c r="O214" s="471"/>
      <c r="P214" s="471"/>
      <c r="Q214" s="471"/>
      <c r="R214" s="471"/>
      <c r="S214" s="471"/>
      <c r="T214" s="471"/>
      <c r="U214" s="471"/>
      <c r="V214" s="471"/>
      <c r="W214" s="471"/>
      <c r="X214" s="471"/>
      <c r="Y214" s="471"/>
      <c r="Z214" s="471"/>
      <c r="AA214" s="471"/>
      <c r="AB214" s="471"/>
      <c r="AC214" s="471"/>
      <c r="AD214" s="471"/>
      <c r="AE214" s="471"/>
      <c r="AF214" s="471"/>
      <c r="AG214" s="471"/>
      <c r="AH214" s="471"/>
      <c r="AI214" s="471"/>
      <c r="AJ214" s="471"/>
      <c r="AK214" s="471"/>
      <c r="AL214" s="471"/>
      <c r="AM214" s="471"/>
      <c r="AN214" s="471"/>
      <c r="AO214" s="472" t="s">
        <v>226</v>
      </c>
      <c r="AP214" s="473"/>
      <c r="AQ214" s="473"/>
      <c r="AR214" s="81"/>
      <c r="AS214" s="472"/>
      <c r="AT214" s="473"/>
      <c r="AU214" s="473"/>
      <c r="AV214" s="473"/>
      <c r="AW214" s="473"/>
      <c r="AX214" s="474"/>
      <c r="AY214">
        <f>COUNTIF($AR$214,"☑")</f>
        <v>0</v>
      </c>
    </row>
    <row r="215" spans="1:51" ht="45" customHeight="1" x14ac:dyDescent="0.15">
      <c r="A215" s="459" t="s">
        <v>277</v>
      </c>
      <c r="B215" s="460"/>
      <c r="C215" s="463" t="s">
        <v>177</v>
      </c>
      <c r="D215" s="460"/>
      <c r="E215" s="465" t="s">
        <v>193</v>
      </c>
      <c r="F215" s="466"/>
      <c r="G215" s="467" t="s">
        <v>637</v>
      </c>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c r="AG215" s="468"/>
      <c r="AH215" s="468"/>
      <c r="AI215" s="468"/>
      <c r="AJ215" s="468"/>
      <c r="AK215" s="468"/>
      <c r="AL215" s="468"/>
      <c r="AM215" s="468"/>
      <c r="AN215" s="468"/>
      <c r="AO215" s="468"/>
      <c r="AP215" s="468"/>
      <c r="AQ215" s="468"/>
      <c r="AR215" s="468"/>
      <c r="AS215" s="468"/>
      <c r="AT215" s="468"/>
      <c r="AU215" s="468"/>
      <c r="AV215" s="468"/>
      <c r="AW215" s="468"/>
      <c r="AX215" s="469"/>
    </row>
    <row r="216" spans="1:51" ht="32.25" customHeight="1" x14ac:dyDescent="0.15">
      <c r="A216" s="461"/>
      <c r="B216" s="462"/>
      <c r="C216" s="464"/>
      <c r="D216" s="462"/>
      <c r="E216" s="151" t="s">
        <v>192</v>
      </c>
      <c r="F216" s="153"/>
      <c r="G216" s="132" t="s">
        <v>638</v>
      </c>
      <c r="H216" s="133"/>
      <c r="I216" s="133"/>
      <c r="J216" s="133"/>
      <c r="K216" s="133"/>
      <c r="L216" s="133"/>
      <c r="M216" s="133"/>
      <c r="N216" s="133"/>
      <c r="O216" s="133"/>
      <c r="P216" s="133"/>
      <c r="Q216" s="133"/>
      <c r="R216" s="133"/>
      <c r="S216" s="133"/>
      <c r="T216" s="133"/>
      <c r="U216" s="133"/>
      <c r="V216" s="134"/>
      <c r="W216" s="535" t="s">
        <v>580</v>
      </c>
      <c r="X216" s="536"/>
      <c r="Y216" s="536"/>
      <c r="Z216" s="536"/>
      <c r="AA216" s="537"/>
      <c r="AB216" s="538" t="s">
        <v>714</v>
      </c>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40"/>
    </row>
    <row r="217" spans="1:51" ht="21" customHeight="1" x14ac:dyDescent="0.15">
      <c r="A217" s="461"/>
      <c r="B217" s="462"/>
      <c r="C217" s="464"/>
      <c r="D217" s="462"/>
      <c r="E217" s="159"/>
      <c r="F217" s="161"/>
      <c r="G217" s="138"/>
      <c r="H217" s="139"/>
      <c r="I217" s="139"/>
      <c r="J217" s="139"/>
      <c r="K217" s="139"/>
      <c r="L217" s="139"/>
      <c r="M217" s="139"/>
      <c r="N217" s="139"/>
      <c r="O217" s="139"/>
      <c r="P217" s="139"/>
      <c r="Q217" s="139"/>
      <c r="R217" s="139"/>
      <c r="S217" s="139"/>
      <c r="T217" s="139"/>
      <c r="U217" s="139"/>
      <c r="V217" s="140"/>
      <c r="W217" s="541" t="s">
        <v>581</v>
      </c>
      <c r="X217" s="542"/>
      <c r="Y217" s="542"/>
      <c r="Z217" s="542"/>
      <c r="AA217" s="543"/>
      <c r="AB217" s="538" t="s">
        <v>716</v>
      </c>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40"/>
    </row>
    <row r="218" spans="1:51" ht="34.5" customHeight="1" x14ac:dyDescent="0.15">
      <c r="A218" s="461"/>
      <c r="B218" s="462"/>
      <c r="C218" s="544" t="s">
        <v>593</v>
      </c>
      <c r="D218" s="545"/>
      <c r="E218" s="151" t="s">
        <v>273</v>
      </c>
      <c r="F218" s="153"/>
      <c r="G218" s="525" t="s">
        <v>180</v>
      </c>
      <c r="H218" s="526"/>
      <c r="I218" s="526"/>
      <c r="J218" s="546" t="s">
        <v>609</v>
      </c>
      <c r="K218" s="547"/>
      <c r="L218" s="547"/>
      <c r="M218" s="547"/>
      <c r="N218" s="547"/>
      <c r="O218" s="547"/>
      <c r="P218" s="547"/>
      <c r="Q218" s="547"/>
      <c r="R218" s="547"/>
      <c r="S218" s="547"/>
      <c r="T218" s="548"/>
      <c r="U218" s="523" t="s">
        <v>715</v>
      </c>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70"/>
    </row>
    <row r="219" spans="1:51" ht="34.5" customHeight="1" x14ac:dyDescent="0.15">
      <c r="A219" s="461"/>
      <c r="B219" s="462"/>
      <c r="C219" s="464"/>
      <c r="D219" s="462"/>
      <c r="E219" s="154"/>
      <c r="F219" s="156"/>
      <c r="G219" s="525" t="s">
        <v>594</v>
      </c>
      <c r="H219" s="526"/>
      <c r="I219" s="526"/>
      <c r="J219" s="526"/>
      <c r="K219" s="526"/>
      <c r="L219" s="526"/>
      <c r="M219" s="526"/>
      <c r="N219" s="526"/>
      <c r="O219" s="526"/>
      <c r="P219" s="526"/>
      <c r="Q219" s="526"/>
      <c r="R219" s="526"/>
      <c r="S219" s="526"/>
      <c r="T219" s="526"/>
      <c r="U219" s="522" t="s">
        <v>715</v>
      </c>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s="70"/>
    </row>
    <row r="220" spans="1:51" ht="34.5" customHeight="1" thickBot="1" x14ac:dyDescent="0.2">
      <c r="A220" s="461"/>
      <c r="B220" s="462"/>
      <c r="C220" s="464"/>
      <c r="D220" s="462"/>
      <c r="E220" s="159"/>
      <c r="F220" s="161"/>
      <c r="G220" s="525" t="s">
        <v>581</v>
      </c>
      <c r="H220" s="526"/>
      <c r="I220" s="526"/>
      <c r="J220" s="526"/>
      <c r="K220" s="526"/>
      <c r="L220" s="526"/>
      <c r="M220" s="526"/>
      <c r="N220" s="526"/>
      <c r="O220" s="526"/>
      <c r="P220" s="526"/>
      <c r="Q220" s="526"/>
      <c r="R220" s="526"/>
      <c r="S220" s="526"/>
      <c r="T220" s="526"/>
      <c r="U220" s="862" t="s">
        <v>715</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70"/>
    </row>
    <row r="221" spans="1:51" ht="27" customHeight="1" x14ac:dyDescent="0.15">
      <c r="A221" s="527" t="s">
        <v>44</v>
      </c>
      <c r="B221" s="528"/>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9"/>
    </row>
    <row r="222" spans="1:51" ht="27" customHeight="1" x14ac:dyDescent="0.15">
      <c r="A222" s="5"/>
      <c r="B222" s="6"/>
      <c r="C222" s="530" t="s">
        <v>29</v>
      </c>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2"/>
      <c r="AD222" s="531" t="s">
        <v>33</v>
      </c>
      <c r="AE222" s="531"/>
      <c r="AF222" s="531"/>
      <c r="AG222" s="533" t="s">
        <v>28</v>
      </c>
      <c r="AH222" s="531"/>
      <c r="AI222" s="531"/>
      <c r="AJ222" s="531"/>
      <c r="AK222" s="531"/>
      <c r="AL222" s="531"/>
      <c r="AM222" s="531"/>
      <c r="AN222" s="531"/>
      <c r="AO222" s="531"/>
      <c r="AP222" s="531"/>
      <c r="AQ222" s="531"/>
      <c r="AR222" s="531"/>
      <c r="AS222" s="531"/>
      <c r="AT222" s="531"/>
      <c r="AU222" s="531"/>
      <c r="AV222" s="531"/>
      <c r="AW222" s="531"/>
      <c r="AX222" s="534"/>
    </row>
    <row r="223" spans="1:51" ht="50.25" customHeight="1" x14ac:dyDescent="0.15">
      <c r="A223" s="495" t="s">
        <v>133</v>
      </c>
      <c r="B223" s="496"/>
      <c r="C223" s="501" t="s">
        <v>134</v>
      </c>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3"/>
      <c r="AD223" s="504" t="s">
        <v>610</v>
      </c>
      <c r="AE223" s="505"/>
      <c r="AF223" s="505"/>
      <c r="AG223" s="506" t="s">
        <v>611</v>
      </c>
      <c r="AH223" s="507"/>
      <c r="AI223" s="507"/>
      <c r="AJ223" s="507"/>
      <c r="AK223" s="507"/>
      <c r="AL223" s="507"/>
      <c r="AM223" s="507"/>
      <c r="AN223" s="507"/>
      <c r="AO223" s="507"/>
      <c r="AP223" s="507"/>
      <c r="AQ223" s="507"/>
      <c r="AR223" s="507"/>
      <c r="AS223" s="507"/>
      <c r="AT223" s="507"/>
      <c r="AU223" s="507"/>
      <c r="AV223" s="507"/>
      <c r="AW223" s="507"/>
      <c r="AX223" s="508"/>
    </row>
    <row r="224" spans="1:51" ht="50.25" customHeight="1" x14ac:dyDescent="0.15">
      <c r="A224" s="497"/>
      <c r="B224" s="498"/>
      <c r="C224" s="509" t="s">
        <v>34</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416"/>
      <c r="AD224" s="417" t="s">
        <v>610</v>
      </c>
      <c r="AE224" s="418"/>
      <c r="AF224" s="418"/>
      <c r="AG224" s="412" t="s">
        <v>612</v>
      </c>
      <c r="AH224" s="413"/>
      <c r="AI224" s="413"/>
      <c r="AJ224" s="413"/>
      <c r="AK224" s="413"/>
      <c r="AL224" s="413"/>
      <c r="AM224" s="413"/>
      <c r="AN224" s="413"/>
      <c r="AO224" s="413"/>
      <c r="AP224" s="413"/>
      <c r="AQ224" s="413"/>
      <c r="AR224" s="413"/>
      <c r="AS224" s="413"/>
      <c r="AT224" s="413"/>
      <c r="AU224" s="413"/>
      <c r="AV224" s="413"/>
      <c r="AW224" s="413"/>
      <c r="AX224" s="414"/>
    </row>
    <row r="225" spans="1:50" ht="50.25" customHeight="1" x14ac:dyDescent="0.15">
      <c r="A225" s="499"/>
      <c r="B225" s="500"/>
      <c r="C225" s="511" t="s">
        <v>135</v>
      </c>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3"/>
      <c r="AD225" s="454" t="s">
        <v>610</v>
      </c>
      <c r="AE225" s="455"/>
      <c r="AF225" s="455"/>
      <c r="AG225" s="440" t="s">
        <v>613</v>
      </c>
      <c r="AH225" s="136"/>
      <c r="AI225" s="136"/>
      <c r="AJ225" s="136"/>
      <c r="AK225" s="136"/>
      <c r="AL225" s="136"/>
      <c r="AM225" s="136"/>
      <c r="AN225" s="136"/>
      <c r="AO225" s="136"/>
      <c r="AP225" s="136"/>
      <c r="AQ225" s="136"/>
      <c r="AR225" s="136"/>
      <c r="AS225" s="136"/>
      <c r="AT225" s="136"/>
      <c r="AU225" s="136"/>
      <c r="AV225" s="136"/>
      <c r="AW225" s="136"/>
      <c r="AX225" s="441"/>
    </row>
    <row r="226" spans="1:50" ht="27" customHeight="1" x14ac:dyDescent="0.15">
      <c r="A226" s="392" t="s">
        <v>36</v>
      </c>
      <c r="B226" s="475"/>
      <c r="C226" s="477" t="s">
        <v>38</v>
      </c>
      <c r="D226" s="434"/>
      <c r="E226" s="478"/>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9"/>
      <c r="AD226" s="435" t="s">
        <v>614</v>
      </c>
      <c r="AE226" s="436"/>
      <c r="AF226" s="436"/>
      <c r="AG226" s="438" t="s">
        <v>707</v>
      </c>
      <c r="AH226" s="133"/>
      <c r="AI226" s="133"/>
      <c r="AJ226" s="133"/>
      <c r="AK226" s="133"/>
      <c r="AL226" s="133"/>
      <c r="AM226" s="133"/>
      <c r="AN226" s="133"/>
      <c r="AO226" s="133"/>
      <c r="AP226" s="133"/>
      <c r="AQ226" s="133"/>
      <c r="AR226" s="133"/>
      <c r="AS226" s="133"/>
      <c r="AT226" s="133"/>
      <c r="AU226" s="133"/>
      <c r="AV226" s="133"/>
      <c r="AW226" s="133"/>
      <c r="AX226" s="439"/>
    </row>
    <row r="227" spans="1:50" ht="35.25" customHeight="1" x14ac:dyDescent="0.15">
      <c r="A227" s="394"/>
      <c r="B227" s="476"/>
      <c r="C227" s="480"/>
      <c r="D227" s="481"/>
      <c r="E227" s="484" t="s">
        <v>255</v>
      </c>
      <c r="F227" s="485"/>
      <c r="G227" s="485"/>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6"/>
      <c r="AD227" s="417" t="s">
        <v>615</v>
      </c>
      <c r="AE227" s="418"/>
      <c r="AF227" s="487"/>
      <c r="AG227" s="440"/>
      <c r="AH227" s="136"/>
      <c r="AI227" s="136"/>
      <c r="AJ227" s="136"/>
      <c r="AK227" s="136"/>
      <c r="AL227" s="136"/>
      <c r="AM227" s="136"/>
      <c r="AN227" s="136"/>
      <c r="AO227" s="136"/>
      <c r="AP227" s="136"/>
      <c r="AQ227" s="136"/>
      <c r="AR227" s="136"/>
      <c r="AS227" s="136"/>
      <c r="AT227" s="136"/>
      <c r="AU227" s="136"/>
      <c r="AV227" s="136"/>
      <c r="AW227" s="136"/>
      <c r="AX227" s="441"/>
    </row>
    <row r="228" spans="1:50" ht="26.25" customHeight="1" x14ac:dyDescent="0.15">
      <c r="A228" s="394"/>
      <c r="B228" s="476"/>
      <c r="C228" s="482"/>
      <c r="D228" s="483"/>
      <c r="E228" s="488" t="s">
        <v>213</v>
      </c>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90"/>
      <c r="AD228" s="491" t="s">
        <v>615</v>
      </c>
      <c r="AE228" s="492"/>
      <c r="AF228" s="492"/>
      <c r="AG228" s="440"/>
      <c r="AH228" s="136"/>
      <c r="AI228" s="136"/>
      <c r="AJ228" s="136"/>
      <c r="AK228" s="136"/>
      <c r="AL228" s="136"/>
      <c r="AM228" s="136"/>
      <c r="AN228" s="136"/>
      <c r="AO228" s="136"/>
      <c r="AP228" s="136"/>
      <c r="AQ228" s="136"/>
      <c r="AR228" s="136"/>
      <c r="AS228" s="136"/>
      <c r="AT228" s="136"/>
      <c r="AU228" s="136"/>
      <c r="AV228" s="136"/>
      <c r="AW228" s="136"/>
      <c r="AX228" s="441"/>
    </row>
    <row r="229" spans="1:50" ht="47.25" customHeight="1" x14ac:dyDescent="0.15">
      <c r="A229" s="394"/>
      <c r="B229" s="395"/>
      <c r="C229" s="493" t="s">
        <v>39</v>
      </c>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01" t="s">
        <v>610</v>
      </c>
      <c r="AE229" s="402"/>
      <c r="AF229" s="402"/>
      <c r="AG229" s="404" t="s">
        <v>775</v>
      </c>
      <c r="AH229" s="405"/>
      <c r="AI229" s="405"/>
      <c r="AJ229" s="405"/>
      <c r="AK229" s="405"/>
      <c r="AL229" s="405"/>
      <c r="AM229" s="405"/>
      <c r="AN229" s="405"/>
      <c r="AO229" s="405"/>
      <c r="AP229" s="405"/>
      <c r="AQ229" s="405"/>
      <c r="AR229" s="405"/>
      <c r="AS229" s="405"/>
      <c r="AT229" s="405"/>
      <c r="AU229" s="405"/>
      <c r="AV229" s="405"/>
      <c r="AW229" s="405"/>
      <c r="AX229" s="406"/>
    </row>
    <row r="230" spans="1:50" ht="30" customHeight="1" x14ac:dyDescent="0.15">
      <c r="A230" s="394"/>
      <c r="B230" s="395"/>
      <c r="C230" s="415" t="s">
        <v>136</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610</v>
      </c>
      <c r="AE230" s="418"/>
      <c r="AF230" s="418"/>
      <c r="AG230" s="412" t="s">
        <v>778</v>
      </c>
      <c r="AH230" s="413"/>
      <c r="AI230" s="413"/>
      <c r="AJ230" s="413"/>
      <c r="AK230" s="413"/>
      <c r="AL230" s="413"/>
      <c r="AM230" s="413"/>
      <c r="AN230" s="413"/>
      <c r="AO230" s="413"/>
      <c r="AP230" s="413"/>
      <c r="AQ230" s="413"/>
      <c r="AR230" s="413"/>
      <c r="AS230" s="413"/>
      <c r="AT230" s="413"/>
      <c r="AU230" s="413"/>
      <c r="AV230" s="413"/>
      <c r="AW230" s="413"/>
      <c r="AX230" s="414"/>
    </row>
    <row r="231" spans="1:50" ht="26.25" customHeight="1" x14ac:dyDescent="0.15">
      <c r="A231" s="394"/>
      <c r="B231" s="395"/>
      <c r="C231" s="415" t="s">
        <v>35</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614</v>
      </c>
      <c r="AE231" s="418"/>
      <c r="AF231" s="418"/>
      <c r="AG231" s="412" t="s">
        <v>707</v>
      </c>
      <c r="AH231" s="413"/>
      <c r="AI231" s="413"/>
      <c r="AJ231" s="413"/>
      <c r="AK231" s="413"/>
      <c r="AL231" s="413"/>
      <c r="AM231" s="413"/>
      <c r="AN231" s="413"/>
      <c r="AO231" s="413"/>
      <c r="AP231" s="413"/>
      <c r="AQ231" s="413"/>
      <c r="AR231" s="413"/>
      <c r="AS231" s="413"/>
      <c r="AT231" s="413"/>
      <c r="AU231" s="413"/>
      <c r="AV231" s="413"/>
      <c r="AW231" s="413"/>
      <c r="AX231" s="414"/>
    </row>
    <row r="232" spans="1:50" ht="58.5" customHeight="1" x14ac:dyDescent="0.15">
      <c r="A232" s="394"/>
      <c r="B232" s="395"/>
      <c r="C232" s="415" t="s">
        <v>40</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610</v>
      </c>
      <c r="AE232" s="418"/>
      <c r="AF232" s="418"/>
      <c r="AG232" s="412" t="s">
        <v>776</v>
      </c>
      <c r="AH232" s="413"/>
      <c r="AI232" s="413"/>
      <c r="AJ232" s="413"/>
      <c r="AK232" s="413"/>
      <c r="AL232" s="413"/>
      <c r="AM232" s="413"/>
      <c r="AN232" s="413"/>
      <c r="AO232" s="413"/>
      <c r="AP232" s="413"/>
      <c r="AQ232" s="413"/>
      <c r="AR232" s="413"/>
      <c r="AS232" s="413"/>
      <c r="AT232" s="413"/>
      <c r="AU232" s="413"/>
      <c r="AV232" s="413"/>
      <c r="AW232" s="413"/>
      <c r="AX232" s="414"/>
    </row>
    <row r="233" spans="1:50" ht="26.25" customHeight="1" x14ac:dyDescent="0.15">
      <c r="A233" s="394"/>
      <c r="B233" s="395"/>
      <c r="C233" s="415" t="s">
        <v>228</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54" t="s">
        <v>614</v>
      </c>
      <c r="AE233" s="455"/>
      <c r="AF233" s="455"/>
      <c r="AG233" s="456" t="s">
        <v>707</v>
      </c>
      <c r="AH233" s="457"/>
      <c r="AI233" s="457"/>
      <c r="AJ233" s="457"/>
      <c r="AK233" s="457"/>
      <c r="AL233" s="457"/>
      <c r="AM233" s="457"/>
      <c r="AN233" s="457"/>
      <c r="AO233" s="457"/>
      <c r="AP233" s="457"/>
      <c r="AQ233" s="457"/>
      <c r="AR233" s="457"/>
      <c r="AS233" s="457"/>
      <c r="AT233" s="457"/>
      <c r="AU233" s="457"/>
      <c r="AV233" s="457"/>
      <c r="AW233" s="457"/>
      <c r="AX233" s="458"/>
    </row>
    <row r="234" spans="1:50" ht="73.5" customHeight="1" x14ac:dyDescent="0.15">
      <c r="A234" s="394"/>
      <c r="B234" s="395"/>
      <c r="C234" s="514" t="s">
        <v>229</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6"/>
      <c r="AD234" s="417" t="s">
        <v>610</v>
      </c>
      <c r="AE234" s="418"/>
      <c r="AF234" s="487"/>
      <c r="AG234" s="412" t="s">
        <v>728</v>
      </c>
      <c r="AH234" s="413"/>
      <c r="AI234" s="413"/>
      <c r="AJ234" s="413"/>
      <c r="AK234" s="413"/>
      <c r="AL234" s="413"/>
      <c r="AM234" s="413"/>
      <c r="AN234" s="413"/>
      <c r="AO234" s="413"/>
      <c r="AP234" s="413"/>
      <c r="AQ234" s="413"/>
      <c r="AR234" s="413"/>
      <c r="AS234" s="413"/>
      <c r="AT234" s="413"/>
      <c r="AU234" s="413"/>
      <c r="AV234" s="413"/>
      <c r="AW234" s="413"/>
      <c r="AX234" s="414"/>
    </row>
    <row r="235" spans="1:50" ht="26.25" customHeight="1" x14ac:dyDescent="0.15">
      <c r="A235" s="396"/>
      <c r="B235" s="397"/>
      <c r="C235" s="517" t="s">
        <v>216</v>
      </c>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9"/>
      <c r="AD235" s="447" t="s">
        <v>614</v>
      </c>
      <c r="AE235" s="448"/>
      <c r="AF235" s="449"/>
      <c r="AG235" s="450" t="s">
        <v>707</v>
      </c>
      <c r="AH235" s="451"/>
      <c r="AI235" s="451"/>
      <c r="AJ235" s="451"/>
      <c r="AK235" s="451"/>
      <c r="AL235" s="451"/>
      <c r="AM235" s="451"/>
      <c r="AN235" s="451"/>
      <c r="AO235" s="451"/>
      <c r="AP235" s="451"/>
      <c r="AQ235" s="451"/>
      <c r="AR235" s="451"/>
      <c r="AS235" s="451"/>
      <c r="AT235" s="451"/>
      <c r="AU235" s="451"/>
      <c r="AV235" s="451"/>
      <c r="AW235" s="451"/>
      <c r="AX235" s="452"/>
    </row>
    <row r="236" spans="1:50" ht="27" customHeight="1" x14ac:dyDescent="0.15">
      <c r="A236" s="392" t="s">
        <v>37</v>
      </c>
      <c r="B236" s="393"/>
      <c r="C236" s="398" t="s">
        <v>217</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401" t="s">
        <v>610</v>
      </c>
      <c r="AE236" s="402"/>
      <c r="AF236" s="403"/>
      <c r="AG236" s="404" t="s">
        <v>616</v>
      </c>
      <c r="AH236" s="405"/>
      <c r="AI236" s="405"/>
      <c r="AJ236" s="405"/>
      <c r="AK236" s="405"/>
      <c r="AL236" s="405"/>
      <c r="AM236" s="405"/>
      <c r="AN236" s="405"/>
      <c r="AO236" s="405"/>
      <c r="AP236" s="405"/>
      <c r="AQ236" s="405"/>
      <c r="AR236" s="405"/>
      <c r="AS236" s="405"/>
      <c r="AT236" s="405"/>
      <c r="AU236" s="405"/>
      <c r="AV236" s="405"/>
      <c r="AW236" s="405"/>
      <c r="AX236" s="406"/>
    </row>
    <row r="237" spans="1:50" ht="35.25" customHeight="1" x14ac:dyDescent="0.15">
      <c r="A237" s="394"/>
      <c r="B237" s="395"/>
      <c r="C237" s="407" t="s">
        <v>42</v>
      </c>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9"/>
      <c r="AD237" s="410" t="s">
        <v>614</v>
      </c>
      <c r="AE237" s="411"/>
      <c r="AF237" s="411"/>
      <c r="AG237" s="412" t="s">
        <v>707</v>
      </c>
      <c r="AH237" s="413"/>
      <c r="AI237" s="413"/>
      <c r="AJ237" s="413"/>
      <c r="AK237" s="413"/>
      <c r="AL237" s="413"/>
      <c r="AM237" s="413"/>
      <c r="AN237" s="413"/>
      <c r="AO237" s="413"/>
      <c r="AP237" s="413"/>
      <c r="AQ237" s="413"/>
      <c r="AR237" s="413"/>
      <c r="AS237" s="413"/>
      <c r="AT237" s="413"/>
      <c r="AU237" s="413"/>
      <c r="AV237" s="413"/>
      <c r="AW237" s="413"/>
      <c r="AX237" s="414"/>
    </row>
    <row r="238" spans="1:50" ht="27" customHeight="1" x14ac:dyDescent="0.15">
      <c r="A238" s="394"/>
      <c r="B238" s="395"/>
      <c r="C238" s="415" t="s">
        <v>178</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610</v>
      </c>
      <c r="AE238" s="418"/>
      <c r="AF238" s="418"/>
      <c r="AG238" s="412" t="s">
        <v>617</v>
      </c>
      <c r="AH238" s="413"/>
      <c r="AI238" s="413"/>
      <c r="AJ238" s="413"/>
      <c r="AK238" s="413"/>
      <c r="AL238" s="413"/>
      <c r="AM238" s="413"/>
      <c r="AN238" s="413"/>
      <c r="AO238" s="413"/>
      <c r="AP238" s="413"/>
      <c r="AQ238" s="413"/>
      <c r="AR238" s="413"/>
      <c r="AS238" s="413"/>
      <c r="AT238" s="413"/>
      <c r="AU238" s="413"/>
      <c r="AV238" s="413"/>
      <c r="AW238" s="413"/>
      <c r="AX238" s="414"/>
    </row>
    <row r="239" spans="1:50" ht="27" customHeight="1" x14ac:dyDescent="0.15">
      <c r="A239" s="396"/>
      <c r="B239" s="397"/>
      <c r="C239" s="415" t="s">
        <v>41</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614</v>
      </c>
      <c r="AE239" s="418"/>
      <c r="AF239" s="418"/>
      <c r="AG239" s="442" t="s">
        <v>707</v>
      </c>
      <c r="AH239" s="139"/>
      <c r="AI239" s="139"/>
      <c r="AJ239" s="139"/>
      <c r="AK239" s="139"/>
      <c r="AL239" s="139"/>
      <c r="AM239" s="139"/>
      <c r="AN239" s="139"/>
      <c r="AO239" s="139"/>
      <c r="AP239" s="139"/>
      <c r="AQ239" s="139"/>
      <c r="AR239" s="139"/>
      <c r="AS239" s="139"/>
      <c r="AT239" s="139"/>
      <c r="AU239" s="139"/>
      <c r="AV239" s="139"/>
      <c r="AW239" s="139"/>
      <c r="AX239" s="443"/>
    </row>
    <row r="240" spans="1:50" ht="41.25" customHeight="1" x14ac:dyDescent="0.15">
      <c r="A240" s="426" t="s">
        <v>54</v>
      </c>
      <c r="B240" s="427"/>
      <c r="C240" s="432" t="s">
        <v>137</v>
      </c>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4"/>
      <c r="AD240" s="435" t="s">
        <v>614</v>
      </c>
      <c r="AE240" s="436"/>
      <c r="AF240" s="437"/>
      <c r="AG240" s="438" t="s">
        <v>713</v>
      </c>
      <c r="AH240" s="133"/>
      <c r="AI240" s="133"/>
      <c r="AJ240" s="133"/>
      <c r="AK240" s="133"/>
      <c r="AL240" s="133"/>
      <c r="AM240" s="133"/>
      <c r="AN240" s="133"/>
      <c r="AO240" s="133"/>
      <c r="AP240" s="133"/>
      <c r="AQ240" s="133"/>
      <c r="AR240" s="133"/>
      <c r="AS240" s="133"/>
      <c r="AT240" s="133"/>
      <c r="AU240" s="133"/>
      <c r="AV240" s="133"/>
      <c r="AW240" s="133"/>
      <c r="AX240" s="439"/>
    </row>
    <row r="241" spans="1:50" ht="19.7" customHeight="1" x14ac:dyDescent="0.15">
      <c r="A241" s="428"/>
      <c r="B241" s="429"/>
      <c r="C241" s="941" t="s">
        <v>0</v>
      </c>
      <c r="D241" s="942"/>
      <c r="E241" s="942"/>
      <c r="F241" s="942"/>
      <c r="G241" s="942"/>
      <c r="H241" s="942"/>
      <c r="I241" s="942"/>
      <c r="J241" s="942"/>
      <c r="K241" s="942"/>
      <c r="L241" s="942"/>
      <c r="M241" s="942"/>
      <c r="N241" s="942"/>
      <c r="O241" s="938" t="s">
        <v>599</v>
      </c>
      <c r="P241" s="939"/>
      <c r="Q241" s="939"/>
      <c r="R241" s="939"/>
      <c r="S241" s="939"/>
      <c r="T241" s="939"/>
      <c r="U241" s="939"/>
      <c r="V241" s="939"/>
      <c r="W241" s="939"/>
      <c r="X241" s="939"/>
      <c r="Y241" s="939"/>
      <c r="Z241" s="939"/>
      <c r="AA241" s="939"/>
      <c r="AB241" s="939"/>
      <c r="AC241" s="939"/>
      <c r="AD241" s="939"/>
      <c r="AE241" s="939"/>
      <c r="AF241" s="940"/>
      <c r="AG241" s="440"/>
      <c r="AH241" s="136"/>
      <c r="AI241" s="136"/>
      <c r="AJ241" s="136"/>
      <c r="AK241" s="136"/>
      <c r="AL241" s="136"/>
      <c r="AM241" s="136"/>
      <c r="AN241" s="136"/>
      <c r="AO241" s="136"/>
      <c r="AP241" s="136"/>
      <c r="AQ241" s="136"/>
      <c r="AR241" s="136"/>
      <c r="AS241" s="136"/>
      <c r="AT241" s="136"/>
      <c r="AU241" s="136"/>
      <c r="AV241" s="136"/>
      <c r="AW241" s="136"/>
      <c r="AX241" s="441"/>
    </row>
    <row r="242" spans="1:50" ht="24.75" customHeight="1" x14ac:dyDescent="0.15">
      <c r="A242" s="428"/>
      <c r="B242" s="429"/>
      <c r="C242" s="925"/>
      <c r="D242" s="926"/>
      <c r="E242" s="421"/>
      <c r="F242" s="421"/>
      <c r="G242" s="421"/>
      <c r="H242" s="422"/>
      <c r="I242" s="422"/>
      <c r="J242" s="927"/>
      <c r="K242" s="927"/>
      <c r="L242" s="927"/>
      <c r="M242" s="422"/>
      <c r="N242" s="928"/>
      <c r="O242" s="929"/>
      <c r="P242" s="930"/>
      <c r="Q242" s="930"/>
      <c r="R242" s="930"/>
      <c r="S242" s="930"/>
      <c r="T242" s="930"/>
      <c r="U242" s="930"/>
      <c r="V242" s="930"/>
      <c r="W242" s="930"/>
      <c r="X242" s="930"/>
      <c r="Y242" s="930"/>
      <c r="Z242" s="930"/>
      <c r="AA242" s="930"/>
      <c r="AB242" s="930"/>
      <c r="AC242" s="930"/>
      <c r="AD242" s="930"/>
      <c r="AE242" s="930"/>
      <c r="AF242" s="931"/>
      <c r="AG242" s="440"/>
      <c r="AH242" s="136"/>
      <c r="AI242" s="136"/>
      <c r="AJ242" s="136"/>
      <c r="AK242" s="136"/>
      <c r="AL242" s="136"/>
      <c r="AM242" s="136"/>
      <c r="AN242" s="136"/>
      <c r="AO242" s="136"/>
      <c r="AP242" s="136"/>
      <c r="AQ242" s="136"/>
      <c r="AR242" s="136"/>
      <c r="AS242" s="136"/>
      <c r="AT242" s="136"/>
      <c r="AU242" s="136"/>
      <c r="AV242" s="136"/>
      <c r="AW242" s="136"/>
      <c r="AX242" s="441"/>
    </row>
    <row r="243" spans="1:50" ht="24.75" hidden="1" customHeight="1" x14ac:dyDescent="0.15">
      <c r="A243" s="428"/>
      <c r="B243" s="429"/>
      <c r="C243" s="419"/>
      <c r="D243" s="420"/>
      <c r="E243" s="421"/>
      <c r="F243" s="421"/>
      <c r="G243" s="421"/>
      <c r="H243" s="422"/>
      <c r="I243" s="422"/>
      <c r="J243" s="423"/>
      <c r="K243" s="423"/>
      <c r="L243" s="423"/>
      <c r="M243" s="424"/>
      <c r="N243" s="425"/>
      <c r="O243" s="932"/>
      <c r="P243" s="933"/>
      <c r="Q243" s="933"/>
      <c r="R243" s="933"/>
      <c r="S243" s="933"/>
      <c r="T243" s="933"/>
      <c r="U243" s="933"/>
      <c r="V243" s="933"/>
      <c r="W243" s="933"/>
      <c r="X243" s="933"/>
      <c r="Y243" s="933"/>
      <c r="Z243" s="933"/>
      <c r="AA243" s="933"/>
      <c r="AB243" s="933"/>
      <c r="AC243" s="933"/>
      <c r="AD243" s="933"/>
      <c r="AE243" s="933"/>
      <c r="AF243" s="934"/>
      <c r="AG243" s="440"/>
      <c r="AH243" s="136"/>
      <c r="AI243" s="136"/>
      <c r="AJ243" s="136"/>
      <c r="AK243" s="136"/>
      <c r="AL243" s="136"/>
      <c r="AM243" s="136"/>
      <c r="AN243" s="136"/>
      <c r="AO243" s="136"/>
      <c r="AP243" s="136"/>
      <c r="AQ243" s="136"/>
      <c r="AR243" s="136"/>
      <c r="AS243" s="136"/>
      <c r="AT243" s="136"/>
      <c r="AU243" s="136"/>
      <c r="AV243" s="136"/>
      <c r="AW243" s="136"/>
      <c r="AX243" s="441"/>
    </row>
    <row r="244" spans="1:50" ht="24.75" hidden="1" customHeight="1" x14ac:dyDescent="0.15">
      <c r="A244" s="428"/>
      <c r="B244" s="429"/>
      <c r="C244" s="419"/>
      <c r="D244" s="420"/>
      <c r="E244" s="421"/>
      <c r="F244" s="421"/>
      <c r="G244" s="421"/>
      <c r="H244" s="422"/>
      <c r="I244" s="422"/>
      <c r="J244" s="423"/>
      <c r="K244" s="423"/>
      <c r="L244" s="423"/>
      <c r="M244" s="424"/>
      <c r="N244" s="425"/>
      <c r="O244" s="932"/>
      <c r="P244" s="933"/>
      <c r="Q244" s="933"/>
      <c r="R244" s="933"/>
      <c r="S244" s="933"/>
      <c r="T244" s="933"/>
      <c r="U244" s="933"/>
      <c r="V244" s="933"/>
      <c r="W244" s="933"/>
      <c r="X244" s="933"/>
      <c r="Y244" s="933"/>
      <c r="Z244" s="933"/>
      <c r="AA244" s="933"/>
      <c r="AB244" s="933"/>
      <c r="AC244" s="933"/>
      <c r="AD244" s="933"/>
      <c r="AE244" s="933"/>
      <c r="AF244" s="934"/>
      <c r="AG244" s="440"/>
      <c r="AH244" s="136"/>
      <c r="AI244" s="136"/>
      <c r="AJ244" s="136"/>
      <c r="AK244" s="136"/>
      <c r="AL244" s="136"/>
      <c r="AM244" s="136"/>
      <c r="AN244" s="136"/>
      <c r="AO244" s="136"/>
      <c r="AP244" s="136"/>
      <c r="AQ244" s="136"/>
      <c r="AR244" s="136"/>
      <c r="AS244" s="136"/>
      <c r="AT244" s="136"/>
      <c r="AU244" s="136"/>
      <c r="AV244" s="136"/>
      <c r="AW244" s="136"/>
      <c r="AX244" s="441"/>
    </row>
    <row r="245" spans="1:50" ht="24.75" hidden="1" customHeight="1" x14ac:dyDescent="0.15">
      <c r="A245" s="428"/>
      <c r="B245" s="429"/>
      <c r="C245" s="419"/>
      <c r="D245" s="420"/>
      <c r="E245" s="421"/>
      <c r="F245" s="421"/>
      <c r="G245" s="421"/>
      <c r="H245" s="422"/>
      <c r="I245" s="422"/>
      <c r="J245" s="423"/>
      <c r="K245" s="423"/>
      <c r="L245" s="423"/>
      <c r="M245" s="424"/>
      <c r="N245" s="425"/>
      <c r="O245" s="932"/>
      <c r="P245" s="933"/>
      <c r="Q245" s="933"/>
      <c r="R245" s="933"/>
      <c r="S245" s="933"/>
      <c r="T245" s="933"/>
      <c r="U245" s="933"/>
      <c r="V245" s="933"/>
      <c r="W245" s="933"/>
      <c r="X245" s="933"/>
      <c r="Y245" s="933"/>
      <c r="Z245" s="933"/>
      <c r="AA245" s="933"/>
      <c r="AB245" s="933"/>
      <c r="AC245" s="933"/>
      <c r="AD245" s="933"/>
      <c r="AE245" s="933"/>
      <c r="AF245" s="934"/>
      <c r="AG245" s="440"/>
      <c r="AH245" s="136"/>
      <c r="AI245" s="136"/>
      <c r="AJ245" s="136"/>
      <c r="AK245" s="136"/>
      <c r="AL245" s="136"/>
      <c r="AM245" s="136"/>
      <c r="AN245" s="136"/>
      <c r="AO245" s="136"/>
      <c r="AP245" s="136"/>
      <c r="AQ245" s="136"/>
      <c r="AR245" s="136"/>
      <c r="AS245" s="136"/>
      <c r="AT245" s="136"/>
      <c r="AU245" s="136"/>
      <c r="AV245" s="136"/>
      <c r="AW245" s="136"/>
      <c r="AX245" s="441"/>
    </row>
    <row r="246" spans="1:50" ht="24.75" hidden="1" customHeight="1" x14ac:dyDescent="0.15">
      <c r="A246" s="430"/>
      <c r="B246" s="431"/>
      <c r="C246" s="444"/>
      <c r="D246" s="445"/>
      <c r="E246" s="421"/>
      <c r="F246" s="421"/>
      <c r="G246" s="421"/>
      <c r="H246" s="422"/>
      <c r="I246" s="422"/>
      <c r="J246" s="446"/>
      <c r="K246" s="446"/>
      <c r="L246" s="446"/>
      <c r="M246" s="923"/>
      <c r="N246" s="924"/>
      <c r="O246" s="935"/>
      <c r="P246" s="936"/>
      <c r="Q246" s="936"/>
      <c r="R246" s="936"/>
      <c r="S246" s="936"/>
      <c r="T246" s="936"/>
      <c r="U246" s="936"/>
      <c r="V246" s="936"/>
      <c r="W246" s="936"/>
      <c r="X246" s="936"/>
      <c r="Y246" s="936"/>
      <c r="Z246" s="936"/>
      <c r="AA246" s="936"/>
      <c r="AB246" s="936"/>
      <c r="AC246" s="936"/>
      <c r="AD246" s="936"/>
      <c r="AE246" s="936"/>
      <c r="AF246" s="937"/>
      <c r="AG246" s="442"/>
      <c r="AH246" s="139"/>
      <c r="AI246" s="139"/>
      <c r="AJ246" s="139"/>
      <c r="AK246" s="139"/>
      <c r="AL246" s="139"/>
      <c r="AM246" s="139"/>
      <c r="AN246" s="139"/>
      <c r="AO246" s="139"/>
      <c r="AP246" s="139"/>
      <c r="AQ246" s="139"/>
      <c r="AR246" s="139"/>
      <c r="AS246" s="139"/>
      <c r="AT246" s="139"/>
      <c r="AU246" s="139"/>
      <c r="AV246" s="139"/>
      <c r="AW246" s="139"/>
      <c r="AX246" s="443"/>
    </row>
    <row r="247" spans="1:50" ht="67.5" customHeight="1" x14ac:dyDescent="0.15">
      <c r="A247" s="392" t="s">
        <v>45</v>
      </c>
      <c r="B247" s="953"/>
      <c r="C247" s="342" t="s">
        <v>49</v>
      </c>
      <c r="D247" s="771"/>
      <c r="E247" s="771"/>
      <c r="F247" s="772"/>
      <c r="G247" s="956" t="s">
        <v>618</v>
      </c>
      <c r="H247" s="956"/>
      <c r="I247" s="956"/>
      <c r="J247" s="956"/>
      <c r="K247" s="956"/>
      <c r="L247" s="956"/>
      <c r="M247" s="956"/>
      <c r="N247" s="956"/>
      <c r="O247" s="956"/>
      <c r="P247" s="956"/>
      <c r="Q247" s="956"/>
      <c r="R247" s="956"/>
      <c r="S247" s="956"/>
      <c r="T247" s="956"/>
      <c r="U247" s="956"/>
      <c r="V247" s="956"/>
      <c r="W247" s="956"/>
      <c r="X247" s="956"/>
      <c r="Y247" s="956"/>
      <c r="Z247" s="956"/>
      <c r="AA247" s="956"/>
      <c r="AB247" s="956"/>
      <c r="AC247" s="956"/>
      <c r="AD247" s="956"/>
      <c r="AE247" s="956"/>
      <c r="AF247" s="956"/>
      <c r="AG247" s="956"/>
      <c r="AH247" s="956"/>
      <c r="AI247" s="956"/>
      <c r="AJ247" s="956"/>
      <c r="AK247" s="956"/>
      <c r="AL247" s="956"/>
      <c r="AM247" s="956"/>
      <c r="AN247" s="956"/>
      <c r="AO247" s="956"/>
      <c r="AP247" s="956"/>
      <c r="AQ247" s="956"/>
      <c r="AR247" s="956"/>
      <c r="AS247" s="956"/>
      <c r="AT247" s="956"/>
      <c r="AU247" s="956"/>
      <c r="AV247" s="956"/>
      <c r="AW247" s="956"/>
      <c r="AX247" s="957"/>
    </row>
    <row r="248" spans="1:50" ht="67.5" customHeight="1" thickBot="1" x14ac:dyDescent="0.2">
      <c r="A248" s="954"/>
      <c r="B248" s="955"/>
      <c r="C248" s="958" t="s">
        <v>53</v>
      </c>
      <c r="D248" s="959"/>
      <c r="E248" s="959"/>
      <c r="F248" s="960"/>
      <c r="G248" s="961" t="s">
        <v>619</v>
      </c>
      <c r="H248" s="961"/>
      <c r="I248" s="961"/>
      <c r="J248" s="961"/>
      <c r="K248" s="961"/>
      <c r="L248" s="961"/>
      <c r="M248" s="961"/>
      <c r="N248" s="961"/>
      <c r="O248" s="961"/>
      <c r="P248" s="961"/>
      <c r="Q248" s="961"/>
      <c r="R248" s="961"/>
      <c r="S248" s="961"/>
      <c r="T248" s="961"/>
      <c r="U248" s="961"/>
      <c r="V248" s="961"/>
      <c r="W248" s="961"/>
      <c r="X248" s="961"/>
      <c r="Y248" s="961"/>
      <c r="Z248" s="961"/>
      <c r="AA248" s="961"/>
      <c r="AB248" s="961"/>
      <c r="AC248" s="961"/>
      <c r="AD248" s="961"/>
      <c r="AE248" s="961"/>
      <c r="AF248" s="961"/>
      <c r="AG248" s="961"/>
      <c r="AH248" s="961"/>
      <c r="AI248" s="961"/>
      <c r="AJ248" s="961"/>
      <c r="AK248" s="961"/>
      <c r="AL248" s="961"/>
      <c r="AM248" s="961"/>
      <c r="AN248" s="961"/>
      <c r="AO248" s="961"/>
      <c r="AP248" s="961"/>
      <c r="AQ248" s="961"/>
      <c r="AR248" s="961"/>
      <c r="AS248" s="961"/>
      <c r="AT248" s="961"/>
      <c r="AU248" s="961"/>
      <c r="AV248" s="961"/>
      <c r="AW248" s="961"/>
      <c r="AX248" s="962"/>
    </row>
    <row r="249" spans="1:50" ht="24" customHeight="1" x14ac:dyDescent="0.15">
      <c r="A249" s="943" t="s">
        <v>30</v>
      </c>
      <c r="B249" s="944"/>
      <c r="C249" s="944"/>
      <c r="D249" s="944"/>
      <c r="E249" s="944"/>
      <c r="F249" s="944"/>
      <c r="G249" s="944"/>
      <c r="H249" s="944"/>
      <c r="I249" s="944"/>
      <c r="J249" s="944"/>
      <c r="K249" s="944"/>
      <c r="L249" s="944"/>
      <c r="M249" s="944"/>
      <c r="N249" s="944"/>
      <c r="O249" s="944"/>
      <c r="P249" s="944"/>
      <c r="Q249" s="944"/>
      <c r="R249" s="944"/>
      <c r="S249" s="944"/>
      <c r="T249" s="944"/>
      <c r="U249" s="944"/>
      <c r="V249" s="944"/>
      <c r="W249" s="944"/>
      <c r="X249" s="944"/>
      <c r="Y249" s="944"/>
      <c r="Z249" s="944"/>
      <c r="AA249" s="944"/>
      <c r="AB249" s="944"/>
      <c r="AC249" s="944"/>
      <c r="AD249" s="944"/>
      <c r="AE249" s="944"/>
      <c r="AF249" s="944"/>
      <c r="AG249" s="944"/>
      <c r="AH249" s="944"/>
      <c r="AI249" s="944"/>
      <c r="AJ249" s="944"/>
      <c r="AK249" s="944"/>
      <c r="AL249" s="944"/>
      <c r="AM249" s="944"/>
      <c r="AN249" s="944"/>
      <c r="AO249" s="944"/>
      <c r="AP249" s="944"/>
      <c r="AQ249" s="944"/>
      <c r="AR249" s="944"/>
      <c r="AS249" s="944"/>
      <c r="AT249" s="944"/>
      <c r="AU249" s="944"/>
      <c r="AV249" s="944"/>
      <c r="AW249" s="944"/>
      <c r="AX249" s="945"/>
    </row>
    <row r="250" spans="1:50" ht="67.5" customHeight="1" thickBot="1" x14ac:dyDescent="0.2">
      <c r="A250" s="946" t="s">
        <v>768</v>
      </c>
      <c r="B250" s="947"/>
      <c r="C250" s="947"/>
      <c r="D250" s="947"/>
      <c r="E250" s="947"/>
      <c r="F250" s="947"/>
      <c r="G250" s="947"/>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24.75" customHeight="1" x14ac:dyDescent="0.15">
      <c r="A251" s="949" t="s">
        <v>31</v>
      </c>
      <c r="B251" s="950"/>
      <c r="C251" s="950"/>
      <c r="D251" s="950"/>
      <c r="E251" s="950"/>
      <c r="F251" s="950"/>
      <c r="G251" s="950"/>
      <c r="H251" s="950"/>
      <c r="I251" s="950"/>
      <c r="J251" s="950"/>
      <c r="K251" s="950"/>
      <c r="L251" s="950"/>
      <c r="M251" s="950"/>
      <c r="N251" s="950"/>
      <c r="O251" s="950"/>
      <c r="P251" s="950"/>
      <c r="Q251" s="950"/>
      <c r="R251" s="950"/>
      <c r="S251" s="950"/>
      <c r="T251" s="950"/>
      <c r="U251" s="950"/>
      <c r="V251" s="950"/>
      <c r="W251" s="950"/>
      <c r="X251" s="950"/>
      <c r="Y251" s="950"/>
      <c r="Z251" s="950"/>
      <c r="AA251" s="950"/>
      <c r="AB251" s="950"/>
      <c r="AC251" s="950"/>
      <c r="AD251" s="950"/>
      <c r="AE251" s="950"/>
      <c r="AF251" s="950"/>
      <c r="AG251" s="950"/>
      <c r="AH251" s="950"/>
      <c r="AI251" s="950"/>
      <c r="AJ251" s="950"/>
      <c r="AK251" s="950"/>
      <c r="AL251" s="950"/>
      <c r="AM251" s="950"/>
      <c r="AN251" s="950"/>
      <c r="AO251" s="950"/>
      <c r="AP251" s="950"/>
      <c r="AQ251" s="950"/>
      <c r="AR251" s="950"/>
      <c r="AS251" s="950"/>
      <c r="AT251" s="950"/>
      <c r="AU251" s="950"/>
      <c r="AV251" s="950"/>
      <c r="AW251" s="950"/>
      <c r="AX251" s="951"/>
    </row>
    <row r="252" spans="1:50" ht="67.5" customHeight="1" thickBot="1" x14ac:dyDescent="0.2">
      <c r="A252" s="376" t="s">
        <v>132</v>
      </c>
      <c r="B252" s="377"/>
      <c r="C252" s="377"/>
      <c r="D252" s="377"/>
      <c r="E252" s="378"/>
      <c r="F252" s="952" t="s">
        <v>769</v>
      </c>
      <c r="G252" s="947"/>
      <c r="H252" s="947"/>
      <c r="I252" s="947"/>
      <c r="J252" s="947"/>
      <c r="K252" s="947"/>
      <c r="L252" s="947"/>
      <c r="M252" s="947"/>
      <c r="N252" s="947"/>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8"/>
    </row>
    <row r="253" spans="1:50" ht="24.75" customHeight="1" x14ac:dyDescent="0.15">
      <c r="A253" s="949" t="s">
        <v>43</v>
      </c>
      <c r="B253" s="950"/>
      <c r="C253" s="950"/>
      <c r="D253" s="950"/>
      <c r="E253" s="950"/>
      <c r="F253" s="950"/>
      <c r="G253" s="950"/>
      <c r="H253" s="950"/>
      <c r="I253" s="950"/>
      <c r="J253" s="950"/>
      <c r="K253" s="950"/>
      <c r="L253" s="950"/>
      <c r="M253" s="950"/>
      <c r="N253" s="950"/>
      <c r="O253" s="950"/>
      <c r="P253" s="950"/>
      <c r="Q253" s="950"/>
      <c r="R253" s="950"/>
      <c r="S253" s="950"/>
      <c r="T253" s="950"/>
      <c r="U253" s="950"/>
      <c r="V253" s="950"/>
      <c r="W253" s="950"/>
      <c r="X253" s="950"/>
      <c r="Y253" s="950"/>
      <c r="Z253" s="950"/>
      <c r="AA253" s="950"/>
      <c r="AB253" s="950"/>
      <c r="AC253" s="950"/>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51"/>
    </row>
    <row r="254" spans="1:50" ht="66" customHeight="1" thickBot="1" x14ac:dyDescent="0.2">
      <c r="A254" s="376" t="s">
        <v>132</v>
      </c>
      <c r="B254" s="377"/>
      <c r="C254" s="377"/>
      <c r="D254" s="377"/>
      <c r="E254" s="378"/>
      <c r="F254" s="379" t="s">
        <v>793</v>
      </c>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1"/>
    </row>
    <row r="255" spans="1:50" ht="24.75" customHeight="1" x14ac:dyDescent="0.15">
      <c r="A255" s="382" t="s">
        <v>32</v>
      </c>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4"/>
    </row>
    <row r="256" spans="1:50" ht="67.5" customHeight="1" thickBot="1" x14ac:dyDescent="0.2">
      <c r="A256" s="385" t="s">
        <v>723</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2" ht="24.75" customHeight="1" x14ac:dyDescent="0.15">
      <c r="A257" s="388" t="s">
        <v>232</v>
      </c>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90"/>
      <c r="AZ257" s="10"/>
    </row>
    <row r="258" spans="1:52" ht="24.75" customHeight="1" x14ac:dyDescent="0.15">
      <c r="A258" s="391" t="s">
        <v>271</v>
      </c>
      <c r="B258" s="92"/>
      <c r="C258" s="92"/>
      <c r="D258" s="93"/>
      <c r="E258" s="372" t="s">
        <v>713</v>
      </c>
      <c r="F258" s="373"/>
      <c r="G258" s="373"/>
      <c r="H258" s="373"/>
      <c r="I258" s="373"/>
      <c r="J258" s="373"/>
      <c r="K258" s="373"/>
      <c r="L258" s="373"/>
      <c r="M258" s="373"/>
      <c r="N258" s="373"/>
      <c r="O258" s="373"/>
      <c r="P258" s="374"/>
      <c r="Q258" s="372"/>
      <c r="R258" s="373"/>
      <c r="S258" s="373"/>
      <c r="T258" s="373"/>
      <c r="U258" s="373"/>
      <c r="V258" s="373"/>
      <c r="W258" s="373"/>
      <c r="X258" s="373"/>
      <c r="Y258" s="373"/>
      <c r="Z258" s="373"/>
      <c r="AA258" s="373"/>
      <c r="AB258" s="374"/>
      <c r="AC258" s="372"/>
      <c r="AD258" s="373"/>
      <c r="AE258" s="373"/>
      <c r="AF258" s="373"/>
      <c r="AG258" s="373"/>
      <c r="AH258" s="373"/>
      <c r="AI258" s="373"/>
      <c r="AJ258" s="373"/>
      <c r="AK258" s="373"/>
      <c r="AL258" s="373"/>
      <c r="AM258" s="373"/>
      <c r="AN258" s="374"/>
      <c r="AO258" s="372"/>
      <c r="AP258" s="373"/>
      <c r="AQ258" s="373"/>
      <c r="AR258" s="373"/>
      <c r="AS258" s="373"/>
      <c r="AT258" s="373"/>
      <c r="AU258" s="373"/>
      <c r="AV258" s="373"/>
      <c r="AW258" s="373"/>
      <c r="AX258" s="375"/>
      <c r="AY258" s="74"/>
    </row>
    <row r="259" spans="1:52" ht="24.75" customHeight="1" x14ac:dyDescent="0.15">
      <c r="A259" s="266" t="s">
        <v>270</v>
      </c>
      <c r="B259" s="266"/>
      <c r="C259" s="266"/>
      <c r="D259" s="266"/>
      <c r="E259" s="372" t="s">
        <v>713</v>
      </c>
      <c r="F259" s="373"/>
      <c r="G259" s="373"/>
      <c r="H259" s="373"/>
      <c r="I259" s="373"/>
      <c r="J259" s="373"/>
      <c r="K259" s="373"/>
      <c r="L259" s="373"/>
      <c r="M259" s="373"/>
      <c r="N259" s="373"/>
      <c r="O259" s="373"/>
      <c r="P259" s="374"/>
      <c r="Q259" s="372"/>
      <c r="R259" s="373"/>
      <c r="S259" s="373"/>
      <c r="T259" s="373"/>
      <c r="U259" s="373"/>
      <c r="V259" s="373"/>
      <c r="W259" s="373"/>
      <c r="X259" s="373"/>
      <c r="Y259" s="373"/>
      <c r="Z259" s="373"/>
      <c r="AA259" s="373"/>
      <c r="AB259" s="374"/>
      <c r="AC259" s="372"/>
      <c r="AD259" s="373"/>
      <c r="AE259" s="373"/>
      <c r="AF259" s="373"/>
      <c r="AG259" s="373"/>
      <c r="AH259" s="373"/>
      <c r="AI259" s="373"/>
      <c r="AJ259" s="373"/>
      <c r="AK259" s="373"/>
      <c r="AL259" s="373"/>
      <c r="AM259" s="373"/>
      <c r="AN259" s="374"/>
      <c r="AO259" s="372"/>
      <c r="AP259" s="373"/>
      <c r="AQ259" s="373"/>
      <c r="AR259" s="373"/>
      <c r="AS259" s="373"/>
      <c r="AT259" s="373"/>
      <c r="AU259" s="373"/>
      <c r="AV259" s="373"/>
      <c r="AW259" s="373"/>
      <c r="AX259" s="375"/>
    </row>
    <row r="260" spans="1:52" ht="24.75" customHeight="1" x14ac:dyDescent="0.15">
      <c r="A260" s="266" t="s">
        <v>269</v>
      </c>
      <c r="B260" s="266"/>
      <c r="C260" s="266"/>
      <c r="D260" s="266"/>
      <c r="E260" s="372" t="s">
        <v>713</v>
      </c>
      <c r="F260" s="373"/>
      <c r="G260" s="373"/>
      <c r="H260" s="373"/>
      <c r="I260" s="373"/>
      <c r="J260" s="373"/>
      <c r="K260" s="373"/>
      <c r="L260" s="373"/>
      <c r="M260" s="373"/>
      <c r="N260" s="373"/>
      <c r="O260" s="373"/>
      <c r="P260" s="374"/>
      <c r="Q260" s="372"/>
      <c r="R260" s="373"/>
      <c r="S260" s="373"/>
      <c r="T260" s="373"/>
      <c r="U260" s="373"/>
      <c r="V260" s="373"/>
      <c r="W260" s="373"/>
      <c r="X260" s="373"/>
      <c r="Y260" s="373"/>
      <c r="Z260" s="373"/>
      <c r="AA260" s="373"/>
      <c r="AB260" s="374"/>
      <c r="AC260" s="372"/>
      <c r="AD260" s="373"/>
      <c r="AE260" s="373"/>
      <c r="AF260" s="373"/>
      <c r="AG260" s="373"/>
      <c r="AH260" s="373"/>
      <c r="AI260" s="373"/>
      <c r="AJ260" s="373"/>
      <c r="AK260" s="373"/>
      <c r="AL260" s="373"/>
      <c r="AM260" s="373"/>
      <c r="AN260" s="374"/>
      <c r="AO260" s="372"/>
      <c r="AP260" s="373"/>
      <c r="AQ260" s="373"/>
      <c r="AR260" s="373"/>
      <c r="AS260" s="373"/>
      <c r="AT260" s="373"/>
      <c r="AU260" s="373"/>
      <c r="AV260" s="373"/>
      <c r="AW260" s="373"/>
      <c r="AX260" s="375"/>
    </row>
    <row r="261" spans="1:52" ht="24.75" customHeight="1" x14ac:dyDescent="0.15">
      <c r="A261" s="266" t="s">
        <v>268</v>
      </c>
      <c r="B261" s="266"/>
      <c r="C261" s="266"/>
      <c r="D261" s="266"/>
      <c r="E261" s="372" t="s">
        <v>713</v>
      </c>
      <c r="F261" s="373"/>
      <c r="G261" s="373"/>
      <c r="H261" s="373"/>
      <c r="I261" s="373"/>
      <c r="J261" s="373"/>
      <c r="K261" s="373"/>
      <c r="L261" s="373"/>
      <c r="M261" s="373"/>
      <c r="N261" s="373"/>
      <c r="O261" s="373"/>
      <c r="P261" s="374"/>
      <c r="Q261" s="372"/>
      <c r="R261" s="373"/>
      <c r="S261" s="373"/>
      <c r="T261" s="373"/>
      <c r="U261" s="373"/>
      <c r="V261" s="373"/>
      <c r="W261" s="373"/>
      <c r="X261" s="373"/>
      <c r="Y261" s="373"/>
      <c r="Z261" s="373"/>
      <c r="AA261" s="373"/>
      <c r="AB261" s="374"/>
      <c r="AC261" s="372"/>
      <c r="AD261" s="373"/>
      <c r="AE261" s="373"/>
      <c r="AF261" s="373"/>
      <c r="AG261" s="373"/>
      <c r="AH261" s="373"/>
      <c r="AI261" s="373"/>
      <c r="AJ261" s="373"/>
      <c r="AK261" s="373"/>
      <c r="AL261" s="373"/>
      <c r="AM261" s="373"/>
      <c r="AN261" s="374"/>
      <c r="AO261" s="372"/>
      <c r="AP261" s="373"/>
      <c r="AQ261" s="373"/>
      <c r="AR261" s="373"/>
      <c r="AS261" s="373"/>
      <c r="AT261" s="373"/>
      <c r="AU261" s="373"/>
      <c r="AV261" s="373"/>
      <c r="AW261" s="373"/>
      <c r="AX261" s="375"/>
    </row>
    <row r="262" spans="1:52" ht="24.75" customHeight="1" x14ac:dyDescent="0.15">
      <c r="A262" s="266" t="s">
        <v>267</v>
      </c>
      <c r="B262" s="266"/>
      <c r="C262" s="266"/>
      <c r="D262" s="266"/>
      <c r="E262" s="372" t="s">
        <v>713</v>
      </c>
      <c r="F262" s="373"/>
      <c r="G262" s="373"/>
      <c r="H262" s="373"/>
      <c r="I262" s="373"/>
      <c r="J262" s="373"/>
      <c r="K262" s="373"/>
      <c r="L262" s="373"/>
      <c r="M262" s="373"/>
      <c r="N262" s="373"/>
      <c r="O262" s="373"/>
      <c r="P262" s="374"/>
      <c r="Q262" s="372"/>
      <c r="R262" s="373"/>
      <c r="S262" s="373"/>
      <c r="T262" s="373"/>
      <c r="U262" s="373"/>
      <c r="V262" s="373"/>
      <c r="W262" s="373"/>
      <c r="X262" s="373"/>
      <c r="Y262" s="373"/>
      <c r="Z262" s="373"/>
      <c r="AA262" s="373"/>
      <c r="AB262" s="374"/>
      <c r="AC262" s="372"/>
      <c r="AD262" s="373"/>
      <c r="AE262" s="373"/>
      <c r="AF262" s="373"/>
      <c r="AG262" s="373"/>
      <c r="AH262" s="373"/>
      <c r="AI262" s="373"/>
      <c r="AJ262" s="373"/>
      <c r="AK262" s="373"/>
      <c r="AL262" s="373"/>
      <c r="AM262" s="373"/>
      <c r="AN262" s="374"/>
      <c r="AO262" s="372"/>
      <c r="AP262" s="373"/>
      <c r="AQ262" s="373"/>
      <c r="AR262" s="373"/>
      <c r="AS262" s="373"/>
      <c r="AT262" s="373"/>
      <c r="AU262" s="373"/>
      <c r="AV262" s="373"/>
      <c r="AW262" s="373"/>
      <c r="AX262" s="375"/>
    </row>
    <row r="263" spans="1:52" ht="24.75" customHeight="1" x14ac:dyDescent="0.15">
      <c r="A263" s="266" t="s">
        <v>266</v>
      </c>
      <c r="B263" s="266"/>
      <c r="C263" s="266"/>
      <c r="D263" s="266"/>
      <c r="E263" s="372" t="s">
        <v>713</v>
      </c>
      <c r="F263" s="373"/>
      <c r="G263" s="373"/>
      <c r="H263" s="373"/>
      <c r="I263" s="373"/>
      <c r="J263" s="373"/>
      <c r="K263" s="373"/>
      <c r="L263" s="373"/>
      <c r="M263" s="373"/>
      <c r="N263" s="373"/>
      <c r="O263" s="373"/>
      <c r="P263" s="374"/>
      <c r="Q263" s="372"/>
      <c r="R263" s="373"/>
      <c r="S263" s="373"/>
      <c r="T263" s="373"/>
      <c r="U263" s="373"/>
      <c r="V263" s="373"/>
      <c r="W263" s="373"/>
      <c r="X263" s="373"/>
      <c r="Y263" s="373"/>
      <c r="Z263" s="373"/>
      <c r="AA263" s="373"/>
      <c r="AB263" s="374"/>
      <c r="AC263" s="372"/>
      <c r="AD263" s="373"/>
      <c r="AE263" s="373"/>
      <c r="AF263" s="373"/>
      <c r="AG263" s="373"/>
      <c r="AH263" s="373"/>
      <c r="AI263" s="373"/>
      <c r="AJ263" s="373"/>
      <c r="AK263" s="373"/>
      <c r="AL263" s="373"/>
      <c r="AM263" s="373"/>
      <c r="AN263" s="374"/>
      <c r="AO263" s="372"/>
      <c r="AP263" s="373"/>
      <c r="AQ263" s="373"/>
      <c r="AR263" s="373"/>
      <c r="AS263" s="373"/>
      <c r="AT263" s="373"/>
      <c r="AU263" s="373"/>
      <c r="AV263" s="373"/>
      <c r="AW263" s="373"/>
      <c r="AX263" s="375"/>
    </row>
    <row r="264" spans="1:52" ht="24.75" customHeight="1" x14ac:dyDescent="0.15">
      <c r="A264" s="266" t="s">
        <v>265</v>
      </c>
      <c r="B264" s="266"/>
      <c r="C264" s="266"/>
      <c r="D264" s="266"/>
      <c r="E264" s="372" t="s">
        <v>713</v>
      </c>
      <c r="F264" s="373"/>
      <c r="G264" s="373"/>
      <c r="H264" s="373"/>
      <c r="I264" s="373"/>
      <c r="J264" s="373"/>
      <c r="K264" s="373"/>
      <c r="L264" s="373"/>
      <c r="M264" s="373"/>
      <c r="N264" s="373"/>
      <c r="O264" s="373"/>
      <c r="P264" s="374"/>
      <c r="Q264" s="372"/>
      <c r="R264" s="373"/>
      <c r="S264" s="373"/>
      <c r="T264" s="373"/>
      <c r="U264" s="373"/>
      <c r="V264" s="373"/>
      <c r="W264" s="373"/>
      <c r="X264" s="373"/>
      <c r="Y264" s="373"/>
      <c r="Z264" s="373"/>
      <c r="AA264" s="373"/>
      <c r="AB264" s="374"/>
      <c r="AC264" s="372"/>
      <c r="AD264" s="373"/>
      <c r="AE264" s="373"/>
      <c r="AF264" s="373"/>
      <c r="AG264" s="373"/>
      <c r="AH264" s="373"/>
      <c r="AI264" s="373"/>
      <c r="AJ264" s="373"/>
      <c r="AK264" s="373"/>
      <c r="AL264" s="373"/>
      <c r="AM264" s="373"/>
      <c r="AN264" s="374"/>
      <c r="AO264" s="372"/>
      <c r="AP264" s="373"/>
      <c r="AQ264" s="373"/>
      <c r="AR264" s="373"/>
      <c r="AS264" s="373"/>
      <c r="AT264" s="373"/>
      <c r="AU264" s="373"/>
      <c r="AV264" s="373"/>
      <c r="AW264" s="373"/>
      <c r="AX264" s="375"/>
    </row>
    <row r="265" spans="1:52" ht="24.75" customHeight="1" x14ac:dyDescent="0.15">
      <c r="A265" s="266" t="s">
        <v>264</v>
      </c>
      <c r="B265" s="266"/>
      <c r="C265" s="266"/>
      <c r="D265" s="266"/>
      <c r="E265" s="372" t="s">
        <v>713</v>
      </c>
      <c r="F265" s="373"/>
      <c r="G265" s="373"/>
      <c r="H265" s="373"/>
      <c r="I265" s="373"/>
      <c r="J265" s="373"/>
      <c r="K265" s="373"/>
      <c r="L265" s="373"/>
      <c r="M265" s="373"/>
      <c r="N265" s="373"/>
      <c r="O265" s="373"/>
      <c r="P265" s="374"/>
      <c r="Q265" s="372"/>
      <c r="R265" s="373"/>
      <c r="S265" s="373"/>
      <c r="T265" s="373"/>
      <c r="U265" s="373"/>
      <c r="V265" s="373"/>
      <c r="W265" s="373"/>
      <c r="X265" s="373"/>
      <c r="Y265" s="373"/>
      <c r="Z265" s="373"/>
      <c r="AA265" s="373"/>
      <c r="AB265" s="374"/>
      <c r="AC265" s="372"/>
      <c r="AD265" s="373"/>
      <c r="AE265" s="373"/>
      <c r="AF265" s="373"/>
      <c r="AG265" s="373"/>
      <c r="AH265" s="373"/>
      <c r="AI265" s="373"/>
      <c r="AJ265" s="373"/>
      <c r="AK265" s="373"/>
      <c r="AL265" s="373"/>
      <c r="AM265" s="373"/>
      <c r="AN265" s="374"/>
      <c r="AO265" s="372"/>
      <c r="AP265" s="373"/>
      <c r="AQ265" s="373"/>
      <c r="AR265" s="373"/>
      <c r="AS265" s="373"/>
      <c r="AT265" s="373"/>
      <c r="AU265" s="373"/>
      <c r="AV265" s="373"/>
      <c r="AW265" s="373"/>
      <c r="AX265" s="375"/>
    </row>
    <row r="266" spans="1:52" ht="24.75" customHeight="1" x14ac:dyDescent="0.15">
      <c r="A266" s="266" t="s">
        <v>410</v>
      </c>
      <c r="B266" s="266"/>
      <c r="C266" s="266"/>
      <c r="D266" s="266"/>
      <c r="E266" s="102"/>
      <c r="F266" s="88"/>
      <c r="G266" s="88"/>
      <c r="H266" s="77" t="str">
        <f>IF(E266="","","-")</f>
        <v/>
      </c>
      <c r="I266" s="88"/>
      <c r="J266" s="88"/>
      <c r="K266" s="77" t="str">
        <f>IF(I266="","","-")</f>
        <v/>
      </c>
      <c r="L266" s="103"/>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66" t="s">
        <v>590</v>
      </c>
      <c r="B267" s="266"/>
      <c r="C267" s="266"/>
      <c r="D267" s="266"/>
      <c r="E267" s="102" t="s">
        <v>602</v>
      </c>
      <c r="F267" s="88"/>
      <c r="G267" s="88"/>
      <c r="H267" s="77"/>
      <c r="I267" s="88" t="s">
        <v>282</v>
      </c>
      <c r="J267" s="88"/>
      <c r="K267" s="77"/>
      <c r="L267" s="103">
        <v>24</v>
      </c>
      <c r="M267" s="103"/>
      <c r="N267" s="77" t="str">
        <f>IF(O267="","","-")</f>
        <v>-</v>
      </c>
      <c r="O267" s="104">
        <v>0</v>
      </c>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66" t="s">
        <v>378</v>
      </c>
      <c r="B268" s="266"/>
      <c r="C268" s="266"/>
      <c r="D268" s="266"/>
      <c r="E268" s="86">
        <v>2021</v>
      </c>
      <c r="F268" s="87"/>
      <c r="G268" s="88" t="s">
        <v>620</v>
      </c>
      <c r="H268" s="88"/>
      <c r="I268" s="88"/>
      <c r="J268" s="87">
        <v>20</v>
      </c>
      <c r="K268" s="87"/>
      <c r="L268" s="103">
        <v>196</v>
      </c>
      <c r="M268" s="103"/>
      <c r="N268" s="103"/>
      <c r="O268" s="87" t="s">
        <v>717</v>
      </c>
      <c r="P268" s="87"/>
      <c r="Q268" s="86"/>
      <c r="R268" s="87"/>
      <c r="S268" s="88"/>
      <c r="T268" s="88"/>
      <c r="U268" s="88"/>
      <c r="V268" s="87"/>
      <c r="W268" s="87"/>
      <c r="X268" s="103"/>
      <c r="Y268" s="103"/>
      <c r="Z268" s="103"/>
      <c r="AA268" s="87"/>
      <c r="AB268" s="359"/>
      <c r="AC268" s="86"/>
      <c r="AD268" s="87"/>
      <c r="AE268" s="88"/>
      <c r="AF268" s="88"/>
      <c r="AG268" s="88"/>
      <c r="AH268" s="87"/>
      <c r="AI268" s="87"/>
      <c r="AJ268" s="103"/>
      <c r="AK268" s="103"/>
      <c r="AL268" s="103"/>
      <c r="AM268" s="87"/>
      <c r="AN268" s="359"/>
      <c r="AO268" s="86"/>
      <c r="AP268" s="87"/>
      <c r="AQ268" s="88"/>
      <c r="AR268" s="88"/>
      <c r="AS268" s="88"/>
      <c r="AT268" s="87"/>
      <c r="AU268" s="87"/>
      <c r="AV268" s="103"/>
      <c r="AW268" s="103"/>
      <c r="AX268" s="80"/>
    </row>
    <row r="269" spans="1:52" ht="28.35" customHeight="1" x14ac:dyDescent="0.15">
      <c r="A269" s="360" t="s">
        <v>258</v>
      </c>
      <c r="B269" s="361"/>
      <c r="C269" s="361"/>
      <c r="D269" s="361"/>
      <c r="E269" s="361"/>
      <c r="F269" s="362"/>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60"/>
      <c r="B270" s="361"/>
      <c r="C270" s="361"/>
      <c r="D270" s="361"/>
      <c r="E270" s="361"/>
      <c r="F270" s="362"/>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customHeight="1" x14ac:dyDescent="0.15">
      <c r="A271" s="360"/>
      <c r="B271" s="361"/>
      <c r="C271" s="361"/>
      <c r="D271" s="361"/>
      <c r="E271" s="361"/>
      <c r="F271" s="362"/>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customHeight="1" x14ac:dyDescent="0.15">
      <c r="A272" s="360"/>
      <c r="B272" s="361"/>
      <c r="C272" s="361"/>
      <c r="D272" s="361"/>
      <c r="E272" s="361"/>
      <c r="F272" s="362"/>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15">
      <c r="A273" s="360"/>
      <c r="B273" s="361"/>
      <c r="C273" s="361"/>
      <c r="D273" s="361"/>
      <c r="E273" s="361"/>
      <c r="F273" s="362"/>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360"/>
      <c r="B274" s="361"/>
      <c r="C274" s="361"/>
      <c r="D274" s="361"/>
      <c r="E274" s="361"/>
      <c r="F274" s="362"/>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360"/>
      <c r="B275" s="361"/>
      <c r="C275" s="361"/>
      <c r="D275" s="361"/>
      <c r="E275" s="361"/>
      <c r="F275" s="362"/>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360"/>
      <c r="B276" s="361"/>
      <c r="C276" s="361"/>
      <c r="D276" s="361"/>
      <c r="E276" s="361"/>
      <c r="F276" s="362"/>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360"/>
      <c r="B277" s="361"/>
      <c r="C277" s="361"/>
      <c r="D277" s="361"/>
      <c r="E277" s="361"/>
      <c r="F277" s="362"/>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360"/>
      <c r="B278" s="361"/>
      <c r="C278" s="361"/>
      <c r="D278" s="361"/>
      <c r="E278" s="361"/>
      <c r="F278" s="362"/>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35" customHeight="1" x14ac:dyDescent="0.15">
      <c r="A279" s="360"/>
      <c r="B279" s="361"/>
      <c r="C279" s="361"/>
      <c r="D279" s="361"/>
      <c r="E279" s="361"/>
      <c r="F279" s="362"/>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360"/>
      <c r="B280" s="361"/>
      <c r="C280" s="361"/>
      <c r="D280" s="361"/>
      <c r="E280" s="361"/>
      <c r="F280" s="362"/>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360"/>
      <c r="B281" s="361"/>
      <c r="C281" s="361"/>
      <c r="D281" s="361"/>
      <c r="E281" s="361"/>
      <c r="F281" s="362"/>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360"/>
      <c r="B282" s="361"/>
      <c r="C282" s="361"/>
      <c r="D282" s="361"/>
      <c r="E282" s="361"/>
      <c r="F282" s="362"/>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35" customHeight="1" x14ac:dyDescent="0.15">
      <c r="A283" s="360"/>
      <c r="B283" s="361"/>
      <c r="C283" s="361"/>
      <c r="D283" s="361"/>
      <c r="E283" s="361"/>
      <c r="F283" s="362"/>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x14ac:dyDescent="0.15">
      <c r="A284" s="360"/>
      <c r="B284" s="361"/>
      <c r="C284" s="361"/>
      <c r="D284" s="361"/>
      <c r="E284" s="361"/>
      <c r="F284" s="362"/>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customHeight="1" x14ac:dyDescent="0.15">
      <c r="A285" s="360"/>
      <c r="B285" s="361"/>
      <c r="C285" s="361"/>
      <c r="D285" s="361"/>
      <c r="E285" s="361"/>
      <c r="F285" s="362"/>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5"/>
    </row>
    <row r="286" spans="1:50" ht="52.5" customHeight="1" x14ac:dyDescent="0.15">
      <c r="A286" s="360"/>
      <c r="B286" s="361"/>
      <c r="C286" s="361"/>
      <c r="D286" s="361"/>
      <c r="E286" s="361"/>
      <c r="F286" s="362"/>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5"/>
    </row>
    <row r="287" spans="1:50" ht="52.5" customHeight="1" x14ac:dyDescent="0.15">
      <c r="A287" s="360"/>
      <c r="B287" s="361"/>
      <c r="C287" s="361"/>
      <c r="D287" s="361"/>
      <c r="E287" s="361"/>
      <c r="F287" s="362"/>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5"/>
    </row>
    <row r="288" spans="1:50" ht="52.5" customHeight="1" x14ac:dyDescent="0.15">
      <c r="A288" s="360"/>
      <c r="B288" s="361"/>
      <c r="C288" s="361"/>
      <c r="D288" s="361"/>
      <c r="E288" s="361"/>
      <c r="F288" s="362"/>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9.25" customHeight="1" x14ac:dyDescent="0.15">
      <c r="A289" s="360"/>
      <c r="B289" s="361"/>
      <c r="C289" s="361"/>
      <c r="D289" s="361"/>
      <c r="E289" s="361"/>
      <c r="F289" s="362"/>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5"/>
    </row>
    <row r="290" spans="1:50" ht="18.399999999999999" customHeight="1" x14ac:dyDescent="0.15">
      <c r="A290" s="360"/>
      <c r="B290" s="361"/>
      <c r="C290" s="361"/>
      <c r="D290" s="361"/>
      <c r="E290" s="361"/>
      <c r="F290" s="362"/>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5"/>
    </row>
    <row r="291" spans="1:50" ht="35.25" customHeight="1" x14ac:dyDescent="0.15">
      <c r="A291" s="360"/>
      <c r="B291" s="361"/>
      <c r="C291" s="361"/>
      <c r="D291" s="361"/>
      <c r="E291" s="361"/>
      <c r="F291" s="362"/>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5"/>
    </row>
    <row r="292" spans="1:50" ht="30" customHeight="1" thickBot="1" x14ac:dyDescent="0.2">
      <c r="A292" s="360"/>
      <c r="B292" s="361"/>
      <c r="C292" s="361"/>
      <c r="D292" s="361"/>
      <c r="E292" s="361"/>
      <c r="F292" s="362"/>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5"/>
    </row>
    <row r="293" spans="1:50" ht="24.75" hidden="1" customHeight="1" x14ac:dyDescent="0.15">
      <c r="A293" s="360"/>
      <c r="B293" s="361"/>
      <c r="C293" s="361"/>
      <c r="D293" s="361"/>
      <c r="E293" s="361"/>
      <c r="F293" s="362"/>
      <c r="G293" s="35"/>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5"/>
    </row>
    <row r="294" spans="1:50" ht="24.75" hidden="1" customHeight="1" x14ac:dyDescent="0.15">
      <c r="A294" s="360"/>
      <c r="B294" s="361"/>
      <c r="C294" s="361"/>
      <c r="D294" s="361"/>
      <c r="E294" s="361"/>
      <c r="F294" s="362"/>
      <c r="G294" s="35"/>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5"/>
    </row>
    <row r="295" spans="1:50" ht="24.75" hidden="1" customHeight="1" x14ac:dyDescent="0.15">
      <c r="A295" s="360"/>
      <c r="B295" s="361"/>
      <c r="C295" s="361"/>
      <c r="D295" s="361"/>
      <c r="E295" s="361"/>
      <c r="F295" s="362"/>
      <c r="G295" s="35"/>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5"/>
    </row>
    <row r="296" spans="1:50" ht="24.75" hidden="1" customHeight="1" x14ac:dyDescent="0.15">
      <c r="A296" s="360"/>
      <c r="B296" s="361"/>
      <c r="C296" s="361"/>
      <c r="D296" s="361"/>
      <c r="E296" s="361"/>
      <c r="F296" s="362"/>
      <c r="G296" s="35"/>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5"/>
    </row>
    <row r="297" spans="1:50" ht="24.75" hidden="1" customHeight="1" x14ac:dyDescent="0.15">
      <c r="A297" s="360"/>
      <c r="B297" s="361"/>
      <c r="C297" s="361"/>
      <c r="D297" s="361"/>
      <c r="E297" s="361"/>
      <c r="F297" s="36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60"/>
      <c r="B298" s="361"/>
      <c r="C298" s="361"/>
      <c r="D298" s="361"/>
      <c r="E298" s="361"/>
      <c r="F298" s="36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60"/>
      <c r="B299" s="361"/>
      <c r="C299" s="361"/>
      <c r="D299" s="361"/>
      <c r="E299" s="361"/>
      <c r="F299" s="36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60"/>
      <c r="B300" s="361"/>
      <c r="C300" s="361"/>
      <c r="D300" s="361"/>
      <c r="E300" s="361"/>
      <c r="F300" s="36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60"/>
      <c r="B301" s="361"/>
      <c r="C301" s="361"/>
      <c r="D301" s="361"/>
      <c r="E301" s="361"/>
      <c r="F301" s="36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60"/>
      <c r="B302" s="361"/>
      <c r="C302" s="361"/>
      <c r="D302" s="361"/>
      <c r="E302" s="361"/>
      <c r="F302" s="36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60"/>
      <c r="B303" s="361"/>
      <c r="C303" s="361"/>
      <c r="D303" s="361"/>
      <c r="E303" s="361"/>
      <c r="F303" s="36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60"/>
      <c r="B304" s="361"/>
      <c r="C304" s="361"/>
      <c r="D304" s="361"/>
      <c r="E304" s="361"/>
      <c r="F304" s="36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60"/>
      <c r="B305" s="361"/>
      <c r="C305" s="361"/>
      <c r="D305" s="361"/>
      <c r="E305" s="361"/>
      <c r="F305" s="36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60"/>
      <c r="B306" s="361"/>
      <c r="C306" s="361"/>
      <c r="D306" s="361"/>
      <c r="E306" s="361"/>
      <c r="F306" s="36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63"/>
      <c r="B307" s="364"/>
      <c r="C307" s="364"/>
      <c r="D307" s="364"/>
      <c r="E307" s="364"/>
      <c r="F307" s="36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66" t="s">
        <v>260</v>
      </c>
      <c r="B308" s="367"/>
      <c r="C308" s="367"/>
      <c r="D308" s="367"/>
      <c r="E308" s="367"/>
      <c r="F308" s="368"/>
      <c r="G308" s="338" t="s">
        <v>622</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718</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x14ac:dyDescent="0.15">
      <c r="A309" s="369"/>
      <c r="B309" s="370"/>
      <c r="C309" s="370"/>
      <c r="D309" s="370"/>
      <c r="E309" s="370"/>
      <c r="F309" s="371"/>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24.75" customHeight="1" x14ac:dyDescent="0.15">
      <c r="A310" s="369"/>
      <c r="B310" s="370"/>
      <c r="C310" s="370"/>
      <c r="D310" s="370"/>
      <c r="E310" s="370"/>
      <c r="F310" s="371"/>
      <c r="G310" s="329" t="s">
        <v>623</v>
      </c>
      <c r="H310" s="330"/>
      <c r="I310" s="330"/>
      <c r="J310" s="330"/>
      <c r="K310" s="331"/>
      <c r="L310" s="332" t="s">
        <v>702</v>
      </c>
      <c r="M310" s="333"/>
      <c r="N310" s="333"/>
      <c r="O310" s="333"/>
      <c r="P310" s="333"/>
      <c r="Q310" s="333"/>
      <c r="R310" s="333"/>
      <c r="S310" s="333"/>
      <c r="T310" s="333"/>
      <c r="U310" s="333"/>
      <c r="V310" s="333"/>
      <c r="W310" s="333"/>
      <c r="X310" s="334"/>
      <c r="Y310" s="335">
        <v>355197</v>
      </c>
      <c r="Z310" s="336"/>
      <c r="AA310" s="336"/>
      <c r="AB310" s="350"/>
      <c r="AC310" s="329" t="s">
        <v>623</v>
      </c>
      <c r="AD310" s="330"/>
      <c r="AE310" s="330"/>
      <c r="AF310" s="330"/>
      <c r="AG310" s="331"/>
      <c r="AH310" s="332" t="s">
        <v>639</v>
      </c>
      <c r="AI310" s="333"/>
      <c r="AJ310" s="333"/>
      <c r="AK310" s="333"/>
      <c r="AL310" s="333"/>
      <c r="AM310" s="333"/>
      <c r="AN310" s="333"/>
      <c r="AO310" s="333"/>
      <c r="AP310" s="333"/>
      <c r="AQ310" s="333"/>
      <c r="AR310" s="333"/>
      <c r="AS310" s="333"/>
      <c r="AT310" s="334"/>
      <c r="AU310" s="335">
        <v>6656</v>
      </c>
      <c r="AV310" s="336"/>
      <c r="AW310" s="336"/>
      <c r="AX310" s="337"/>
    </row>
    <row r="311" spans="1:50" ht="24.75" hidden="1" customHeight="1" x14ac:dyDescent="0.15">
      <c r="A311" s="369"/>
      <c r="B311" s="370"/>
      <c r="C311" s="370"/>
      <c r="D311" s="370"/>
      <c r="E311" s="370"/>
      <c r="F311" s="371"/>
      <c r="G311" s="319"/>
      <c r="H311" s="320"/>
      <c r="I311" s="320"/>
      <c r="J311" s="320"/>
      <c r="K311" s="321"/>
      <c r="L311" s="322"/>
      <c r="M311" s="323"/>
      <c r="N311" s="323"/>
      <c r="O311" s="323"/>
      <c r="P311" s="323"/>
      <c r="Q311" s="323"/>
      <c r="R311" s="323"/>
      <c r="S311" s="323"/>
      <c r="T311" s="323"/>
      <c r="U311" s="323"/>
      <c r="V311" s="323"/>
      <c r="W311" s="323"/>
      <c r="X311" s="324"/>
      <c r="Y311" s="325"/>
      <c r="Z311" s="326"/>
      <c r="AA311" s="326"/>
      <c r="AB311" s="327"/>
      <c r="AC311" s="319"/>
      <c r="AD311" s="320"/>
      <c r="AE311" s="320"/>
      <c r="AF311" s="320"/>
      <c r="AG311" s="321"/>
      <c r="AH311" s="322"/>
      <c r="AI311" s="323"/>
      <c r="AJ311" s="323"/>
      <c r="AK311" s="323"/>
      <c r="AL311" s="323"/>
      <c r="AM311" s="323"/>
      <c r="AN311" s="323"/>
      <c r="AO311" s="323"/>
      <c r="AP311" s="323"/>
      <c r="AQ311" s="323"/>
      <c r="AR311" s="323"/>
      <c r="AS311" s="323"/>
      <c r="AT311" s="324"/>
      <c r="AU311" s="325"/>
      <c r="AV311" s="326"/>
      <c r="AW311" s="326"/>
      <c r="AX311" s="328"/>
    </row>
    <row r="312" spans="1:50" ht="24.75" hidden="1" customHeight="1" x14ac:dyDescent="0.15">
      <c r="A312" s="369"/>
      <c r="B312" s="370"/>
      <c r="C312" s="370"/>
      <c r="D312" s="370"/>
      <c r="E312" s="370"/>
      <c r="F312" s="371"/>
      <c r="G312" s="319"/>
      <c r="H312" s="320"/>
      <c r="I312" s="320"/>
      <c r="J312" s="320"/>
      <c r="K312" s="321"/>
      <c r="L312" s="322"/>
      <c r="M312" s="323"/>
      <c r="N312" s="323"/>
      <c r="O312" s="323"/>
      <c r="P312" s="323"/>
      <c r="Q312" s="323"/>
      <c r="R312" s="323"/>
      <c r="S312" s="323"/>
      <c r="T312" s="323"/>
      <c r="U312" s="323"/>
      <c r="V312" s="323"/>
      <c r="W312" s="323"/>
      <c r="X312" s="324"/>
      <c r="Y312" s="325"/>
      <c r="Z312" s="326"/>
      <c r="AA312" s="326"/>
      <c r="AB312" s="327"/>
      <c r="AC312" s="319"/>
      <c r="AD312" s="320"/>
      <c r="AE312" s="320"/>
      <c r="AF312" s="320"/>
      <c r="AG312" s="321"/>
      <c r="AH312" s="322"/>
      <c r="AI312" s="323"/>
      <c r="AJ312" s="323"/>
      <c r="AK312" s="323"/>
      <c r="AL312" s="323"/>
      <c r="AM312" s="323"/>
      <c r="AN312" s="323"/>
      <c r="AO312" s="323"/>
      <c r="AP312" s="323"/>
      <c r="AQ312" s="323"/>
      <c r="AR312" s="323"/>
      <c r="AS312" s="323"/>
      <c r="AT312" s="324"/>
      <c r="AU312" s="325"/>
      <c r="AV312" s="326"/>
      <c r="AW312" s="326"/>
      <c r="AX312" s="328"/>
    </row>
    <row r="313" spans="1:50" ht="24.75" hidden="1" customHeight="1" x14ac:dyDescent="0.15">
      <c r="A313" s="369"/>
      <c r="B313" s="370"/>
      <c r="C313" s="370"/>
      <c r="D313" s="370"/>
      <c r="E313" s="370"/>
      <c r="F313" s="371"/>
      <c r="G313" s="319"/>
      <c r="H313" s="320"/>
      <c r="I313" s="320"/>
      <c r="J313" s="320"/>
      <c r="K313" s="321"/>
      <c r="L313" s="322"/>
      <c r="M313" s="323"/>
      <c r="N313" s="323"/>
      <c r="O313" s="323"/>
      <c r="P313" s="323"/>
      <c r="Q313" s="323"/>
      <c r="R313" s="323"/>
      <c r="S313" s="323"/>
      <c r="T313" s="323"/>
      <c r="U313" s="323"/>
      <c r="V313" s="323"/>
      <c r="W313" s="323"/>
      <c r="X313" s="324"/>
      <c r="Y313" s="325"/>
      <c r="Z313" s="326"/>
      <c r="AA313" s="326"/>
      <c r="AB313" s="327"/>
      <c r="AC313" s="319"/>
      <c r="AD313" s="320"/>
      <c r="AE313" s="320"/>
      <c r="AF313" s="320"/>
      <c r="AG313" s="321"/>
      <c r="AH313" s="322"/>
      <c r="AI313" s="323"/>
      <c r="AJ313" s="323"/>
      <c r="AK313" s="323"/>
      <c r="AL313" s="323"/>
      <c r="AM313" s="323"/>
      <c r="AN313" s="323"/>
      <c r="AO313" s="323"/>
      <c r="AP313" s="323"/>
      <c r="AQ313" s="323"/>
      <c r="AR313" s="323"/>
      <c r="AS313" s="323"/>
      <c r="AT313" s="324"/>
      <c r="AU313" s="325"/>
      <c r="AV313" s="326"/>
      <c r="AW313" s="326"/>
      <c r="AX313" s="328"/>
    </row>
    <row r="314" spans="1:50" ht="24.75" hidden="1" customHeight="1" x14ac:dyDescent="0.15">
      <c r="A314" s="369"/>
      <c r="B314" s="370"/>
      <c r="C314" s="370"/>
      <c r="D314" s="370"/>
      <c r="E314" s="370"/>
      <c r="F314" s="371"/>
      <c r="G314" s="319"/>
      <c r="H314" s="320"/>
      <c r="I314" s="320"/>
      <c r="J314" s="320"/>
      <c r="K314" s="321"/>
      <c r="L314" s="322"/>
      <c r="M314" s="323"/>
      <c r="N314" s="323"/>
      <c r="O314" s="323"/>
      <c r="P314" s="323"/>
      <c r="Q314" s="323"/>
      <c r="R314" s="323"/>
      <c r="S314" s="323"/>
      <c r="T314" s="323"/>
      <c r="U314" s="323"/>
      <c r="V314" s="323"/>
      <c r="W314" s="323"/>
      <c r="X314" s="324"/>
      <c r="Y314" s="325"/>
      <c r="Z314" s="326"/>
      <c r="AA314" s="326"/>
      <c r="AB314" s="327"/>
      <c r="AC314" s="319"/>
      <c r="AD314" s="320"/>
      <c r="AE314" s="320"/>
      <c r="AF314" s="320"/>
      <c r="AG314" s="321"/>
      <c r="AH314" s="322"/>
      <c r="AI314" s="323"/>
      <c r="AJ314" s="323"/>
      <c r="AK314" s="323"/>
      <c r="AL314" s="323"/>
      <c r="AM314" s="323"/>
      <c r="AN314" s="323"/>
      <c r="AO314" s="323"/>
      <c r="AP314" s="323"/>
      <c r="AQ314" s="323"/>
      <c r="AR314" s="323"/>
      <c r="AS314" s="323"/>
      <c r="AT314" s="324"/>
      <c r="AU314" s="325"/>
      <c r="AV314" s="326"/>
      <c r="AW314" s="326"/>
      <c r="AX314" s="328"/>
    </row>
    <row r="315" spans="1:50" ht="24.75" hidden="1" customHeight="1" x14ac:dyDescent="0.15">
      <c r="A315" s="369"/>
      <c r="B315" s="370"/>
      <c r="C315" s="370"/>
      <c r="D315" s="370"/>
      <c r="E315" s="370"/>
      <c r="F315" s="371"/>
      <c r="G315" s="319"/>
      <c r="H315" s="320"/>
      <c r="I315" s="320"/>
      <c r="J315" s="320"/>
      <c r="K315" s="321"/>
      <c r="L315" s="322"/>
      <c r="M315" s="323"/>
      <c r="N315" s="323"/>
      <c r="O315" s="323"/>
      <c r="P315" s="323"/>
      <c r="Q315" s="323"/>
      <c r="R315" s="323"/>
      <c r="S315" s="323"/>
      <c r="T315" s="323"/>
      <c r="U315" s="323"/>
      <c r="V315" s="323"/>
      <c r="W315" s="323"/>
      <c r="X315" s="324"/>
      <c r="Y315" s="325"/>
      <c r="Z315" s="326"/>
      <c r="AA315" s="326"/>
      <c r="AB315" s="327"/>
      <c r="AC315" s="319"/>
      <c r="AD315" s="320"/>
      <c r="AE315" s="320"/>
      <c r="AF315" s="320"/>
      <c r="AG315" s="321"/>
      <c r="AH315" s="322"/>
      <c r="AI315" s="323"/>
      <c r="AJ315" s="323"/>
      <c r="AK315" s="323"/>
      <c r="AL315" s="323"/>
      <c r="AM315" s="323"/>
      <c r="AN315" s="323"/>
      <c r="AO315" s="323"/>
      <c r="AP315" s="323"/>
      <c r="AQ315" s="323"/>
      <c r="AR315" s="323"/>
      <c r="AS315" s="323"/>
      <c r="AT315" s="324"/>
      <c r="AU315" s="325"/>
      <c r="AV315" s="326"/>
      <c r="AW315" s="326"/>
      <c r="AX315" s="328"/>
    </row>
    <row r="316" spans="1:50" ht="24.75" hidden="1" customHeight="1" x14ac:dyDescent="0.15">
      <c r="A316" s="369"/>
      <c r="B316" s="370"/>
      <c r="C316" s="370"/>
      <c r="D316" s="370"/>
      <c r="E316" s="370"/>
      <c r="F316" s="371"/>
      <c r="G316" s="319"/>
      <c r="H316" s="320"/>
      <c r="I316" s="320"/>
      <c r="J316" s="320"/>
      <c r="K316" s="321"/>
      <c r="L316" s="322"/>
      <c r="M316" s="323"/>
      <c r="N316" s="323"/>
      <c r="O316" s="323"/>
      <c r="P316" s="323"/>
      <c r="Q316" s="323"/>
      <c r="R316" s="323"/>
      <c r="S316" s="323"/>
      <c r="T316" s="323"/>
      <c r="U316" s="323"/>
      <c r="V316" s="323"/>
      <c r="W316" s="323"/>
      <c r="X316" s="324"/>
      <c r="Y316" s="325"/>
      <c r="Z316" s="326"/>
      <c r="AA316" s="326"/>
      <c r="AB316" s="327"/>
      <c r="AC316" s="319"/>
      <c r="AD316" s="320"/>
      <c r="AE316" s="320"/>
      <c r="AF316" s="320"/>
      <c r="AG316" s="321"/>
      <c r="AH316" s="322"/>
      <c r="AI316" s="323"/>
      <c r="AJ316" s="323"/>
      <c r="AK316" s="323"/>
      <c r="AL316" s="323"/>
      <c r="AM316" s="323"/>
      <c r="AN316" s="323"/>
      <c r="AO316" s="323"/>
      <c r="AP316" s="323"/>
      <c r="AQ316" s="323"/>
      <c r="AR316" s="323"/>
      <c r="AS316" s="323"/>
      <c r="AT316" s="324"/>
      <c r="AU316" s="325"/>
      <c r="AV316" s="326"/>
      <c r="AW316" s="326"/>
      <c r="AX316" s="328"/>
    </row>
    <row r="317" spans="1:50" ht="24.75" hidden="1" customHeight="1" x14ac:dyDescent="0.15">
      <c r="A317" s="369"/>
      <c r="B317" s="370"/>
      <c r="C317" s="370"/>
      <c r="D317" s="370"/>
      <c r="E317" s="370"/>
      <c r="F317" s="371"/>
      <c r="G317" s="319"/>
      <c r="H317" s="320"/>
      <c r="I317" s="320"/>
      <c r="J317" s="320"/>
      <c r="K317" s="321"/>
      <c r="L317" s="322"/>
      <c r="M317" s="323"/>
      <c r="N317" s="323"/>
      <c r="O317" s="323"/>
      <c r="P317" s="323"/>
      <c r="Q317" s="323"/>
      <c r="R317" s="323"/>
      <c r="S317" s="323"/>
      <c r="T317" s="323"/>
      <c r="U317" s="323"/>
      <c r="V317" s="323"/>
      <c r="W317" s="323"/>
      <c r="X317" s="324"/>
      <c r="Y317" s="325"/>
      <c r="Z317" s="326"/>
      <c r="AA317" s="326"/>
      <c r="AB317" s="327"/>
      <c r="AC317" s="319"/>
      <c r="AD317" s="320"/>
      <c r="AE317" s="320"/>
      <c r="AF317" s="320"/>
      <c r="AG317" s="321"/>
      <c r="AH317" s="322"/>
      <c r="AI317" s="323"/>
      <c r="AJ317" s="323"/>
      <c r="AK317" s="323"/>
      <c r="AL317" s="323"/>
      <c r="AM317" s="323"/>
      <c r="AN317" s="323"/>
      <c r="AO317" s="323"/>
      <c r="AP317" s="323"/>
      <c r="AQ317" s="323"/>
      <c r="AR317" s="323"/>
      <c r="AS317" s="323"/>
      <c r="AT317" s="324"/>
      <c r="AU317" s="325"/>
      <c r="AV317" s="326"/>
      <c r="AW317" s="326"/>
      <c r="AX317" s="328"/>
    </row>
    <row r="318" spans="1:50" ht="24.75" hidden="1" customHeight="1" x14ac:dyDescent="0.15">
      <c r="A318" s="369"/>
      <c r="B318" s="370"/>
      <c r="C318" s="370"/>
      <c r="D318" s="370"/>
      <c r="E318" s="370"/>
      <c r="F318" s="371"/>
      <c r="G318" s="319"/>
      <c r="H318" s="320"/>
      <c r="I318" s="320"/>
      <c r="J318" s="320"/>
      <c r="K318" s="321"/>
      <c r="L318" s="322"/>
      <c r="M318" s="323"/>
      <c r="N318" s="323"/>
      <c r="O318" s="323"/>
      <c r="P318" s="323"/>
      <c r="Q318" s="323"/>
      <c r="R318" s="323"/>
      <c r="S318" s="323"/>
      <c r="T318" s="323"/>
      <c r="U318" s="323"/>
      <c r="V318" s="323"/>
      <c r="W318" s="323"/>
      <c r="X318" s="324"/>
      <c r="Y318" s="325"/>
      <c r="Z318" s="326"/>
      <c r="AA318" s="326"/>
      <c r="AB318" s="327"/>
      <c r="AC318" s="319"/>
      <c r="AD318" s="320"/>
      <c r="AE318" s="320"/>
      <c r="AF318" s="320"/>
      <c r="AG318" s="321"/>
      <c r="AH318" s="322"/>
      <c r="AI318" s="323"/>
      <c r="AJ318" s="323"/>
      <c r="AK318" s="323"/>
      <c r="AL318" s="323"/>
      <c r="AM318" s="323"/>
      <c r="AN318" s="323"/>
      <c r="AO318" s="323"/>
      <c r="AP318" s="323"/>
      <c r="AQ318" s="323"/>
      <c r="AR318" s="323"/>
      <c r="AS318" s="323"/>
      <c r="AT318" s="324"/>
      <c r="AU318" s="325"/>
      <c r="AV318" s="326"/>
      <c r="AW318" s="326"/>
      <c r="AX318" s="328"/>
    </row>
    <row r="319" spans="1:50" ht="24.75" hidden="1" customHeight="1" x14ac:dyDescent="0.15">
      <c r="A319" s="369"/>
      <c r="B319" s="370"/>
      <c r="C319" s="370"/>
      <c r="D319" s="370"/>
      <c r="E319" s="370"/>
      <c r="F319" s="371"/>
      <c r="G319" s="319"/>
      <c r="H319" s="320"/>
      <c r="I319" s="320"/>
      <c r="J319" s="320"/>
      <c r="K319" s="321"/>
      <c r="L319" s="322"/>
      <c r="M319" s="323"/>
      <c r="N319" s="323"/>
      <c r="O319" s="323"/>
      <c r="P319" s="323"/>
      <c r="Q319" s="323"/>
      <c r="R319" s="323"/>
      <c r="S319" s="323"/>
      <c r="T319" s="323"/>
      <c r="U319" s="323"/>
      <c r="V319" s="323"/>
      <c r="W319" s="323"/>
      <c r="X319" s="324"/>
      <c r="Y319" s="325"/>
      <c r="Z319" s="326"/>
      <c r="AA319" s="326"/>
      <c r="AB319" s="327"/>
      <c r="AC319" s="319"/>
      <c r="AD319" s="320"/>
      <c r="AE319" s="320"/>
      <c r="AF319" s="320"/>
      <c r="AG319" s="321"/>
      <c r="AH319" s="322"/>
      <c r="AI319" s="323"/>
      <c r="AJ319" s="323"/>
      <c r="AK319" s="323"/>
      <c r="AL319" s="323"/>
      <c r="AM319" s="323"/>
      <c r="AN319" s="323"/>
      <c r="AO319" s="323"/>
      <c r="AP319" s="323"/>
      <c r="AQ319" s="323"/>
      <c r="AR319" s="323"/>
      <c r="AS319" s="323"/>
      <c r="AT319" s="324"/>
      <c r="AU319" s="325"/>
      <c r="AV319" s="326"/>
      <c r="AW319" s="326"/>
      <c r="AX319" s="328"/>
    </row>
    <row r="320" spans="1:50" ht="24.75" customHeight="1" thickBot="1" x14ac:dyDescent="0.2">
      <c r="A320" s="369"/>
      <c r="B320" s="370"/>
      <c r="C320" s="370"/>
      <c r="D320" s="370"/>
      <c r="E320" s="370"/>
      <c r="F320" s="371"/>
      <c r="G320" s="310" t="s">
        <v>18</v>
      </c>
      <c r="H320" s="311"/>
      <c r="I320" s="311"/>
      <c r="J320" s="311"/>
      <c r="K320" s="311"/>
      <c r="L320" s="312"/>
      <c r="M320" s="313"/>
      <c r="N320" s="313"/>
      <c r="O320" s="313"/>
      <c r="P320" s="313"/>
      <c r="Q320" s="313"/>
      <c r="R320" s="313"/>
      <c r="S320" s="313"/>
      <c r="T320" s="313"/>
      <c r="U320" s="313"/>
      <c r="V320" s="313"/>
      <c r="W320" s="313"/>
      <c r="X320" s="314"/>
      <c r="Y320" s="315">
        <f>SUM(Y310:AB319)</f>
        <v>355197</v>
      </c>
      <c r="Z320" s="316"/>
      <c r="AA320" s="316"/>
      <c r="AB320" s="317"/>
      <c r="AC320" s="310" t="s">
        <v>18</v>
      </c>
      <c r="AD320" s="311"/>
      <c r="AE320" s="311"/>
      <c r="AF320" s="311"/>
      <c r="AG320" s="311"/>
      <c r="AH320" s="312"/>
      <c r="AI320" s="313"/>
      <c r="AJ320" s="313"/>
      <c r="AK320" s="313"/>
      <c r="AL320" s="313"/>
      <c r="AM320" s="313"/>
      <c r="AN320" s="313"/>
      <c r="AO320" s="313"/>
      <c r="AP320" s="313"/>
      <c r="AQ320" s="313"/>
      <c r="AR320" s="313"/>
      <c r="AS320" s="313"/>
      <c r="AT320" s="314"/>
      <c r="AU320" s="315">
        <f>SUM(AU310:AX319)</f>
        <v>6656</v>
      </c>
      <c r="AV320" s="316"/>
      <c r="AW320" s="316"/>
      <c r="AX320" s="318"/>
    </row>
    <row r="321" spans="1:51" ht="24.75" customHeight="1" x14ac:dyDescent="0.15">
      <c r="A321" s="369"/>
      <c r="B321" s="370"/>
      <c r="C321" s="370"/>
      <c r="D321" s="370"/>
      <c r="E321" s="370"/>
      <c r="F321" s="371"/>
      <c r="G321" s="338" t="s">
        <v>719</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721</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2</v>
      </c>
    </row>
    <row r="322" spans="1:51" ht="24.75" customHeight="1" x14ac:dyDescent="0.15">
      <c r="A322" s="369"/>
      <c r="B322" s="370"/>
      <c r="C322" s="370"/>
      <c r="D322" s="370"/>
      <c r="E322" s="370"/>
      <c r="F322" s="371"/>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2</v>
      </c>
    </row>
    <row r="323" spans="1:51" ht="24.75" customHeight="1" x14ac:dyDescent="0.15">
      <c r="A323" s="369"/>
      <c r="B323" s="370"/>
      <c r="C323" s="370"/>
      <c r="D323" s="370"/>
      <c r="E323" s="370"/>
      <c r="F323" s="371"/>
      <c r="G323" s="329" t="s">
        <v>640</v>
      </c>
      <c r="H323" s="330"/>
      <c r="I323" s="330"/>
      <c r="J323" s="330"/>
      <c r="K323" s="331"/>
      <c r="L323" s="332" t="s">
        <v>641</v>
      </c>
      <c r="M323" s="333"/>
      <c r="N323" s="333"/>
      <c r="O323" s="333"/>
      <c r="P323" s="333"/>
      <c r="Q323" s="333"/>
      <c r="R323" s="333"/>
      <c r="S323" s="333"/>
      <c r="T323" s="333"/>
      <c r="U323" s="333"/>
      <c r="V323" s="333"/>
      <c r="W323" s="333"/>
      <c r="X323" s="334"/>
      <c r="Y323" s="238">
        <v>1401</v>
      </c>
      <c r="Z323" s="239"/>
      <c r="AA323" s="239"/>
      <c r="AB323" s="240"/>
      <c r="AC323" s="329" t="s">
        <v>642</v>
      </c>
      <c r="AD323" s="355"/>
      <c r="AE323" s="355"/>
      <c r="AF323" s="355"/>
      <c r="AG323" s="356"/>
      <c r="AH323" s="332" t="s">
        <v>729</v>
      </c>
      <c r="AI323" s="357"/>
      <c r="AJ323" s="357"/>
      <c r="AK323" s="357"/>
      <c r="AL323" s="357"/>
      <c r="AM323" s="357"/>
      <c r="AN323" s="357"/>
      <c r="AO323" s="357"/>
      <c r="AP323" s="357"/>
      <c r="AQ323" s="357"/>
      <c r="AR323" s="357"/>
      <c r="AS323" s="357"/>
      <c r="AT323" s="358"/>
      <c r="AU323" s="335">
        <v>5353</v>
      </c>
      <c r="AV323" s="336"/>
      <c r="AW323" s="336"/>
      <c r="AX323" s="337"/>
      <c r="AY323">
        <f t="shared" si="11"/>
        <v>2</v>
      </c>
    </row>
    <row r="324" spans="1:51" ht="24.75" customHeight="1" x14ac:dyDescent="0.15">
      <c r="A324" s="369"/>
      <c r="B324" s="370"/>
      <c r="C324" s="370"/>
      <c r="D324" s="370"/>
      <c r="E324" s="370"/>
      <c r="F324" s="371"/>
      <c r="G324" s="319"/>
      <c r="H324" s="320"/>
      <c r="I324" s="320"/>
      <c r="J324" s="320"/>
      <c r="K324" s="321"/>
      <c r="L324" s="322"/>
      <c r="M324" s="323"/>
      <c r="N324" s="323"/>
      <c r="O324" s="323"/>
      <c r="P324" s="323"/>
      <c r="Q324" s="323"/>
      <c r="R324" s="323"/>
      <c r="S324" s="323"/>
      <c r="T324" s="323"/>
      <c r="U324" s="323"/>
      <c r="V324" s="323"/>
      <c r="W324" s="323"/>
      <c r="X324" s="324"/>
      <c r="Y324" s="325"/>
      <c r="Z324" s="326"/>
      <c r="AA324" s="326"/>
      <c r="AB324" s="327"/>
      <c r="AC324" s="319" t="s">
        <v>733</v>
      </c>
      <c r="AD324" s="351"/>
      <c r="AE324" s="351"/>
      <c r="AF324" s="351"/>
      <c r="AG324" s="352"/>
      <c r="AH324" s="322" t="s">
        <v>730</v>
      </c>
      <c r="AI324" s="353"/>
      <c r="AJ324" s="353"/>
      <c r="AK324" s="353"/>
      <c r="AL324" s="353"/>
      <c r="AM324" s="353"/>
      <c r="AN324" s="353"/>
      <c r="AO324" s="353"/>
      <c r="AP324" s="353"/>
      <c r="AQ324" s="353"/>
      <c r="AR324" s="353"/>
      <c r="AS324" s="353"/>
      <c r="AT324" s="354"/>
      <c r="AU324" s="325">
        <v>2372</v>
      </c>
      <c r="AV324" s="326"/>
      <c r="AW324" s="326"/>
      <c r="AX324" s="328"/>
      <c r="AY324">
        <f t="shared" si="11"/>
        <v>2</v>
      </c>
    </row>
    <row r="325" spans="1:51" ht="24.75" customHeight="1" x14ac:dyDescent="0.15">
      <c r="A325" s="369"/>
      <c r="B325" s="370"/>
      <c r="C325" s="370"/>
      <c r="D325" s="370"/>
      <c r="E325" s="370"/>
      <c r="F325" s="371"/>
      <c r="G325" s="319"/>
      <c r="H325" s="320"/>
      <c r="I325" s="320"/>
      <c r="J325" s="320"/>
      <c r="K325" s="321"/>
      <c r="L325" s="322"/>
      <c r="M325" s="323"/>
      <c r="N325" s="323"/>
      <c r="O325" s="323"/>
      <c r="P325" s="323"/>
      <c r="Q325" s="323"/>
      <c r="R325" s="323"/>
      <c r="S325" s="323"/>
      <c r="T325" s="323"/>
      <c r="U325" s="323"/>
      <c r="V325" s="323"/>
      <c r="W325" s="323"/>
      <c r="X325" s="324"/>
      <c r="Y325" s="325"/>
      <c r="Z325" s="326"/>
      <c r="AA325" s="326"/>
      <c r="AB325" s="327"/>
      <c r="AC325" s="319" t="s">
        <v>734</v>
      </c>
      <c r="AD325" s="351"/>
      <c r="AE325" s="351"/>
      <c r="AF325" s="351"/>
      <c r="AG325" s="352"/>
      <c r="AH325" s="322" t="s">
        <v>731</v>
      </c>
      <c r="AI325" s="353"/>
      <c r="AJ325" s="353"/>
      <c r="AK325" s="353"/>
      <c r="AL325" s="353"/>
      <c r="AM325" s="353"/>
      <c r="AN325" s="353"/>
      <c r="AO325" s="353"/>
      <c r="AP325" s="353"/>
      <c r="AQ325" s="353"/>
      <c r="AR325" s="353"/>
      <c r="AS325" s="353"/>
      <c r="AT325" s="354"/>
      <c r="AU325" s="325">
        <v>126</v>
      </c>
      <c r="AV325" s="326"/>
      <c r="AW325" s="326"/>
      <c r="AX325" s="328"/>
      <c r="AY325">
        <f t="shared" si="11"/>
        <v>2</v>
      </c>
    </row>
    <row r="326" spans="1:51" ht="24.75" customHeight="1" x14ac:dyDescent="0.15">
      <c r="A326" s="369"/>
      <c r="B326" s="370"/>
      <c r="C326" s="370"/>
      <c r="D326" s="370"/>
      <c r="E326" s="370"/>
      <c r="F326" s="371"/>
      <c r="G326" s="319"/>
      <c r="H326" s="320"/>
      <c r="I326" s="320"/>
      <c r="J326" s="320"/>
      <c r="K326" s="321"/>
      <c r="L326" s="322"/>
      <c r="M326" s="323"/>
      <c r="N326" s="323"/>
      <c r="O326" s="323"/>
      <c r="P326" s="323"/>
      <c r="Q326" s="323"/>
      <c r="R326" s="323"/>
      <c r="S326" s="323"/>
      <c r="T326" s="323"/>
      <c r="U326" s="323"/>
      <c r="V326" s="323"/>
      <c r="W326" s="323"/>
      <c r="X326" s="324"/>
      <c r="Y326" s="325"/>
      <c r="Z326" s="326"/>
      <c r="AA326" s="326"/>
      <c r="AB326" s="327"/>
      <c r="AC326" s="319" t="s">
        <v>733</v>
      </c>
      <c r="AD326" s="351"/>
      <c r="AE326" s="351"/>
      <c r="AF326" s="351"/>
      <c r="AG326" s="352"/>
      <c r="AH326" s="322" t="s">
        <v>732</v>
      </c>
      <c r="AI326" s="353"/>
      <c r="AJ326" s="353"/>
      <c r="AK326" s="353"/>
      <c r="AL326" s="353"/>
      <c r="AM326" s="353"/>
      <c r="AN326" s="353"/>
      <c r="AO326" s="353"/>
      <c r="AP326" s="353"/>
      <c r="AQ326" s="353"/>
      <c r="AR326" s="353"/>
      <c r="AS326" s="353"/>
      <c r="AT326" s="354"/>
      <c r="AU326" s="325">
        <v>73</v>
      </c>
      <c r="AV326" s="326"/>
      <c r="AW326" s="326"/>
      <c r="AX326" s="328"/>
      <c r="AY326">
        <f t="shared" si="11"/>
        <v>2</v>
      </c>
    </row>
    <row r="327" spans="1:51" ht="24.75" hidden="1" customHeight="1" x14ac:dyDescent="0.15">
      <c r="A327" s="369"/>
      <c r="B327" s="370"/>
      <c r="C327" s="370"/>
      <c r="D327" s="370"/>
      <c r="E327" s="370"/>
      <c r="F327" s="371"/>
      <c r="G327" s="319"/>
      <c r="H327" s="320"/>
      <c r="I327" s="320"/>
      <c r="J327" s="320"/>
      <c r="K327" s="321"/>
      <c r="L327" s="322"/>
      <c r="M327" s="323"/>
      <c r="N327" s="323"/>
      <c r="O327" s="323"/>
      <c r="P327" s="323"/>
      <c r="Q327" s="323"/>
      <c r="R327" s="323"/>
      <c r="S327" s="323"/>
      <c r="T327" s="323"/>
      <c r="U327" s="323"/>
      <c r="V327" s="323"/>
      <c r="W327" s="323"/>
      <c r="X327" s="324"/>
      <c r="Y327" s="325"/>
      <c r="Z327" s="326"/>
      <c r="AA327" s="326"/>
      <c r="AB327" s="327"/>
      <c r="AC327" s="319"/>
      <c r="AD327" s="320"/>
      <c r="AE327" s="320"/>
      <c r="AF327" s="320"/>
      <c r="AG327" s="321"/>
      <c r="AH327" s="322"/>
      <c r="AI327" s="323"/>
      <c r="AJ327" s="323"/>
      <c r="AK327" s="323"/>
      <c r="AL327" s="323"/>
      <c r="AM327" s="323"/>
      <c r="AN327" s="323"/>
      <c r="AO327" s="323"/>
      <c r="AP327" s="323"/>
      <c r="AQ327" s="323"/>
      <c r="AR327" s="323"/>
      <c r="AS327" s="323"/>
      <c r="AT327" s="324"/>
      <c r="AU327" s="325"/>
      <c r="AV327" s="326"/>
      <c r="AW327" s="326"/>
      <c r="AX327" s="328"/>
      <c r="AY327">
        <f t="shared" si="11"/>
        <v>2</v>
      </c>
    </row>
    <row r="328" spans="1:51" ht="24.75" hidden="1" customHeight="1" x14ac:dyDescent="0.15">
      <c r="A328" s="369"/>
      <c r="B328" s="370"/>
      <c r="C328" s="370"/>
      <c r="D328" s="370"/>
      <c r="E328" s="370"/>
      <c r="F328" s="371"/>
      <c r="G328" s="319"/>
      <c r="H328" s="320"/>
      <c r="I328" s="320"/>
      <c r="J328" s="320"/>
      <c r="K328" s="321"/>
      <c r="L328" s="322"/>
      <c r="M328" s="323"/>
      <c r="N328" s="323"/>
      <c r="O328" s="323"/>
      <c r="P328" s="323"/>
      <c r="Q328" s="323"/>
      <c r="R328" s="323"/>
      <c r="S328" s="323"/>
      <c r="T328" s="323"/>
      <c r="U328" s="323"/>
      <c r="V328" s="323"/>
      <c r="W328" s="323"/>
      <c r="X328" s="324"/>
      <c r="Y328" s="325"/>
      <c r="Z328" s="326"/>
      <c r="AA328" s="326"/>
      <c r="AB328" s="327"/>
      <c r="AC328" s="319"/>
      <c r="AD328" s="320"/>
      <c r="AE328" s="320"/>
      <c r="AF328" s="320"/>
      <c r="AG328" s="321"/>
      <c r="AH328" s="322"/>
      <c r="AI328" s="323"/>
      <c r="AJ328" s="323"/>
      <c r="AK328" s="323"/>
      <c r="AL328" s="323"/>
      <c r="AM328" s="323"/>
      <c r="AN328" s="323"/>
      <c r="AO328" s="323"/>
      <c r="AP328" s="323"/>
      <c r="AQ328" s="323"/>
      <c r="AR328" s="323"/>
      <c r="AS328" s="323"/>
      <c r="AT328" s="324"/>
      <c r="AU328" s="325"/>
      <c r="AV328" s="326"/>
      <c r="AW328" s="326"/>
      <c r="AX328" s="328"/>
      <c r="AY328">
        <f t="shared" si="11"/>
        <v>2</v>
      </c>
    </row>
    <row r="329" spans="1:51" ht="24.75" hidden="1" customHeight="1" x14ac:dyDescent="0.15">
      <c r="A329" s="369"/>
      <c r="B329" s="370"/>
      <c r="C329" s="370"/>
      <c r="D329" s="370"/>
      <c r="E329" s="370"/>
      <c r="F329" s="371"/>
      <c r="G329" s="319"/>
      <c r="H329" s="320"/>
      <c r="I329" s="320"/>
      <c r="J329" s="320"/>
      <c r="K329" s="321"/>
      <c r="L329" s="322"/>
      <c r="M329" s="323"/>
      <c r="N329" s="323"/>
      <c r="O329" s="323"/>
      <c r="P329" s="323"/>
      <c r="Q329" s="323"/>
      <c r="R329" s="323"/>
      <c r="S329" s="323"/>
      <c r="T329" s="323"/>
      <c r="U329" s="323"/>
      <c r="V329" s="323"/>
      <c r="W329" s="323"/>
      <c r="X329" s="324"/>
      <c r="Y329" s="325"/>
      <c r="Z329" s="326"/>
      <c r="AA329" s="326"/>
      <c r="AB329" s="327"/>
      <c r="AC329" s="319"/>
      <c r="AD329" s="320"/>
      <c r="AE329" s="320"/>
      <c r="AF329" s="320"/>
      <c r="AG329" s="321"/>
      <c r="AH329" s="322"/>
      <c r="AI329" s="323"/>
      <c r="AJ329" s="323"/>
      <c r="AK329" s="323"/>
      <c r="AL329" s="323"/>
      <c r="AM329" s="323"/>
      <c r="AN329" s="323"/>
      <c r="AO329" s="323"/>
      <c r="AP329" s="323"/>
      <c r="AQ329" s="323"/>
      <c r="AR329" s="323"/>
      <c r="AS329" s="323"/>
      <c r="AT329" s="324"/>
      <c r="AU329" s="325"/>
      <c r="AV329" s="326"/>
      <c r="AW329" s="326"/>
      <c r="AX329" s="328"/>
      <c r="AY329">
        <f t="shared" si="11"/>
        <v>2</v>
      </c>
    </row>
    <row r="330" spans="1:51" ht="24.75" hidden="1" customHeight="1" x14ac:dyDescent="0.15">
      <c r="A330" s="369"/>
      <c r="B330" s="370"/>
      <c r="C330" s="370"/>
      <c r="D330" s="370"/>
      <c r="E330" s="370"/>
      <c r="F330" s="371"/>
      <c r="G330" s="319"/>
      <c r="H330" s="320"/>
      <c r="I330" s="320"/>
      <c r="J330" s="320"/>
      <c r="K330" s="321"/>
      <c r="L330" s="322"/>
      <c r="M330" s="323"/>
      <c r="N330" s="323"/>
      <c r="O330" s="323"/>
      <c r="P330" s="323"/>
      <c r="Q330" s="323"/>
      <c r="R330" s="323"/>
      <c r="S330" s="323"/>
      <c r="T330" s="323"/>
      <c r="U330" s="323"/>
      <c r="V330" s="323"/>
      <c r="W330" s="323"/>
      <c r="X330" s="324"/>
      <c r="Y330" s="325"/>
      <c r="Z330" s="326"/>
      <c r="AA330" s="326"/>
      <c r="AB330" s="327"/>
      <c r="AC330" s="319"/>
      <c r="AD330" s="320"/>
      <c r="AE330" s="320"/>
      <c r="AF330" s="320"/>
      <c r="AG330" s="321"/>
      <c r="AH330" s="322"/>
      <c r="AI330" s="323"/>
      <c r="AJ330" s="323"/>
      <c r="AK330" s="323"/>
      <c r="AL330" s="323"/>
      <c r="AM330" s="323"/>
      <c r="AN330" s="323"/>
      <c r="AO330" s="323"/>
      <c r="AP330" s="323"/>
      <c r="AQ330" s="323"/>
      <c r="AR330" s="323"/>
      <c r="AS330" s="323"/>
      <c r="AT330" s="324"/>
      <c r="AU330" s="325"/>
      <c r="AV330" s="326"/>
      <c r="AW330" s="326"/>
      <c r="AX330" s="328"/>
      <c r="AY330">
        <f t="shared" si="11"/>
        <v>2</v>
      </c>
    </row>
    <row r="331" spans="1:51" ht="24.75" hidden="1" customHeight="1" x14ac:dyDescent="0.15">
      <c r="A331" s="369"/>
      <c r="B331" s="370"/>
      <c r="C331" s="370"/>
      <c r="D331" s="370"/>
      <c r="E331" s="370"/>
      <c r="F331" s="371"/>
      <c r="G331" s="319"/>
      <c r="H331" s="320"/>
      <c r="I331" s="320"/>
      <c r="J331" s="320"/>
      <c r="K331" s="321"/>
      <c r="L331" s="322"/>
      <c r="M331" s="323"/>
      <c r="N331" s="323"/>
      <c r="O331" s="323"/>
      <c r="P331" s="323"/>
      <c r="Q331" s="323"/>
      <c r="R331" s="323"/>
      <c r="S331" s="323"/>
      <c r="T331" s="323"/>
      <c r="U331" s="323"/>
      <c r="V331" s="323"/>
      <c r="W331" s="323"/>
      <c r="X331" s="324"/>
      <c r="Y331" s="325"/>
      <c r="Z331" s="326"/>
      <c r="AA331" s="326"/>
      <c r="AB331" s="327"/>
      <c r="AC331" s="319"/>
      <c r="AD331" s="320"/>
      <c r="AE331" s="320"/>
      <c r="AF331" s="320"/>
      <c r="AG331" s="321"/>
      <c r="AH331" s="322"/>
      <c r="AI331" s="323"/>
      <c r="AJ331" s="323"/>
      <c r="AK331" s="323"/>
      <c r="AL331" s="323"/>
      <c r="AM331" s="323"/>
      <c r="AN331" s="323"/>
      <c r="AO331" s="323"/>
      <c r="AP331" s="323"/>
      <c r="AQ331" s="323"/>
      <c r="AR331" s="323"/>
      <c r="AS331" s="323"/>
      <c r="AT331" s="324"/>
      <c r="AU331" s="325"/>
      <c r="AV331" s="326"/>
      <c r="AW331" s="326"/>
      <c r="AX331" s="328"/>
      <c r="AY331">
        <f t="shared" si="11"/>
        <v>2</v>
      </c>
    </row>
    <row r="332" spans="1:51" ht="24.75" hidden="1" customHeight="1" x14ac:dyDescent="0.15">
      <c r="A332" s="369"/>
      <c r="B332" s="370"/>
      <c r="C332" s="370"/>
      <c r="D332" s="370"/>
      <c r="E332" s="370"/>
      <c r="F332" s="371"/>
      <c r="G332" s="319"/>
      <c r="H332" s="320"/>
      <c r="I332" s="320"/>
      <c r="J332" s="320"/>
      <c r="K332" s="321"/>
      <c r="L332" s="322"/>
      <c r="M332" s="323"/>
      <c r="N332" s="323"/>
      <c r="O332" s="323"/>
      <c r="P332" s="323"/>
      <c r="Q332" s="323"/>
      <c r="R332" s="323"/>
      <c r="S332" s="323"/>
      <c r="T332" s="323"/>
      <c r="U332" s="323"/>
      <c r="V332" s="323"/>
      <c r="W332" s="323"/>
      <c r="X332" s="324"/>
      <c r="Y332" s="325"/>
      <c r="Z332" s="326"/>
      <c r="AA332" s="326"/>
      <c r="AB332" s="327"/>
      <c r="AC332" s="319"/>
      <c r="AD332" s="320"/>
      <c r="AE332" s="320"/>
      <c r="AF332" s="320"/>
      <c r="AG332" s="321"/>
      <c r="AH332" s="322"/>
      <c r="AI332" s="323"/>
      <c r="AJ332" s="323"/>
      <c r="AK332" s="323"/>
      <c r="AL332" s="323"/>
      <c r="AM332" s="323"/>
      <c r="AN332" s="323"/>
      <c r="AO332" s="323"/>
      <c r="AP332" s="323"/>
      <c r="AQ332" s="323"/>
      <c r="AR332" s="323"/>
      <c r="AS332" s="323"/>
      <c r="AT332" s="324"/>
      <c r="AU332" s="325"/>
      <c r="AV332" s="326"/>
      <c r="AW332" s="326"/>
      <c r="AX332" s="328"/>
      <c r="AY332">
        <f t="shared" si="11"/>
        <v>2</v>
      </c>
    </row>
    <row r="333" spans="1:51" ht="24.75" customHeight="1" thickBot="1" x14ac:dyDescent="0.2">
      <c r="A333" s="369"/>
      <c r="B333" s="370"/>
      <c r="C333" s="370"/>
      <c r="D333" s="370"/>
      <c r="E333" s="370"/>
      <c r="F333" s="371"/>
      <c r="G333" s="310" t="s">
        <v>18</v>
      </c>
      <c r="H333" s="311"/>
      <c r="I333" s="311"/>
      <c r="J333" s="311"/>
      <c r="K333" s="311"/>
      <c r="L333" s="312"/>
      <c r="M333" s="313"/>
      <c r="N333" s="313"/>
      <c r="O333" s="313"/>
      <c r="P333" s="313"/>
      <c r="Q333" s="313"/>
      <c r="R333" s="313"/>
      <c r="S333" s="313"/>
      <c r="T333" s="313"/>
      <c r="U333" s="313"/>
      <c r="V333" s="313"/>
      <c r="W333" s="313"/>
      <c r="X333" s="314"/>
      <c r="Y333" s="315">
        <f>SUM(Y323:AB332)</f>
        <v>1401</v>
      </c>
      <c r="Z333" s="316"/>
      <c r="AA333" s="316"/>
      <c r="AB333" s="317"/>
      <c r="AC333" s="310" t="s">
        <v>18</v>
      </c>
      <c r="AD333" s="311"/>
      <c r="AE333" s="311"/>
      <c r="AF333" s="311"/>
      <c r="AG333" s="311"/>
      <c r="AH333" s="312"/>
      <c r="AI333" s="313"/>
      <c r="AJ333" s="313"/>
      <c r="AK333" s="313"/>
      <c r="AL333" s="313"/>
      <c r="AM333" s="313"/>
      <c r="AN333" s="313"/>
      <c r="AO333" s="313"/>
      <c r="AP333" s="313"/>
      <c r="AQ333" s="313"/>
      <c r="AR333" s="313"/>
      <c r="AS333" s="313"/>
      <c r="AT333" s="314"/>
      <c r="AU333" s="315">
        <f>SUM(AU323:AX332)</f>
        <v>7924</v>
      </c>
      <c r="AV333" s="316"/>
      <c r="AW333" s="316"/>
      <c r="AX333" s="318"/>
      <c r="AY333">
        <f t="shared" si="11"/>
        <v>2</v>
      </c>
    </row>
    <row r="334" spans="1:51" ht="24.75" customHeight="1" x14ac:dyDescent="0.15">
      <c r="A334" s="369"/>
      <c r="B334" s="370"/>
      <c r="C334" s="370"/>
      <c r="D334" s="370"/>
      <c r="E334" s="370"/>
      <c r="F334" s="371"/>
      <c r="G334" s="338" t="s">
        <v>724</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722</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2</v>
      </c>
    </row>
    <row r="335" spans="1:51" ht="24.75" customHeight="1" x14ac:dyDescent="0.15">
      <c r="A335" s="369"/>
      <c r="B335" s="370"/>
      <c r="C335" s="370"/>
      <c r="D335" s="370"/>
      <c r="E335" s="370"/>
      <c r="F335" s="371"/>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2</v>
      </c>
    </row>
    <row r="336" spans="1:51" ht="24.75" customHeight="1" x14ac:dyDescent="0.15">
      <c r="A336" s="369"/>
      <c r="B336" s="370"/>
      <c r="C336" s="370"/>
      <c r="D336" s="370"/>
      <c r="E336" s="370"/>
      <c r="F336" s="371"/>
      <c r="G336" s="329" t="s">
        <v>642</v>
      </c>
      <c r="H336" s="330"/>
      <c r="I336" s="330"/>
      <c r="J336" s="330"/>
      <c r="K336" s="331"/>
      <c r="L336" s="332" t="s">
        <v>729</v>
      </c>
      <c r="M336" s="333"/>
      <c r="N336" s="333"/>
      <c r="O336" s="333"/>
      <c r="P336" s="333"/>
      <c r="Q336" s="333"/>
      <c r="R336" s="333"/>
      <c r="S336" s="333"/>
      <c r="T336" s="333"/>
      <c r="U336" s="333"/>
      <c r="V336" s="333"/>
      <c r="W336" s="333"/>
      <c r="X336" s="334"/>
      <c r="Y336" s="335">
        <v>1454</v>
      </c>
      <c r="Z336" s="336"/>
      <c r="AA336" s="336"/>
      <c r="AB336" s="350"/>
      <c r="AC336" s="319" t="s">
        <v>643</v>
      </c>
      <c r="AD336" s="320"/>
      <c r="AE336" s="320"/>
      <c r="AF336" s="320"/>
      <c r="AG336" s="321"/>
      <c r="AH336" s="322" t="s">
        <v>644</v>
      </c>
      <c r="AI336" s="323"/>
      <c r="AJ336" s="323"/>
      <c r="AK336" s="323"/>
      <c r="AL336" s="323"/>
      <c r="AM336" s="323"/>
      <c r="AN336" s="323"/>
      <c r="AO336" s="323"/>
      <c r="AP336" s="323"/>
      <c r="AQ336" s="323"/>
      <c r="AR336" s="323"/>
      <c r="AS336" s="323"/>
      <c r="AT336" s="324"/>
      <c r="AU336" s="335">
        <v>1003</v>
      </c>
      <c r="AV336" s="336"/>
      <c r="AW336" s="336"/>
      <c r="AX336" s="337"/>
      <c r="AY336">
        <f t="shared" si="12"/>
        <v>2</v>
      </c>
    </row>
    <row r="337" spans="1:51" ht="24.75" customHeight="1" x14ac:dyDescent="0.15">
      <c r="A337" s="369"/>
      <c r="B337" s="370"/>
      <c r="C337" s="370"/>
      <c r="D337" s="370"/>
      <c r="E337" s="370"/>
      <c r="F337" s="371"/>
      <c r="G337" s="319" t="s">
        <v>733</v>
      </c>
      <c r="H337" s="320"/>
      <c r="I337" s="320"/>
      <c r="J337" s="320"/>
      <c r="K337" s="321"/>
      <c r="L337" s="322" t="s">
        <v>735</v>
      </c>
      <c r="M337" s="323"/>
      <c r="N337" s="323"/>
      <c r="O337" s="323"/>
      <c r="P337" s="323"/>
      <c r="Q337" s="323"/>
      <c r="R337" s="323"/>
      <c r="S337" s="323"/>
      <c r="T337" s="323"/>
      <c r="U337" s="323"/>
      <c r="V337" s="323"/>
      <c r="W337" s="323"/>
      <c r="X337" s="324"/>
      <c r="Y337" s="325">
        <v>1170</v>
      </c>
      <c r="Z337" s="326"/>
      <c r="AA337" s="326"/>
      <c r="AB337" s="327"/>
      <c r="AC337" s="319"/>
      <c r="AD337" s="320"/>
      <c r="AE337" s="320"/>
      <c r="AF337" s="320"/>
      <c r="AG337" s="321"/>
      <c r="AH337" s="322"/>
      <c r="AI337" s="323"/>
      <c r="AJ337" s="323"/>
      <c r="AK337" s="323"/>
      <c r="AL337" s="323"/>
      <c r="AM337" s="323"/>
      <c r="AN337" s="323"/>
      <c r="AO337" s="323"/>
      <c r="AP337" s="323"/>
      <c r="AQ337" s="323"/>
      <c r="AR337" s="323"/>
      <c r="AS337" s="323"/>
      <c r="AT337" s="324"/>
      <c r="AU337" s="325"/>
      <c r="AV337" s="326"/>
      <c r="AW337" s="326"/>
      <c r="AX337" s="328"/>
      <c r="AY337">
        <f t="shared" si="12"/>
        <v>2</v>
      </c>
    </row>
    <row r="338" spans="1:51" ht="24.75" customHeight="1" x14ac:dyDescent="0.15">
      <c r="A338" s="369"/>
      <c r="B338" s="370"/>
      <c r="C338" s="370"/>
      <c r="D338" s="370"/>
      <c r="E338" s="370"/>
      <c r="F338" s="371"/>
      <c r="G338" s="319" t="s">
        <v>733</v>
      </c>
      <c r="H338" s="320"/>
      <c r="I338" s="320"/>
      <c r="J338" s="320"/>
      <c r="K338" s="321"/>
      <c r="L338" s="322" t="s">
        <v>736</v>
      </c>
      <c r="M338" s="323"/>
      <c r="N338" s="323"/>
      <c r="O338" s="323"/>
      <c r="P338" s="323"/>
      <c r="Q338" s="323"/>
      <c r="R338" s="323"/>
      <c r="S338" s="323"/>
      <c r="T338" s="323"/>
      <c r="U338" s="323"/>
      <c r="V338" s="323"/>
      <c r="W338" s="323"/>
      <c r="X338" s="324"/>
      <c r="Y338" s="325">
        <v>253</v>
      </c>
      <c r="Z338" s="326"/>
      <c r="AA338" s="326"/>
      <c r="AB338" s="327"/>
      <c r="AC338" s="319"/>
      <c r="AD338" s="320"/>
      <c r="AE338" s="320"/>
      <c r="AF338" s="320"/>
      <c r="AG338" s="321"/>
      <c r="AH338" s="322"/>
      <c r="AI338" s="323"/>
      <c r="AJ338" s="323"/>
      <c r="AK338" s="323"/>
      <c r="AL338" s="323"/>
      <c r="AM338" s="323"/>
      <c r="AN338" s="323"/>
      <c r="AO338" s="323"/>
      <c r="AP338" s="323"/>
      <c r="AQ338" s="323"/>
      <c r="AR338" s="323"/>
      <c r="AS338" s="323"/>
      <c r="AT338" s="324"/>
      <c r="AU338" s="325"/>
      <c r="AV338" s="326"/>
      <c r="AW338" s="326"/>
      <c r="AX338" s="328"/>
      <c r="AY338">
        <f t="shared" si="12"/>
        <v>2</v>
      </c>
    </row>
    <row r="339" spans="1:51" ht="24.75" customHeight="1" x14ac:dyDescent="0.15">
      <c r="A339" s="369"/>
      <c r="B339" s="370"/>
      <c r="C339" s="370"/>
      <c r="D339" s="370"/>
      <c r="E339" s="370"/>
      <c r="F339" s="371"/>
      <c r="G339" s="319" t="s">
        <v>733</v>
      </c>
      <c r="H339" s="320"/>
      <c r="I339" s="320"/>
      <c r="J339" s="320"/>
      <c r="K339" s="321"/>
      <c r="L339" s="322" t="s">
        <v>737</v>
      </c>
      <c r="M339" s="323"/>
      <c r="N339" s="323"/>
      <c r="O339" s="323"/>
      <c r="P339" s="323"/>
      <c r="Q339" s="323"/>
      <c r="R339" s="323"/>
      <c r="S339" s="323"/>
      <c r="T339" s="323"/>
      <c r="U339" s="323"/>
      <c r="V339" s="323"/>
      <c r="W339" s="323"/>
      <c r="X339" s="324"/>
      <c r="Y339" s="325">
        <v>250</v>
      </c>
      <c r="Z339" s="326"/>
      <c r="AA339" s="326"/>
      <c r="AB339" s="327"/>
      <c r="AC339" s="319"/>
      <c r="AD339" s="320"/>
      <c r="AE339" s="320"/>
      <c r="AF339" s="320"/>
      <c r="AG339" s="321"/>
      <c r="AH339" s="322"/>
      <c r="AI339" s="323"/>
      <c r="AJ339" s="323"/>
      <c r="AK339" s="323"/>
      <c r="AL339" s="323"/>
      <c r="AM339" s="323"/>
      <c r="AN339" s="323"/>
      <c r="AO339" s="323"/>
      <c r="AP339" s="323"/>
      <c r="AQ339" s="323"/>
      <c r="AR339" s="323"/>
      <c r="AS339" s="323"/>
      <c r="AT339" s="324"/>
      <c r="AU339" s="325"/>
      <c r="AV339" s="326"/>
      <c r="AW339" s="326"/>
      <c r="AX339" s="328"/>
      <c r="AY339">
        <f t="shared" si="12"/>
        <v>2</v>
      </c>
    </row>
    <row r="340" spans="1:51" ht="24.75" hidden="1" customHeight="1" x14ac:dyDescent="0.15">
      <c r="A340" s="369"/>
      <c r="B340" s="370"/>
      <c r="C340" s="370"/>
      <c r="D340" s="370"/>
      <c r="E340" s="370"/>
      <c r="F340" s="371"/>
      <c r="G340" s="319"/>
      <c r="H340" s="320"/>
      <c r="I340" s="320"/>
      <c r="J340" s="320"/>
      <c r="K340" s="321"/>
      <c r="L340" s="322"/>
      <c r="M340" s="323"/>
      <c r="N340" s="323"/>
      <c r="O340" s="323"/>
      <c r="P340" s="323"/>
      <c r="Q340" s="323"/>
      <c r="R340" s="323"/>
      <c r="S340" s="323"/>
      <c r="T340" s="323"/>
      <c r="U340" s="323"/>
      <c r="V340" s="323"/>
      <c r="W340" s="323"/>
      <c r="X340" s="324"/>
      <c r="Y340" s="325"/>
      <c r="Z340" s="326"/>
      <c r="AA340" s="326"/>
      <c r="AB340" s="327"/>
      <c r="AC340" s="319"/>
      <c r="AD340" s="320"/>
      <c r="AE340" s="320"/>
      <c r="AF340" s="320"/>
      <c r="AG340" s="321"/>
      <c r="AH340" s="322"/>
      <c r="AI340" s="323"/>
      <c r="AJ340" s="323"/>
      <c r="AK340" s="323"/>
      <c r="AL340" s="323"/>
      <c r="AM340" s="323"/>
      <c r="AN340" s="323"/>
      <c r="AO340" s="323"/>
      <c r="AP340" s="323"/>
      <c r="AQ340" s="323"/>
      <c r="AR340" s="323"/>
      <c r="AS340" s="323"/>
      <c r="AT340" s="324"/>
      <c r="AU340" s="325"/>
      <c r="AV340" s="326"/>
      <c r="AW340" s="326"/>
      <c r="AX340" s="328"/>
      <c r="AY340">
        <f t="shared" si="12"/>
        <v>2</v>
      </c>
    </row>
    <row r="341" spans="1:51" ht="24.75" hidden="1" customHeight="1" x14ac:dyDescent="0.15">
      <c r="A341" s="369"/>
      <c r="B341" s="370"/>
      <c r="C341" s="370"/>
      <c r="D341" s="370"/>
      <c r="E341" s="370"/>
      <c r="F341" s="371"/>
      <c r="G341" s="319"/>
      <c r="H341" s="320"/>
      <c r="I341" s="320"/>
      <c r="J341" s="320"/>
      <c r="K341" s="321"/>
      <c r="L341" s="322"/>
      <c r="M341" s="323"/>
      <c r="N341" s="323"/>
      <c r="O341" s="323"/>
      <c r="P341" s="323"/>
      <c r="Q341" s="323"/>
      <c r="R341" s="323"/>
      <c r="S341" s="323"/>
      <c r="T341" s="323"/>
      <c r="U341" s="323"/>
      <c r="V341" s="323"/>
      <c r="W341" s="323"/>
      <c r="X341" s="324"/>
      <c r="Y341" s="325"/>
      <c r="Z341" s="326"/>
      <c r="AA341" s="326"/>
      <c r="AB341" s="327"/>
      <c r="AC341" s="319"/>
      <c r="AD341" s="320"/>
      <c r="AE341" s="320"/>
      <c r="AF341" s="320"/>
      <c r="AG341" s="321"/>
      <c r="AH341" s="322"/>
      <c r="AI341" s="323"/>
      <c r="AJ341" s="323"/>
      <c r="AK341" s="323"/>
      <c r="AL341" s="323"/>
      <c r="AM341" s="323"/>
      <c r="AN341" s="323"/>
      <c r="AO341" s="323"/>
      <c r="AP341" s="323"/>
      <c r="AQ341" s="323"/>
      <c r="AR341" s="323"/>
      <c r="AS341" s="323"/>
      <c r="AT341" s="324"/>
      <c r="AU341" s="325"/>
      <c r="AV341" s="326"/>
      <c r="AW341" s="326"/>
      <c r="AX341" s="328"/>
      <c r="AY341">
        <f t="shared" si="12"/>
        <v>2</v>
      </c>
    </row>
    <row r="342" spans="1:51" ht="24.75" hidden="1" customHeight="1" x14ac:dyDescent="0.15">
      <c r="A342" s="369"/>
      <c r="B342" s="370"/>
      <c r="C342" s="370"/>
      <c r="D342" s="370"/>
      <c r="E342" s="370"/>
      <c r="F342" s="371"/>
      <c r="G342" s="319"/>
      <c r="H342" s="320"/>
      <c r="I342" s="320"/>
      <c r="J342" s="320"/>
      <c r="K342" s="321"/>
      <c r="L342" s="322"/>
      <c r="M342" s="323"/>
      <c r="N342" s="323"/>
      <c r="O342" s="323"/>
      <c r="P342" s="323"/>
      <c r="Q342" s="323"/>
      <c r="R342" s="323"/>
      <c r="S342" s="323"/>
      <c r="T342" s="323"/>
      <c r="U342" s="323"/>
      <c r="V342" s="323"/>
      <c r="W342" s="323"/>
      <c r="X342" s="324"/>
      <c r="Y342" s="325"/>
      <c r="Z342" s="326"/>
      <c r="AA342" s="326"/>
      <c r="AB342" s="327"/>
      <c r="AC342" s="319"/>
      <c r="AD342" s="320"/>
      <c r="AE342" s="320"/>
      <c r="AF342" s="320"/>
      <c r="AG342" s="321"/>
      <c r="AH342" s="322"/>
      <c r="AI342" s="323"/>
      <c r="AJ342" s="323"/>
      <c r="AK342" s="323"/>
      <c r="AL342" s="323"/>
      <c r="AM342" s="323"/>
      <c r="AN342" s="323"/>
      <c r="AO342" s="323"/>
      <c r="AP342" s="323"/>
      <c r="AQ342" s="323"/>
      <c r="AR342" s="323"/>
      <c r="AS342" s="323"/>
      <c r="AT342" s="324"/>
      <c r="AU342" s="325"/>
      <c r="AV342" s="326"/>
      <c r="AW342" s="326"/>
      <c r="AX342" s="328"/>
      <c r="AY342">
        <f t="shared" ref="AY342:AY346" si="13">$AY$334</f>
        <v>2</v>
      </c>
    </row>
    <row r="343" spans="1:51" ht="24.75" hidden="1" customHeight="1" x14ac:dyDescent="0.15">
      <c r="A343" s="369"/>
      <c r="B343" s="370"/>
      <c r="C343" s="370"/>
      <c r="D343" s="370"/>
      <c r="E343" s="370"/>
      <c r="F343" s="371"/>
      <c r="G343" s="319"/>
      <c r="H343" s="320"/>
      <c r="I343" s="320"/>
      <c r="J343" s="320"/>
      <c r="K343" s="321"/>
      <c r="L343" s="322"/>
      <c r="M343" s="323"/>
      <c r="N343" s="323"/>
      <c r="O343" s="323"/>
      <c r="P343" s="323"/>
      <c r="Q343" s="323"/>
      <c r="R343" s="323"/>
      <c r="S343" s="323"/>
      <c r="T343" s="323"/>
      <c r="U343" s="323"/>
      <c r="V343" s="323"/>
      <c r="W343" s="323"/>
      <c r="X343" s="324"/>
      <c r="Y343" s="325"/>
      <c r="Z343" s="326"/>
      <c r="AA343" s="326"/>
      <c r="AB343" s="327"/>
      <c r="AC343" s="319"/>
      <c r="AD343" s="320"/>
      <c r="AE343" s="320"/>
      <c r="AF343" s="320"/>
      <c r="AG343" s="321"/>
      <c r="AH343" s="322"/>
      <c r="AI343" s="323"/>
      <c r="AJ343" s="323"/>
      <c r="AK343" s="323"/>
      <c r="AL343" s="323"/>
      <c r="AM343" s="323"/>
      <c r="AN343" s="323"/>
      <c r="AO343" s="323"/>
      <c r="AP343" s="323"/>
      <c r="AQ343" s="323"/>
      <c r="AR343" s="323"/>
      <c r="AS343" s="323"/>
      <c r="AT343" s="324"/>
      <c r="AU343" s="325"/>
      <c r="AV343" s="326"/>
      <c r="AW343" s="326"/>
      <c r="AX343" s="328"/>
      <c r="AY343">
        <f t="shared" si="13"/>
        <v>2</v>
      </c>
    </row>
    <row r="344" spans="1:51" ht="24.75" hidden="1" customHeight="1" x14ac:dyDescent="0.15">
      <c r="A344" s="369"/>
      <c r="B344" s="370"/>
      <c r="C344" s="370"/>
      <c r="D344" s="370"/>
      <c r="E344" s="370"/>
      <c r="F344" s="371"/>
      <c r="G344" s="319"/>
      <c r="H344" s="320"/>
      <c r="I344" s="320"/>
      <c r="J344" s="320"/>
      <c r="K344" s="321"/>
      <c r="L344" s="322"/>
      <c r="M344" s="323"/>
      <c r="N344" s="323"/>
      <c r="O344" s="323"/>
      <c r="P344" s="323"/>
      <c r="Q344" s="323"/>
      <c r="R344" s="323"/>
      <c r="S344" s="323"/>
      <c r="T344" s="323"/>
      <c r="U344" s="323"/>
      <c r="V344" s="323"/>
      <c r="W344" s="323"/>
      <c r="X344" s="324"/>
      <c r="Y344" s="325"/>
      <c r="Z344" s="326"/>
      <c r="AA344" s="326"/>
      <c r="AB344" s="327"/>
      <c r="AC344" s="319"/>
      <c r="AD344" s="320"/>
      <c r="AE344" s="320"/>
      <c r="AF344" s="320"/>
      <c r="AG344" s="321"/>
      <c r="AH344" s="322"/>
      <c r="AI344" s="323"/>
      <c r="AJ344" s="323"/>
      <c r="AK344" s="323"/>
      <c r="AL344" s="323"/>
      <c r="AM344" s="323"/>
      <c r="AN344" s="323"/>
      <c r="AO344" s="323"/>
      <c r="AP344" s="323"/>
      <c r="AQ344" s="323"/>
      <c r="AR344" s="323"/>
      <c r="AS344" s="323"/>
      <c r="AT344" s="324"/>
      <c r="AU344" s="325"/>
      <c r="AV344" s="326"/>
      <c r="AW344" s="326"/>
      <c r="AX344" s="328"/>
      <c r="AY344">
        <f t="shared" si="13"/>
        <v>2</v>
      </c>
    </row>
    <row r="345" spans="1:51" ht="24.75" hidden="1" customHeight="1" x14ac:dyDescent="0.15">
      <c r="A345" s="369"/>
      <c r="B345" s="370"/>
      <c r="C345" s="370"/>
      <c r="D345" s="370"/>
      <c r="E345" s="370"/>
      <c r="F345" s="371"/>
      <c r="G345" s="319"/>
      <c r="H345" s="320"/>
      <c r="I345" s="320"/>
      <c r="J345" s="320"/>
      <c r="K345" s="321"/>
      <c r="L345" s="322"/>
      <c r="M345" s="323"/>
      <c r="N345" s="323"/>
      <c r="O345" s="323"/>
      <c r="P345" s="323"/>
      <c r="Q345" s="323"/>
      <c r="R345" s="323"/>
      <c r="S345" s="323"/>
      <c r="T345" s="323"/>
      <c r="U345" s="323"/>
      <c r="V345" s="323"/>
      <c r="W345" s="323"/>
      <c r="X345" s="324"/>
      <c r="Y345" s="325"/>
      <c r="Z345" s="326"/>
      <c r="AA345" s="326"/>
      <c r="AB345" s="327"/>
      <c r="AC345" s="319"/>
      <c r="AD345" s="320"/>
      <c r="AE345" s="320"/>
      <c r="AF345" s="320"/>
      <c r="AG345" s="321"/>
      <c r="AH345" s="322"/>
      <c r="AI345" s="323"/>
      <c r="AJ345" s="323"/>
      <c r="AK345" s="323"/>
      <c r="AL345" s="323"/>
      <c r="AM345" s="323"/>
      <c r="AN345" s="323"/>
      <c r="AO345" s="323"/>
      <c r="AP345" s="323"/>
      <c r="AQ345" s="323"/>
      <c r="AR345" s="323"/>
      <c r="AS345" s="323"/>
      <c r="AT345" s="324"/>
      <c r="AU345" s="325"/>
      <c r="AV345" s="326"/>
      <c r="AW345" s="326"/>
      <c r="AX345" s="328"/>
      <c r="AY345">
        <f t="shared" si="13"/>
        <v>2</v>
      </c>
    </row>
    <row r="346" spans="1:51" ht="24.75" customHeight="1" thickBot="1" x14ac:dyDescent="0.2">
      <c r="A346" s="369"/>
      <c r="B346" s="370"/>
      <c r="C346" s="370"/>
      <c r="D346" s="370"/>
      <c r="E346" s="370"/>
      <c r="F346" s="371"/>
      <c r="G346" s="310" t="s">
        <v>18</v>
      </c>
      <c r="H346" s="311"/>
      <c r="I346" s="311"/>
      <c r="J346" s="311"/>
      <c r="K346" s="311"/>
      <c r="L346" s="312"/>
      <c r="M346" s="313"/>
      <c r="N346" s="313"/>
      <c r="O346" s="313"/>
      <c r="P346" s="313"/>
      <c r="Q346" s="313"/>
      <c r="R346" s="313"/>
      <c r="S346" s="313"/>
      <c r="T346" s="313"/>
      <c r="U346" s="313"/>
      <c r="V346" s="313"/>
      <c r="W346" s="313"/>
      <c r="X346" s="314"/>
      <c r="Y346" s="315">
        <f>SUM(Y336:AB345)</f>
        <v>3127</v>
      </c>
      <c r="Z346" s="316"/>
      <c r="AA346" s="316"/>
      <c r="AB346" s="317"/>
      <c r="AC346" s="310" t="s">
        <v>18</v>
      </c>
      <c r="AD346" s="311"/>
      <c r="AE346" s="311"/>
      <c r="AF346" s="311"/>
      <c r="AG346" s="311"/>
      <c r="AH346" s="312"/>
      <c r="AI346" s="313"/>
      <c r="AJ346" s="313"/>
      <c r="AK346" s="313"/>
      <c r="AL346" s="313"/>
      <c r="AM346" s="313"/>
      <c r="AN346" s="313"/>
      <c r="AO346" s="313"/>
      <c r="AP346" s="313"/>
      <c r="AQ346" s="313"/>
      <c r="AR346" s="313"/>
      <c r="AS346" s="313"/>
      <c r="AT346" s="314"/>
      <c r="AU346" s="315">
        <f>SUM(AU336:AX345)</f>
        <v>1003</v>
      </c>
      <c r="AV346" s="316"/>
      <c r="AW346" s="316"/>
      <c r="AX346" s="318"/>
      <c r="AY346">
        <f t="shared" si="13"/>
        <v>2</v>
      </c>
    </row>
    <row r="347" spans="1:51" ht="24.75" customHeight="1" x14ac:dyDescent="0.15">
      <c r="A347" s="369"/>
      <c r="B347" s="370"/>
      <c r="C347" s="370"/>
      <c r="D347" s="370"/>
      <c r="E347" s="370"/>
      <c r="F347" s="371"/>
      <c r="G347" s="338" t="s">
        <v>725</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765</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2</v>
      </c>
    </row>
    <row r="348" spans="1:51" ht="24.75" customHeight="1" x14ac:dyDescent="0.15">
      <c r="A348" s="369"/>
      <c r="B348" s="370"/>
      <c r="C348" s="370"/>
      <c r="D348" s="370"/>
      <c r="E348" s="370"/>
      <c r="F348" s="371"/>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2</v>
      </c>
    </row>
    <row r="349" spans="1:51" s="16" customFormat="1" ht="30.75" customHeight="1" x14ac:dyDescent="0.15">
      <c r="A349" s="369"/>
      <c r="B349" s="370"/>
      <c r="C349" s="370"/>
      <c r="D349" s="370"/>
      <c r="E349" s="370"/>
      <c r="F349" s="371"/>
      <c r="G349" s="319" t="s">
        <v>733</v>
      </c>
      <c r="H349" s="320"/>
      <c r="I349" s="320"/>
      <c r="J349" s="320"/>
      <c r="K349" s="321"/>
      <c r="L349" s="322" t="s">
        <v>738</v>
      </c>
      <c r="M349" s="323"/>
      <c r="N349" s="323"/>
      <c r="O349" s="323"/>
      <c r="P349" s="323"/>
      <c r="Q349" s="323"/>
      <c r="R349" s="323"/>
      <c r="S349" s="323"/>
      <c r="T349" s="323"/>
      <c r="U349" s="323"/>
      <c r="V349" s="323"/>
      <c r="W349" s="323"/>
      <c r="X349" s="324"/>
      <c r="Y349" s="325">
        <v>4472</v>
      </c>
      <c r="Z349" s="326"/>
      <c r="AA349" s="326"/>
      <c r="AB349" s="327"/>
      <c r="AC349" s="329" t="s">
        <v>763</v>
      </c>
      <c r="AD349" s="330"/>
      <c r="AE349" s="330"/>
      <c r="AF349" s="330"/>
      <c r="AG349" s="331"/>
      <c r="AH349" s="332" t="s">
        <v>766</v>
      </c>
      <c r="AI349" s="333"/>
      <c r="AJ349" s="333"/>
      <c r="AK349" s="333"/>
      <c r="AL349" s="333"/>
      <c r="AM349" s="333"/>
      <c r="AN349" s="333"/>
      <c r="AO349" s="333"/>
      <c r="AP349" s="333"/>
      <c r="AQ349" s="333"/>
      <c r="AR349" s="333"/>
      <c r="AS349" s="333"/>
      <c r="AT349" s="334"/>
      <c r="AU349" s="335">
        <v>963</v>
      </c>
      <c r="AV349" s="336"/>
      <c r="AW349" s="336"/>
      <c r="AX349" s="337"/>
      <c r="AY349">
        <f t="shared" ref="AY349:AY359" si="14">$AY$347</f>
        <v>2</v>
      </c>
    </row>
    <row r="350" spans="1:51" ht="24.75" customHeight="1" x14ac:dyDescent="0.15">
      <c r="A350" s="369"/>
      <c r="B350" s="370"/>
      <c r="C350" s="370"/>
      <c r="D350" s="370"/>
      <c r="E350" s="370"/>
      <c r="F350" s="371"/>
      <c r="G350" s="319" t="s">
        <v>733</v>
      </c>
      <c r="H350" s="320"/>
      <c r="I350" s="320"/>
      <c r="J350" s="320"/>
      <c r="K350" s="321"/>
      <c r="L350" s="322" t="s">
        <v>735</v>
      </c>
      <c r="M350" s="323"/>
      <c r="N350" s="323"/>
      <c r="O350" s="323"/>
      <c r="P350" s="323"/>
      <c r="Q350" s="323"/>
      <c r="R350" s="323"/>
      <c r="S350" s="323"/>
      <c r="T350" s="323"/>
      <c r="U350" s="323"/>
      <c r="V350" s="323"/>
      <c r="W350" s="323"/>
      <c r="X350" s="324"/>
      <c r="Y350" s="325">
        <v>1343</v>
      </c>
      <c r="Z350" s="326"/>
      <c r="AA350" s="326"/>
      <c r="AB350" s="327"/>
      <c r="AC350" s="319"/>
      <c r="AD350" s="320"/>
      <c r="AE350" s="320"/>
      <c r="AF350" s="320"/>
      <c r="AG350" s="321"/>
      <c r="AH350" s="322"/>
      <c r="AI350" s="323"/>
      <c r="AJ350" s="323"/>
      <c r="AK350" s="323"/>
      <c r="AL350" s="323"/>
      <c r="AM350" s="323"/>
      <c r="AN350" s="323"/>
      <c r="AO350" s="323"/>
      <c r="AP350" s="323"/>
      <c r="AQ350" s="323"/>
      <c r="AR350" s="323"/>
      <c r="AS350" s="323"/>
      <c r="AT350" s="324"/>
      <c r="AU350" s="325"/>
      <c r="AV350" s="326"/>
      <c r="AW350" s="326"/>
      <c r="AX350" s="328"/>
      <c r="AY350">
        <f t="shared" si="14"/>
        <v>2</v>
      </c>
    </row>
    <row r="351" spans="1:51" ht="24.75" customHeight="1" x14ac:dyDescent="0.15">
      <c r="A351" s="369"/>
      <c r="B351" s="370"/>
      <c r="C351" s="370"/>
      <c r="D351" s="370"/>
      <c r="E351" s="370"/>
      <c r="F351" s="371"/>
      <c r="G351" s="319" t="s">
        <v>642</v>
      </c>
      <c r="H351" s="320"/>
      <c r="I351" s="320"/>
      <c r="J351" s="320"/>
      <c r="K351" s="321"/>
      <c r="L351" s="322" t="s">
        <v>729</v>
      </c>
      <c r="M351" s="323"/>
      <c r="N351" s="323"/>
      <c r="O351" s="323"/>
      <c r="P351" s="323"/>
      <c r="Q351" s="323"/>
      <c r="R351" s="323"/>
      <c r="S351" s="323"/>
      <c r="T351" s="323"/>
      <c r="U351" s="323"/>
      <c r="V351" s="323"/>
      <c r="W351" s="323"/>
      <c r="X351" s="324"/>
      <c r="Y351" s="325">
        <v>1237</v>
      </c>
      <c r="Z351" s="326"/>
      <c r="AA351" s="326"/>
      <c r="AB351" s="327"/>
      <c r="AC351" s="319"/>
      <c r="AD351" s="320"/>
      <c r="AE351" s="320"/>
      <c r="AF351" s="320"/>
      <c r="AG351" s="321"/>
      <c r="AH351" s="322"/>
      <c r="AI351" s="323"/>
      <c r="AJ351" s="323"/>
      <c r="AK351" s="323"/>
      <c r="AL351" s="323"/>
      <c r="AM351" s="323"/>
      <c r="AN351" s="323"/>
      <c r="AO351" s="323"/>
      <c r="AP351" s="323"/>
      <c r="AQ351" s="323"/>
      <c r="AR351" s="323"/>
      <c r="AS351" s="323"/>
      <c r="AT351" s="324"/>
      <c r="AU351" s="325"/>
      <c r="AV351" s="326"/>
      <c r="AW351" s="326"/>
      <c r="AX351" s="328"/>
      <c r="AY351">
        <f t="shared" si="14"/>
        <v>2</v>
      </c>
    </row>
    <row r="352" spans="1:51" ht="24.75" hidden="1" customHeight="1" x14ac:dyDescent="0.15">
      <c r="A352" s="369"/>
      <c r="B352" s="370"/>
      <c r="C352" s="370"/>
      <c r="D352" s="370"/>
      <c r="E352" s="370"/>
      <c r="F352" s="371"/>
      <c r="G352" s="319"/>
      <c r="H352" s="320"/>
      <c r="I352" s="320"/>
      <c r="J352" s="320"/>
      <c r="K352" s="321"/>
      <c r="L352" s="322"/>
      <c r="M352" s="323"/>
      <c r="N352" s="323"/>
      <c r="O352" s="323"/>
      <c r="P352" s="323"/>
      <c r="Q352" s="323"/>
      <c r="R352" s="323"/>
      <c r="S352" s="323"/>
      <c r="T352" s="323"/>
      <c r="U352" s="323"/>
      <c r="V352" s="323"/>
      <c r="W352" s="323"/>
      <c r="X352" s="324"/>
      <c r="Y352" s="325"/>
      <c r="Z352" s="326"/>
      <c r="AA352" s="326"/>
      <c r="AB352" s="327"/>
      <c r="AC352" s="319"/>
      <c r="AD352" s="320"/>
      <c r="AE352" s="320"/>
      <c r="AF352" s="320"/>
      <c r="AG352" s="321"/>
      <c r="AH352" s="322"/>
      <c r="AI352" s="323"/>
      <c r="AJ352" s="323"/>
      <c r="AK352" s="323"/>
      <c r="AL352" s="323"/>
      <c r="AM352" s="323"/>
      <c r="AN352" s="323"/>
      <c r="AO352" s="323"/>
      <c r="AP352" s="323"/>
      <c r="AQ352" s="323"/>
      <c r="AR352" s="323"/>
      <c r="AS352" s="323"/>
      <c r="AT352" s="324"/>
      <c r="AU352" s="325"/>
      <c r="AV352" s="326"/>
      <c r="AW352" s="326"/>
      <c r="AX352" s="328"/>
      <c r="AY352">
        <f t="shared" si="14"/>
        <v>2</v>
      </c>
    </row>
    <row r="353" spans="1:51" ht="24.75" hidden="1" customHeight="1" x14ac:dyDescent="0.15">
      <c r="A353" s="369"/>
      <c r="B353" s="370"/>
      <c r="C353" s="370"/>
      <c r="D353" s="370"/>
      <c r="E353" s="370"/>
      <c r="F353" s="371"/>
      <c r="G353" s="319"/>
      <c r="H353" s="320"/>
      <c r="I353" s="320"/>
      <c r="J353" s="320"/>
      <c r="K353" s="321"/>
      <c r="L353" s="322"/>
      <c r="M353" s="323"/>
      <c r="N353" s="323"/>
      <c r="O353" s="323"/>
      <c r="P353" s="323"/>
      <c r="Q353" s="323"/>
      <c r="R353" s="323"/>
      <c r="S353" s="323"/>
      <c r="T353" s="323"/>
      <c r="U353" s="323"/>
      <c r="V353" s="323"/>
      <c r="W353" s="323"/>
      <c r="X353" s="324"/>
      <c r="Y353" s="325"/>
      <c r="Z353" s="326"/>
      <c r="AA353" s="326"/>
      <c r="AB353" s="327"/>
      <c r="AC353" s="319"/>
      <c r="AD353" s="320"/>
      <c r="AE353" s="320"/>
      <c r="AF353" s="320"/>
      <c r="AG353" s="321"/>
      <c r="AH353" s="322"/>
      <c r="AI353" s="323"/>
      <c r="AJ353" s="323"/>
      <c r="AK353" s="323"/>
      <c r="AL353" s="323"/>
      <c r="AM353" s="323"/>
      <c r="AN353" s="323"/>
      <c r="AO353" s="323"/>
      <c r="AP353" s="323"/>
      <c r="AQ353" s="323"/>
      <c r="AR353" s="323"/>
      <c r="AS353" s="323"/>
      <c r="AT353" s="324"/>
      <c r="AU353" s="325"/>
      <c r="AV353" s="326"/>
      <c r="AW353" s="326"/>
      <c r="AX353" s="328"/>
      <c r="AY353">
        <f t="shared" si="14"/>
        <v>2</v>
      </c>
    </row>
    <row r="354" spans="1:51" ht="24.75" hidden="1" customHeight="1" x14ac:dyDescent="0.15">
      <c r="A354" s="369"/>
      <c r="B354" s="370"/>
      <c r="C354" s="370"/>
      <c r="D354" s="370"/>
      <c r="E354" s="370"/>
      <c r="F354" s="371"/>
      <c r="G354" s="319"/>
      <c r="H354" s="320"/>
      <c r="I354" s="320"/>
      <c r="J354" s="320"/>
      <c r="K354" s="321"/>
      <c r="L354" s="322"/>
      <c r="M354" s="323"/>
      <c r="N354" s="323"/>
      <c r="O354" s="323"/>
      <c r="P354" s="323"/>
      <c r="Q354" s="323"/>
      <c r="R354" s="323"/>
      <c r="S354" s="323"/>
      <c r="T354" s="323"/>
      <c r="U354" s="323"/>
      <c r="V354" s="323"/>
      <c r="W354" s="323"/>
      <c r="X354" s="324"/>
      <c r="Y354" s="325"/>
      <c r="Z354" s="326"/>
      <c r="AA354" s="326"/>
      <c r="AB354" s="327"/>
      <c r="AC354" s="319"/>
      <c r="AD354" s="320"/>
      <c r="AE354" s="320"/>
      <c r="AF354" s="320"/>
      <c r="AG354" s="321"/>
      <c r="AH354" s="322"/>
      <c r="AI354" s="323"/>
      <c r="AJ354" s="323"/>
      <c r="AK354" s="323"/>
      <c r="AL354" s="323"/>
      <c r="AM354" s="323"/>
      <c r="AN354" s="323"/>
      <c r="AO354" s="323"/>
      <c r="AP354" s="323"/>
      <c r="AQ354" s="323"/>
      <c r="AR354" s="323"/>
      <c r="AS354" s="323"/>
      <c r="AT354" s="324"/>
      <c r="AU354" s="325"/>
      <c r="AV354" s="326"/>
      <c r="AW354" s="326"/>
      <c r="AX354" s="328"/>
      <c r="AY354">
        <f t="shared" si="14"/>
        <v>2</v>
      </c>
    </row>
    <row r="355" spans="1:51" ht="24.75" hidden="1" customHeight="1" x14ac:dyDescent="0.15">
      <c r="A355" s="369"/>
      <c r="B355" s="370"/>
      <c r="C355" s="370"/>
      <c r="D355" s="370"/>
      <c r="E355" s="370"/>
      <c r="F355" s="371"/>
      <c r="G355" s="319"/>
      <c r="H355" s="320"/>
      <c r="I355" s="320"/>
      <c r="J355" s="320"/>
      <c r="K355" s="321"/>
      <c r="L355" s="322"/>
      <c r="M355" s="323"/>
      <c r="N355" s="323"/>
      <c r="O355" s="323"/>
      <c r="P355" s="323"/>
      <c r="Q355" s="323"/>
      <c r="R355" s="323"/>
      <c r="S355" s="323"/>
      <c r="T355" s="323"/>
      <c r="U355" s="323"/>
      <c r="V355" s="323"/>
      <c r="W355" s="323"/>
      <c r="X355" s="324"/>
      <c r="Y355" s="325"/>
      <c r="Z355" s="326"/>
      <c r="AA355" s="326"/>
      <c r="AB355" s="327"/>
      <c r="AC355" s="319"/>
      <c r="AD355" s="320"/>
      <c r="AE355" s="320"/>
      <c r="AF355" s="320"/>
      <c r="AG355" s="321"/>
      <c r="AH355" s="322"/>
      <c r="AI355" s="323"/>
      <c r="AJ355" s="323"/>
      <c r="AK355" s="323"/>
      <c r="AL355" s="323"/>
      <c r="AM355" s="323"/>
      <c r="AN355" s="323"/>
      <c r="AO355" s="323"/>
      <c r="AP355" s="323"/>
      <c r="AQ355" s="323"/>
      <c r="AR355" s="323"/>
      <c r="AS355" s="323"/>
      <c r="AT355" s="324"/>
      <c r="AU355" s="325"/>
      <c r="AV355" s="326"/>
      <c r="AW355" s="326"/>
      <c r="AX355" s="328"/>
      <c r="AY355">
        <f t="shared" si="14"/>
        <v>2</v>
      </c>
    </row>
    <row r="356" spans="1:51" ht="24.75" hidden="1" customHeight="1" x14ac:dyDescent="0.15">
      <c r="A356" s="369"/>
      <c r="B356" s="370"/>
      <c r="C356" s="370"/>
      <c r="D356" s="370"/>
      <c r="E356" s="370"/>
      <c r="F356" s="371"/>
      <c r="G356" s="319"/>
      <c r="H356" s="320"/>
      <c r="I356" s="320"/>
      <c r="J356" s="320"/>
      <c r="K356" s="321"/>
      <c r="L356" s="322"/>
      <c r="M356" s="323"/>
      <c r="N356" s="323"/>
      <c r="O356" s="323"/>
      <c r="P356" s="323"/>
      <c r="Q356" s="323"/>
      <c r="R356" s="323"/>
      <c r="S356" s="323"/>
      <c r="T356" s="323"/>
      <c r="U356" s="323"/>
      <c r="V356" s="323"/>
      <c r="W356" s="323"/>
      <c r="X356" s="324"/>
      <c r="Y356" s="325"/>
      <c r="Z356" s="326"/>
      <c r="AA356" s="326"/>
      <c r="AB356" s="327"/>
      <c r="AC356" s="319"/>
      <c r="AD356" s="320"/>
      <c r="AE356" s="320"/>
      <c r="AF356" s="320"/>
      <c r="AG356" s="321"/>
      <c r="AH356" s="322"/>
      <c r="AI356" s="323"/>
      <c r="AJ356" s="323"/>
      <c r="AK356" s="323"/>
      <c r="AL356" s="323"/>
      <c r="AM356" s="323"/>
      <c r="AN356" s="323"/>
      <c r="AO356" s="323"/>
      <c r="AP356" s="323"/>
      <c r="AQ356" s="323"/>
      <c r="AR356" s="323"/>
      <c r="AS356" s="323"/>
      <c r="AT356" s="324"/>
      <c r="AU356" s="325"/>
      <c r="AV356" s="326"/>
      <c r="AW356" s="326"/>
      <c r="AX356" s="328"/>
      <c r="AY356">
        <f t="shared" si="14"/>
        <v>2</v>
      </c>
    </row>
    <row r="357" spans="1:51" ht="24.75" hidden="1" customHeight="1" x14ac:dyDescent="0.15">
      <c r="A357" s="369"/>
      <c r="B357" s="370"/>
      <c r="C357" s="370"/>
      <c r="D357" s="370"/>
      <c r="E357" s="370"/>
      <c r="F357" s="371"/>
      <c r="G357" s="319"/>
      <c r="H357" s="320"/>
      <c r="I357" s="320"/>
      <c r="J357" s="320"/>
      <c r="K357" s="321"/>
      <c r="L357" s="322"/>
      <c r="M357" s="323"/>
      <c r="N357" s="323"/>
      <c r="O357" s="323"/>
      <c r="P357" s="323"/>
      <c r="Q357" s="323"/>
      <c r="R357" s="323"/>
      <c r="S357" s="323"/>
      <c r="T357" s="323"/>
      <c r="U357" s="323"/>
      <c r="V357" s="323"/>
      <c r="W357" s="323"/>
      <c r="X357" s="324"/>
      <c r="Y357" s="325"/>
      <c r="Z357" s="326"/>
      <c r="AA357" s="326"/>
      <c r="AB357" s="327"/>
      <c r="AC357" s="319"/>
      <c r="AD357" s="320"/>
      <c r="AE357" s="320"/>
      <c r="AF357" s="320"/>
      <c r="AG357" s="321"/>
      <c r="AH357" s="322"/>
      <c r="AI357" s="323"/>
      <c r="AJ357" s="323"/>
      <c r="AK357" s="323"/>
      <c r="AL357" s="323"/>
      <c r="AM357" s="323"/>
      <c r="AN357" s="323"/>
      <c r="AO357" s="323"/>
      <c r="AP357" s="323"/>
      <c r="AQ357" s="323"/>
      <c r="AR357" s="323"/>
      <c r="AS357" s="323"/>
      <c r="AT357" s="324"/>
      <c r="AU357" s="325"/>
      <c r="AV357" s="326"/>
      <c r="AW357" s="326"/>
      <c r="AX357" s="328"/>
      <c r="AY357">
        <f t="shared" si="14"/>
        <v>2</v>
      </c>
    </row>
    <row r="358" spans="1:51" ht="24.75" hidden="1" customHeight="1" x14ac:dyDescent="0.15">
      <c r="A358" s="369"/>
      <c r="B358" s="370"/>
      <c r="C358" s="370"/>
      <c r="D358" s="370"/>
      <c r="E358" s="370"/>
      <c r="F358" s="371"/>
      <c r="G358" s="319"/>
      <c r="H358" s="320"/>
      <c r="I358" s="320"/>
      <c r="J358" s="320"/>
      <c r="K358" s="321"/>
      <c r="L358" s="322"/>
      <c r="M358" s="323"/>
      <c r="N358" s="323"/>
      <c r="O358" s="323"/>
      <c r="P358" s="323"/>
      <c r="Q358" s="323"/>
      <c r="R358" s="323"/>
      <c r="S358" s="323"/>
      <c r="T358" s="323"/>
      <c r="U358" s="323"/>
      <c r="V358" s="323"/>
      <c r="W358" s="323"/>
      <c r="X358" s="324"/>
      <c r="Y358" s="325"/>
      <c r="Z358" s="326"/>
      <c r="AA358" s="326"/>
      <c r="AB358" s="327"/>
      <c r="AC358" s="319"/>
      <c r="AD358" s="320"/>
      <c r="AE358" s="320"/>
      <c r="AF358" s="320"/>
      <c r="AG358" s="321"/>
      <c r="AH358" s="322"/>
      <c r="AI358" s="323"/>
      <c r="AJ358" s="323"/>
      <c r="AK358" s="323"/>
      <c r="AL358" s="323"/>
      <c r="AM358" s="323"/>
      <c r="AN358" s="323"/>
      <c r="AO358" s="323"/>
      <c r="AP358" s="323"/>
      <c r="AQ358" s="323"/>
      <c r="AR358" s="323"/>
      <c r="AS358" s="323"/>
      <c r="AT358" s="324"/>
      <c r="AU358" s="325"/>
      <c r="AV358" s="326"/>
      <c r="AW358" s="326"/>
      <c r="AX358" s="328"/>
      <c r="AY358">
        <f t="shared" si="14"/>
        <v>2</v>
      </c>
    </row>
    <row r="359" spans="1:51" ht="24.75" customHeight="1" x14ac:dyDescent="0.15">
      <c r="A359" s="369"/>
      <c r="B359" s="370"/>
      <c r="C359" s="370"/>
      <c r="D359" s="370"/>
      <c r="E359" s="370"/>
      <c r="F359" s="371"/>
      <c r="G359" s="310" t="s">
        <v>18</v>
      </c>
      <c r="H359" s="311"/>
      <c r="I359" s="311"/>
      <c r="J359" s="311"/>
      <c r="K359" s="311"/>
      <c r="L359" s="312"/>
      <c r="M359" s="313"/>
      <c r="N359" s="313"/>
      <c r="O359" s="313"/>
      <c r="P359" s="313"/>
      <c r="Q359" s="313"/>
      <c r="R359" s="313"/>
      <c r="S359" s="313"/>
      <c r="T359" s="313"/>
      <c r="U359" s="313"/>
      <c r="V359" s="313"/>
      <c r="W359" s="313"/>
      <c r="X359" s="314"/>
      <c r="Y359" s="315">
        <f>SUM(Y349:AB358)</f>
        <v>7052</v>
      </c>
      <c r="Z359" s="316"/>
      <c r="AA359" s="316"/>
      <c r="AB359" s="317"/>
      <c r="AC359" s="310" t="s">
        <v>18</v>
      </c>
      <c r="AD359" s="311"/>
      <c r="AE359" s="311"/>
      <c r="AF359" s="311"/>
      <c r="AG359" s="311"/>
      <c r="AH359" s="312"/>
      <c r="AI359" s="313"/>
      <c r="AJ359" s="313"/>
      <c r="AK359" s="313"/>
      <c r="AL359" s="313"/>
      <c r="AM359" s="313"/>
      <c r="AN359" s="313"/>
      <c r="AO359" s="313"/>
      <c r="AP359" s="313"/>
      <c r="AQ359" s="313"/>
      <c r="AR359" s="313"/>
      <c r="AS359" s="313"/>
      <c r="AT359" s="314"/>
      <c r="AU359" s="315">
        <f>SUM(AU349:AX358)</f>
        <v>963</v>
      </c>
      <c r="AV359" s="316"/>
      <c r="AW359" s="316"/>
      <c r="AX359" s="318"/>
      <c r="AY359">
        <f t="shared" si="14"/>
        <v>2</v>
      </c>
    </row>
    <row r="360" spans="1:51" ht="24.75" customHeight="1" thickBot="1" x14ac:dyDescent="0.2">
      <c r="A360" s="305" t="s">
        <v>571</v>
      </c>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8" t="s">
        <v>226</v>
      </c>
      <c r="AM360" s="309"/>
      <c r="AN360" s="309"/>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5"/>
      <c r="B365" s="265"/>
      <c r="C365" s="265" t="s">
        <v>24</v>
      </c>
      <c r="D365" s="265"/>
      <c r="E365" s="265"/>
      <c r="F365" s="265"/>
      <c r="G365" s="265"/>
      <c r="H365" s="265"/>
      <c r="I365" s="265"/>
      <c r="J365" s="243" t="s">
        <v>195</v>
      </c>
      <c r="K365" s="266"/>
      <c r="L365" s="266"/>
      <c r="M365" s="266"/>
      <c r="N365" s="266"/>
      <c r="O365" s="266"/>
      <c r="P365" s="121" t="s">
        <v>25</v>
      </c>
      <c r="Q365" s="121"/>
      <c r="R365" s="121"/>
      <c r="S365" s="121"/>
      <c r="T365" s="121"/>
      <c r="U365" s="121"/>
      <c r="V365" s="121"/>
      <c r="W365" s="121"/>
      <c r="X365" s="121"/>
      <c r="Y365" s="267" t="s">
        <v>194</v>
      </c>
      <c r="Z365" s="268"/>
      <c r="AA365" s="268"/>
      <c r="AB365" s="268"/>
      <c r="AC365" s="243" t="s">
        <v>224</v>
      </c>
      <c r="AD365" s="243"/>
      <c r="AE365" s="243"/>
      <c r="AF365" s="243"/>
      <c r="AG365" s="243"/>
      <c r="AH365" s="267" t="s">
        <v>242</v>
      </c>
      <c r="AI365" s="265"/>
      <c r="AJ365" s="265"/>
      <c r="AK365" s="265"/>
      <c r="AL365" s="265" t="s">
        <v>19</v>
      </c>
      <c r="AM365" s="265"/>
      <c r="AN365" s="265"/>
      <c r="AO365" s="269"/>
      <c r="AP365" s="246" t="s">
        <v>196</v>
      </c>
      <c r="AQ365" s="246"/>
      <c r="AR365" s="246"/>
      <c r="AS365" s="246"/>
      <c r="AT365" s="246"/>
      <c r="AU365" s="246"/>
      <c r="AV365" s="246"/>
      <c r="AW365" s="246"/>
      <c r="AX365" s="246"/>
    </row>
    <row r="366" spans="1:51" ht="36" customHeight="1" x14ac:dyDescent="0.15">
      <c r="A366" s="232">
        <v>1</v>
      </c>
      <c r="B366" s="232">
        <v>1</v>
      </c>
      <c r="C366" s="270" t="s">
        <v>624</v>
      </c>
      <c r="D366" s="253"/>
      <c r="E366" s="253"/>
      <c r="F366" s="253"/>
      <c r="G366" s="253"/>
      <c r="H366" s="253"/>
      <c r="I366" s="253"/>
      <c r="J366" s="235">
        <v>8000020130001</v>
      </c>
      <c r="K366" s="236"/>
      <c r="L366" s="236"/>
      <c r="M366" s="236"/>
      <c r="N366" s="236"/>
      <c r="O366" s="236"/>
      <c r="P366" s="247" t="s">
        <v>625</v>
      </c>
      <c r="Q366" s="237"/>
      <c r="R366" s="237"/>
      <c r="S366" s="237"/>
      <c r="T366" s="237"/>
      <c r="U366" s="237"/>
      <c r="V366" s="237"/>
      <c r="W366" s="237"/>
      <c r="X366" s="237"/>
      <c r="Y366" s="238">
        <v>355197</v>
      </c>
      <c r="Z366" s="239"/>
      <c r="AA366" s="239"/>
      <c r="AB366" s="240"/>
      <c r="AC366" s="224" t="s">
        <v>626</v>
      </c>
      <c r="AD366" s="225"/>
      <c r="AE366" s="225"/>
      <c r="AF366" s="225"/>
      <c r="AG366" s="225"/>
      <c r="AH366" s="254" t="s">
        <v>713</v>
      </c>
      <c r="AI366" s="255"/>
      <c r="AJ366" s="255"/>
      <c r="AK366" s="255"/>
      <c r="AL366" s="228" t="s">
        <v>713</v>
      </c>
      <c r="AM366" s="229"/>
      <c r="AN366" s="229"/>
      <c r="AO366" s="230"/>
      <c r="AP366" s="231" t="s">
        <v>713</v>
      </c>
      <c r="AQ366" s="231"/>
      <c r="AR366" s="231"/>
      <c r="AS366" s="231"/>
      <c r="AT366" s="231"/>
      <c r="AU366" s="231"/>
      <c r="AV366" s="231"/>
      <c r="AW366" s="231"/>
      <c r="AX366" s="231"/>
    </row>
    <row r="367" spans="1:51" ht="36" customHeight="1" x14ac:dyDescent="0.15">
      <c r="A367" s="232">
        <v>2</v>
      </c>
      <c r="B367" s="232">
        <v>1</v>
      </c>
      <c r="C367" s="270" t="s">
        <v>627</v>
      </c>
      <c r="D367" s="253"/>
      <c r="E367" s="253"/>
      <c r="F367" s="253"/>
      <c r="G367" s="253"/>
      <c r="H367" s="253"/>
      <c r="I367" s="253"/>
      <c r="J367" s="235">
        <v>4000020270008</v>
      </c>
      <c r="K367" s="236"/>
      <c r="L367" s="236"/>
      <c r="M367" s="236"/>
      <c r="N367" s="236"/>
      <c r="O367" s="236"/>
      <c r="P367" s="247" t="s">
        <v>625</v>
      </c>
      <c r="Q367" s="237"/>
      <c r="R367" s="237"/>
      <c r="S367" s="237"/>
      <c r="T367" s="237"/>
      <c r="U367" s="237"/>
      <c r="V367" s="237"/>
      <c r="W367" s="237"/>
      <c r="X367" s="237"/>
      <c r="Y367" s="238">
        <v>275378</v>
      </c>
      <c r="Z367" s="239"/>
      <c r="AA367" s="239"/>
      <c r="AB367" s="240"/>
      <c r="AC367" s="224" t="s">
        <v>626</v>
      </c>
      <c r="AD367" s="225"/>
      <c r="AE367" s="225"/>
      <c r="AF367" s="225"/>
      <c r="AG367" s="225"/>
      <c r="AH367" s="254" t="s">
        <v>713</v>
      </c>
      <c r="AI367" s="255"/>
      <c r="AJ367" s="255"/>
      <c r="AK367" s="255"/>
      <c r="AL367" s="228" t="s">
        <v>713</v>
      </c>
      <c r="AM367" s="229"/>
      <c r="AN367" s="229"/>
      <c r="AO367" s="230"/>
      <c r="AP367" s="231" t="s">
        <v>713</v>
      </c>
      <c r="AQ367" s="231"/>
      <c r="AR367" s="231"/>
      <c r="AS367" s="231"/>
      <c r="AT367" s="231"/>
      <c r="AU367" s="231"/>
      <c r="AV367" s="231"/>
      <c r="AW367" s="231"/>
      <c r="AX367" s="231"/>
      <c r="AY367">
        <f>COUNTA($C$367)</f>
        <v>1</v>
      </c>
    </row>
    <row r="368" spans="1:51" ht="36" customHeight="1" x14ac:dyDescent="0.15">
      <c r="A368" s="232">
        <v>3</v>
      </c>
      <c r="B368" s="232">
        <v>1</v>
      </c>
      <c r="C368" s="270" t="s">
        <v>628</v>
      </c>
      <c r="D368" s="253"/>
      <c r="E368" s="253"/>
      <c r="F368" s="253"/>
      <c r="G368" s="253"/>
      <c r="H368" s="253"/>
      <c r="I368" s="253"/>
      <c r="J368" s="235">
        <v>7000020010006</v>
      </c>
      <c r="K368" s="236"/>
      <c r="L368" s="236"/>
      <c r="M368" s="236"/>
      <c r="N368" s="236"/>
      <c r="O368" s="236"/>
      <c r="P368" s="247" t="s">
        <v>625</v>
      </c>
      <c r="Q368" s="237"/>
      <c r="R368" s="237"/>
      <c r="S368" s="237"/>
      <c r="T368" s="237"/>
      <c r="U368" s="237"/>
      <c r="V368" s="237"/>
      <c r="W368" s="237"/>
      <c r="X368" s="237"/>
      <c r="Y368" s="238">
        <v>182502</v>
      </c>
      <c r="Z368" s="239"/>
      <c r="AA368" s="239"/>
      <c r="AB368" s="240"/>
      <c r="AC368" s="224" t="s">
        <v>626</v>
      </c>
      <c r="AD368" s="225"/>
      <c r="AE368" s="225"/>
      <c r="AF368" s="225"/>
      <c r="AG368" s="225"/>
      <c r="AH368" s="226" t="s">
        <v>713</v>
      </c>
      <c r="AI368" s="227"/>
      <c r="AJ368" s="227"/>
      <c r="AK368" s="227"/>
      <c r="AL368" s="228" t="s">
        <v>713</v>
      </c>
      <c r="AM368" s="229"/>
      <c r="AN368" s="229"/>
      <c r="AO368" s="230"/>
      <c r="AP368" s="231" t="s">
        <v>713</v>
      </c>
      <c r="AQ368" s="231"/>
      <c r="AR368" s="231"/>
      <c r="AS368" s="231"/>
      <c r="AT368" s="231"/>
      <c r="AU368" s="231"/>
      <c r="AV368" s="231"/>
      <c r="AW368" s="231"/>
      <c r="AX368" s="231"/>
      <c r="AY368">
        <f>COUNTA($C$368)</f>
        <v>1</v>
      </c>
    </row>
    <row r="369" spans="1:51" ht="36" customHeight="1" x14ac:dyDescent="0.15">
      <c r="A369" s="232">
        <v>4</v>
      </c>
      <c r="B369" s="232">
        <v>1</v>
      </c>
      <c r="C369" s="270" t="s">
        <v>629</v>
      </c>
      <c r="D369" s="253"/>
      <c r="E369" s="253"/>
      <c r="F369" s="253"/>
      <c r="G369" s="253"/>
      <c r="H369" s="253"/>
      <c r="I369" s="253"/>
      <c r="J369" s="235">
        <v>1000020140007</v>
      </c>
      <c r="K369" s="236"/>
      <c r="L369" s="236"/>
      <c r="M369" s="236"/>
      <c r="N369" s="236"/>
      <c r="O369" s="236"/>
      <c r="P369" s="247" t="s">
        <v>625</v>
      </c>
      <c r="Q369" s="237"/>
      <c r="R369" s="237"/>
      <c r="S369" s="237"/>
      <c r="T369" s="237"/>
      <c r="U369" s="237"/>
      <c r="V369" s="237"/>
      <c r="W369" s="237"/>
      <c r="X369" s="237"/>
      <c r="Y369" s="238">
        <v>178838</v>
      </c>
      <c r="Z369" s="239"/>
      <c r="AA369" s="239"/>
      <c r="AB369" s="240"/>
      <c r="AC369" s="224" t="s">
        <v>626</v>
      </c>
      <c r="AD369" s="225"/>
      <c r="AE369" s="225"/>
      <c r="AF369" s="225"/>
      <c r="AG369" s="225"/>
      <c r="AH369" s="226" t="s">
        <v>713</v>
      </c>
      <c r="AI369" s="227"/>
      <c r="AJ369" s="227"/>
      <c r="AK369" s="227"/>
      <c r="AL369" s="228" t="s">
        <v>713</v>
      </c>
      <c r="AM369" s="229"/>
      <c r="AN369" s="229"/>
      <c r="AO369" s="230"/>
      <c r="AP369" s="231" t="s">
        <v>713</v>
      </c>
      <c r="AQ369" s="231"/>
      <c r="AR369" s="231"/>
      <c r="AS369" s="231"/>
      <c r="AT369" s="231"/>
      <c r="AU369" s="231"/>
      <c r="AV369" s="231"/>
      <c r="AW369" s="231"/>
      <c r="AX369" s="231"/>
      <c r="AY369">
        <f>COUNTA($C$369)</f>
        <v>1</v>
      </c>
    </row>
    <row r="370" spans="1:51" ht="36" customHeight="1" x14ac:dyDescent="0.15">
      <c r="A370" s="232">
        <v>5</v>
      </c>
      <c r="B370" s="232">
        <v>1</v>
      </c>
      <c r="C370" s="270" t="s">
        <v>630</v>
      </c>
      <c r="D370" s="253"/>
      <c r="E370" s="253"/>
      <c r="F370" s="253"/>
      <c r="G370" s="253"/>
      <c r="H370" s="253"/>
      <c r="I370" s="253"/>
      <c r="J370" s="235">
        <v>1000020110001</v>
      </c>
      <c r="K370" s="236"/>
      <c r="L370" s="236"/>
      <c r="M370" s="236"/>
      <c r="N370" s="236"/>
      <c r="O370" s="236"/>
      <c r="P370" s="247" t="s">
        <v>625</v>
      </c>
      <c r="Q370" s="237"/>
      <c r="R370" s="237"/>
      <c r="S370" s="237"/>
      <c r="T370" s="237"/>
      <c r="U370" s="237"/>
      <c r="V370" s="237"/>
      <c r="W370" s="237"/>
      <c r="X370" s="237"/>
      <c r="Y370" s="238">
        <v>159911</v>
      </c>
      <c r="Z370" s="239"/>
      <c r="AA370" s="239"/>
      <c r="AB370" s="240"/>
      <c r="AC370" s="224" t="s">
        <v>626</v>
      </c>
      <c r="AD370" s="225"/>
      <c r="AE370" s="225"/>
      <c r="AF370" s="225"/>
      <c r="AG370" s="225"/>
      <c r="AH370" s="226" t="s">
        <v>713</v>
      </c>
      <c r="AI370" s="227"/>
      <c r="AJ370" s="227"/>
      <c r="AK370" s="227"/>
      <c r="AL370" s="228" t="s">
        <v>713</v>
      </c>
      <c r="AM370" s="229"/>
      <c r="AN370" s="229"/>
      <c r="AO370" s="230"/>
      <c r="AP370" s="231" t="s">
        <v>713</v>
      </c>
      <c r="AQ370" s="231"/>
      <c r="AR370" s="231"/>
      <c r="AS370" s="231"/>
      <c r="AT370" s="231"/>
      <c r="AU370" s="231"/>
      <c r="AV370" s="231"/>
      <c r="AW370" s="231"/>
      <c r="AX370" s="231"/>
      <c r="AY370">
        <f>COUNTA($C$370)</f>
        <v>1</v>
      </c>
    </row>
    <row r="371" spans="1:51" ht="36" customHeight="1" x14ac:dyDescent="0.15">
      <c r="A371" s="232">
        <v>6</v>
      </c>
      <c r="B371" s="232">
        <v>1</v>
      </c>
      <c r="C371" s="270" t="s">
        <v>631</v>
      </c>
      <c r="D371" s="253"/>
      <c r="E371" s="253"/>
      <c r="F371" s="253"/>
      <c r="G371" s="253"/>
      <c r="H371" s="253"/>
      <c r="I371" s="253"/>
      <c r="J371" s="235">
        <v>1000020230006</v>
      </c>
      <c r="K371" s="236"/>
      <c r="L371" s="236"/>
      <c r="M371" s="236"/>
      <c r="N371" s="236"/>
      <c r="O371" s="236"/>
      <c r="P371" s="247" t="s">
        <v>625</v>
      </c>
      <c r="Q371" s="237"/>
      <c r="R371" s="237"/>
      <c r="S371" s="237"/>
      <c r="T371" s="237"/>
      <c r="U371" s="237"/>
      <c r="V371" s="237"/>
      <c r="W371" s="237"/>
      <c r="X371" s="237"/>
      <c r="Y371" s="238">
        <v>136212</v>
      </c>
      <c r="Z371" s="239"/>
      <c r="AA371" s="239"/>
      <c r="AB371" s="240"/>
      <c r="AC371" s="224" t="s">
        <v>626</v>
      </c>
      <c r="AD371" s="225"/>
      <c r="AE371" s="225"/>
      <c r="AF371" s="225"/>
      <c r="AG371" s="225"/>
      <c r="AH371" s="226" t="s">
        <v>713</v>
      </c>
      <c r="AI371" s="227"/>
      <c r="AJ371" s="227"/>
      <c r="AK371" s="227"/>
      <c r="AL371" s="228" t="s">
        <v>713</v>
      </c>
      <c r="AM371" s="229"/>
      <c r="AN371" s="229"/>
      <c r="AO371" s="230"/>
      <c r="AP371" s="231" t="s">
        <v>713</v>
      </c>
      <c r="AQ371" s="231"/>
      <c r="AR371" s="231"/>
      <c r="AS371" s="231"/>
      <c r="AT371" s="231"/>
      <c r="AU371" s="231"/>
      <c r="AV371" s="231"/>
      <c r="AW371" s="231"/>
      <c r="AX371" s="231"/>
      <c r="AY371">
        <f>COUNTA($C$371)</f>
        <v>1</v>
      </c>
    </row>
    <row r="372" spans="1:51" ht="36" customHeight="1" x14ac:dyDescent="0.15">
      <c r="A372" s="232">
        <v>7</v>
      </c>
      <c r="B372" s="232">
        <v>1</v>
      </c>
      <c r="C372" s="270" t="s">
        <v>632</v>
      </c>
      <c r="D372" s="253"/>
      <c r="E372" s="253"/>
      <c r="F372" s="253"/>
      <c r="G372" s="253"/>
      <c r="H372" s="253"/>
      <c r="I372" s="253"/>
      <c r="J372" s="235">
        <v>8000020280003</v>
      </c>
      <c r="K372" s="236"/>
      <c r="L372" s="236"/>
      <c r="M372" s="236"/>
      <c r="N372" s="236"/>
      <c r="O372" s="236"/>
      <c r="P372" s="247" t="s">
        <v>625</v>
      </c>
      <c r="Q372" s="237"/>
      <c r="R372" s="237"/>
      <c r="S372" s="237"/>
      <c r="T372" s="237"/>
      <c r="U372" s="237"/>
      <c r="V372" s="237"/>
      <c r="W372" s="237"/>
      <c r="X372" s="237"/>
      <c r="Y372" s="238">
        <v>125026</v>
      </c>
      <c r="Z372" s="239"/>
      <c r="AA372" s="239"/>
      <c r="AB372" s="240"/>
      <c r="AC372" s="224" t="s">
        <v>626</v>
      </c>
      <c r="AD372" s="225"/>
      <c r="AE372" s="225"/>
      <c r="AF372" s="225"/>
      <c r="AG372" s="225"/>
      <c r="AH372" s="226" t="s">
        <v>713</v>
      </c>
      <c r="AI372" s="227"/>
      <c r="AJ372" s="227"/>
      <c r="AK372" s="227"/>
      <c r="AL372" s="228" t="s">
        <v>713</v>
      </c>
      <c r="AM372" s="229"/>
      <c r="AN372" s="229"/>
      <c r="AO372" s="230"/>
      <c r="AP372" s="231" t="s">
        <v>713</v>
      </c>
      <c r="AQ372" s="231"/>
      <c r="AR372" s="231"/>
      <c r="AS372" s="231"/>
      <c r="AT372" s="231"/>
      <c r="AU372" s="231"/>
      <c r="AV372" s="231"/>
      <c r="AW372" s="231"/>
      <c r="AX372" s="231"/>
      <c r="AY372">
        <f>COUNTA($C$372)</f>
        <v>1</v>
      </c>
    </row>
    <row r="373" spans="1:51" ht="36" customHeight="1" x14ac:dyDescent="0.15">
      <c r="A373" s="232">
        <v>8</v>
      </c>
      <c r="B373" s="232">
        <v>1</v>
      </c>
      <c r="C373" s="270" t="s">
        <v>633</v>
      </c>
      <c r="D373" s="253"/>
      <c r="E373" s="253"/>
      <c r="F373" s="253"/>
      <c r="G373" s="253"/>
      <c r="H373" s="253"/>
      <c r="I373" s="253"/>
      <c r="J373" s="235">
        <v>6000020400009</v>
      </c>
      <c r="K373" s="236"/>
      <c r="L373" s="236"/>
      <c r="M373" s="236"/>
      <c r="N373" s="236"/>
      <c r="O373" s="236"/>
      <c r="P373" s="247" t="s">
        <v>625</v>
      </c>
      <c r="Q373" s="237"/>
      <c r="R373" s="237"/>
      <c r="S373" s="237"/>
      <c r="T373" s="237"/>
      <c r="U373" s="237"/>
      <c r="V373" s="237"/>
      <c r="W373" s="237"/>
      <c r="X373" s="237"/>
      <c r="Y373" s="238">
        <v>114008</v>
      </c>
      <c r="Z373" s="239"/>
      <c r="AA373" s="239"/>
      <c r="AB373" s="240"/>
      <c r="AC373" s="224" t="s">
        <v>626</v>
      </c>
      <c r="AD373" s="225"/>
      <c r="AE373" s="225"/>
      <c r="AF373" s="225"/>
      <c r="AG373" s="225"/>
      <c r="AH373" s="226" t="s">
        <v>713</v>
      </c>
      <c r="AI373" s="227"/>
      <c r="AJ373" s="227"/>
      <c r="AK373" s="227"/>
      <c r="AL373" s="228" t="s">
        <v>713</v>
      </c>
      <c r="AM373" s="229"/>
      <c r="AN373" s="229"/>
      <c r="AO373" s="230"/>
      <c r="AP373" s="231" t="s">
        <v>713</v>
      </c>
      <c r="AQ373" s="231"/>
      <c r="AR373" s="231"/>
      <c r="AS373" s="231"/>
      <c r="AT373" s="231"/>
      <c r="AU373" s="231"/>
      <c r="AV373" s="231"/>
      <c r="AW373" s="231"/>
      <c r="AX373" s="231"/>
      <c r="AY373">
        <f>COUNTA($C$373)</f>
        <v>1</v>
      </c>
    </row>
    <row r="374" spans="1:51" ht="36" customHeight="1" x14ac:dyDescent="0.15">
      <c r="A374" s="232">
        <v>9</v>
      </c>
      <c r="B374" s="232">
        <v>1</v>
      </c>
      <c r="C374" s="270" t="s">
        <v>634</v>
      </c>
      <c r="D374" s="253"/>
      <c r="E374" s="253"/>
      <c r="F374" s="253"/>
      <c r="G374" s="253"/>
      <c r="H374" s="253"/>
      <c r="I374" s="253"/>
      <c r="J374" s="235">
        <v>4000020120006</v>
      </c>
      <c r="K374" s="236"/>
      <c r="L374" s="236"/>
      <c r="M374" s="236"/>
      <c r="N374" s="236"/>
      <c r="O374" s="236"/>
      <c r="P374" s="247" t="s">
        <v>625</v>
      </c>
      <c r="Q374" s="237"/>
      <c r="R374" s="237"/>
      <c r="S374" s="237"/>
      <c r="T374" s="237"/>
      <c r="U374" s="237"/>
      <c r="V374" s="237"/>
      <c r="W374" s="237"/>
      <c r="X374" s="237"/>
      <c r="Y374" s="238">
        <v>120791</v>
      </c>
      <c r="Z374" s="239"/>
      <c r="AA374" s="239"/>
      <c r="AB374" s="240"/>
      <c r="AC374" s="224" t="s">
        <v>626</v>
      </c>
      <c r="AD374" s="225"/>
      <c r="AE374" s="225"/>
      <c r="AF374" s="225"/>
      <c r="AG374" s="225"/>
      <c r="AH374" s="226" t="s">
        <v>713</v>
      </c>
      <c r="AI374" s="227"/>
      <c r="AJ374" s="227"/>
      <c r="AK374" s="227"/>
      <c r="AL374" s="228" t="s">
        <v>713</v>
      </c>
      <c r="AM374" s="229"/>
      <c r="AN374" s="229"/>
      <c r="AO374" s="230"/>
      <c r="AP374" s="231" t="s">
        <v>713</v>
      </c>
      <c r="AQ374" s="231"/>
      <c r="AR374" s="231"/>
      <c r="AS374" s="231"/>
      <c r="AT374" s="231"/>
      <c r="AU374" s="231"/>
      <c r="AV374" s="231"/>
      <c r="AW374" s="231"/>
      <c r="AX374" s="231"/>
      <c r="AY374">
        <f>COUNTA($C$374)</f>
        <v>1</v>
      </c>
    </row>
    <row r="375" spans="1:51" ht="36" customHeight="1" x14ac:dyDescent="0.15">
      <c r="A375" s="232">
        <v>10</v>
      </c>
      <c r="B375" s="232">
        <v>1</v>
      </c>
      <c r="C375" s="270" t="s">
        <v>635</v>
      </c>
      <c r="D375" s="253"/>
      <c r="E375" s="253"/>
      <c r="F375" s="253"/>
      <c r="G375" s="253"/>
      <c r="H375" s="253"/>
      <c r="I375" s="253"/>
      <c r="J375" s="235">
        <v>2000020080004</v>
      </c>
      <c r="K375" s="236"/>
      <c r="L375" s="236"/>
      <c r="M375" s="236"/>
      <c r="N375" s="236"/>
      <c r="O375" s="236"/>
      <c r="P375" s="247" t="s">
        <v>625</v>
      </c>
      <c r="Q375" s="237"/>
      <c r="R375" s="237"/>
      <c r="S375" s="237"/>
      <c r="T375" s="237"/>
      <c r="U375" s="237"/>
      <c r="V375" s="237"/>
      <c r="W375" s="237"/>
      <c r="X375" s="237"/>
      <c r="Y375" s="238">
        <v>69975</v>
      </c>
      <c r="Z375" s="239"/>
      <c r="AA375" s="239"/>
      <c r="AB375" s="240"/>
      <c r="AC375" s="224" t="s">
        <v>626</v>
      </c>
      <c r="AD375" s="225"/>
      <c r="AE375" s="225"/>
      <c r="AF375" s="225"/>
      <c r="AG375" s="225"/>
      <c r="AH375" s="226" t="s">
        <v>713</v>
      </c>
      <c r="AI375" s="227"/>
      <c r="AJ375" s="227"/>
      <c r="AK375" s="227"/>
      <c r="AL375" s="228" t="s">
        <v>713</v>
      </c>
      <c r="AM375" s="229"/>
      <c r="AN375" s="229"/>
      <c r="AO375" s="230"/>
      <c r="AP375" s="231" t="s">
        <v>713</v>
      </c>
      <c r="AQ375" s="231"/>
      <c r="AR375" s="231"/>
      <c r="AS375" s="231"/>
      <c r="AT375" s="231"/>
      <c r="AU375" s="231"/>
      <c r="AV375" s="231"/>
      <c r="AW375" s="231"/>
      <c r="AX375" s="231"/>
      <c r="AY375">
        <f>COUNTA($C$375)</f>
        <v>1</v>
      </c>
    </row>
    <row r="376" spans="1:51" ht="30" hidden="1" customHeight="1" x14ac:dyDescent="0.15">
      <c r="A376" s="232">
        <v>11</v>
      </c>
      <c r="B376" s="232">
        <v>1</v>
      </c>
      <c r="C376" s="253"/>
      <c r="D376" s="253"/>
      <c r="E376" s="253"/>
      <c r="F376" s="253"/>
      <c r="G376" s="253"/>
      <c r="H376" s="253"/>
      <c r="I376" s="25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3"/>
      <c r="D377" s="253"/>
      <c r="E377" s="253"/>
      <c r="F377" s="253"/>
      <c r="G377" s="253"/>
      <c r="H377" s="253"/>
      <c r="I377" s="25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3"/>
      <c r="D378" s="253"/>
      <c r="E378" s="253"/>
      <c r="F378" s="253"/>
      <c r="G378" s="253"/>
      <c r="H378" s="253"/>
      <c r="I378" s="253"/>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3"/>
      <c r="D379" s="253"/>
      <c r="E379" s="253"/>
      <c r="F379" s="253"/>
      <c r="G379" s="253"/>
      <c r="H379" s="253"/>
      <c r="I379" s="25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3"/>
      <c r="D380" s="253"/>
      <c r="E380" s="253"/>
      <c r="F380" s="253"/>
      <c r="G380" s="253"/>
      <c r="H380" s="253"/>
      <c r="I380" s="25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3"/>
      <c r="D381" s="253"/>
      <c r="E381" s="253"/>
      <c r="F381" s="253"/>
      <c r="G381" s="253"/>
      <c r="H381" s="253"/>
      <c r="I381" s="25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3"/>
      <c r="D382" s="253"/>
      <c r="E382" s="253"/>
      <c r="F382" s="253"/>
      <c r="G382" s="253"/>
      <c r="H382" s="253"/>
      <c r="I382" s="25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3"/>
      <c r="D383" s="253"/>
      <c r="E383" s="253"/>
      <c r="F383" s="253"/>
      <c r="G383" s="253"/>
      <c r="H383" s="253"/>
      <c r="I383" s="25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3"/>
      <c r="D384" s="253"/>
      <c r="E384" s="253"/>
      <c r="F384" s="253"/>
      <c r="G384" s="253"/>
      <c r="H384" s="253"/>
      <c r="I384" s="25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3"/>
      <c r="D385" s="253"/>
      <c r="E385" s="253"/>
      <c r="F385" s="253"/>
      <c r="G385" s="253"/>
      <c r="H385" s="253"/>
      <c r="I385" s="25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3"/>
      <c r="D386" s="253"/>
      <c r="E386" s="253"/>
      <c r="F386" s="253"/>
      <c r="G386" s="253"/>
      <c r="H386" s="253"/>
      <c r="I386" s="25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3"/>
      <c r="D387" s="253"/>
      <c r="E387" s="253"/>
      <c r="F387" s="253"/>
      <c r="G387" s="253"/>
      <c r="H387" s="253"/>
      <c r="I387" s="25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3"/>
      <c r="D388" s="253"/>
      <c r="E388" s="253"/>
      <c r="F388" s="253"/>
      <c r="G388" s="253"/>
      <c r="H388" s="253"/>
      <c r="I388" s="25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3"/>
      <c r="D389" s="253"/>
      <c r="E389" s="253"/>
      <c r="F389" s="253"/>
      <c r="G389" s="253"/>
      <c r="H389" s="253"/>
      <c r="I389" s="25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3"/>
      <c r="D390" s="253"/>
      <c r="E390" s="253"/>
      <c r="F390" s="253"/>
      <c r="G390" s="253"/>
      <c r="H390" s="253"/>
      <c r="I390" s="25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3"/>
      <c r="D391" s="253"/>
      <c r="E391" s="253"/>
      <c r="F391" s="253"/>
      <c r="G391" s="253"/>
      <c r="H391" s="253"/>
      <c r="I391" s="25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3"/>
      <c r="D392" s="253"/>
      <c r="E392" s="253"/>
      <c r="F392" s="253"/>
      <c r="G392" s="253"/>
      <c r="H392" s="253"/>
      <c r="I392" s="25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3"/>
      <c r="D393" s="253"/>
      <c r="E393" s="253"/>
      <c r="F393" s="253"/>
      <c r="G393" s="253"/>
      <c r="H393" s="253"/>
      <c r="I393" s="25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3"/>
      <c r="D394" s="253"/>
      <c r="E394" s="253"/>
      <c r="F394" s="253"/>
      <c r="G394" s="253"/>
      <c r="H394" s="253"/>
      <c r="I394" s="25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3"/>
      <c r="D395" s="253"/>
      <c r="E395" s="253"/>
      <c r="F395" s="253"/>
      <c r="G395" s="253"/>
      <c r="H395" s="253"/>
      <c r="I395" s="25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5"/>
      <c r="B398" s="265"/>
      <c r="C398" s="265" t="s">
        <v>24</v>
      </c>
      <c r="D398" s="265"/>
      <c r="E398" s="265"/>
      <c r="F398" s="265"/>
      <c r="G398" s="265"/>
      <c r="H398" s="265"/>
      <c r="I398" s="265"/>
      <c r="J398" s="243" t="s">
        <v>195</v>
      </c>
      <c r="K398" s="266"/>
      <c r="L398" s="266"/>
      <c r="M398" s="266"/>
      <c r="N398" s="266"/>
      <c r="O398" s="266"/>
      <c r="P398" s="121" t="s">
        <v>25</v>
      </c>
      <c r="Q398" s="121"/>
      <c r="R398" s="121"/>
      <c r="S398" s="121"/>
      <c r="T398" s="121"/>
      <c r="U398" s="121"/>
      <c r="V398" s="121"/>
      <c r="W398" s="121"/>
      <c r="X398" s="121"/>
      <c r="Y398" s="267" t="s">
        <v>194</v>
      </c>
      <c r="Z398" s="268"/>
      <c r="AA398" s="268"/>
      <c r="AB398" s="268"/>
      <c r="AC398" s="243" t="s">
        <v>224</v>
      </c>
      <c r="AD398" s="243"/>
      <c r="AE398" s="243"/>
      <c r="AF398" s="243"/>
      <c r="AG398" s="243"/>
      <c r="AH398" s="267" t="s">
        <v>242</v>
      </c>
      <c r="AI398" s="265"/>
      <c r="AJ398" s="265"/>
      <c r="AK398" s="265"/>
      <c r="AL398" s="265" t="s">
        <v>19</v>
      </c>
      <c r="AM398" s="265"/>
      <c r="AN398" s="265"/>
      <c r="AO398" s="269"/>
      <c r="AP398" s="246" t="s">
        <v>196</v>
      </c>
      <c r="AQ398" s="246"/>
      <c r="AR398" s="246"/>
      <c r="AS398" s="246"/>
      <c r="AT398" s="246"/>
      <c r="AU398" s="246"/>
      <c r="AV398" s="246"/>
      <c r="AW398" s="246"/>
      <c r="AX398" s="246"/>
      <c r="AY398">
        <f>$AY$396</f>
        <v>1</v>
      </c>
    </row>
    <row r="399" spans="1:51" ht="47.25" customHeight="1" x14ac:dyDescent="0.15">
      <c r="A399" s="232">
        <v>1</v>
      </c>
      <c r="B399" s="232">
        <v>1</v>
      </c>
      <c r="C399" s="270" t="s">
        <v>796</v>
      </c>
      <c r="D399" s="253"/>
      <c r="E399" s="253"/>
      <c r="F399" s="253"/>
      <c r="G399" s="253"/>
      <c r="H399" s="253"/>
      <c r="I399" s="253"/>
      <c r="J399" s="235">
        <v>8011105010314</v>
      </c>
      <c r="K399" s="236"/>
      <c r="L399" s="236"/>
      <c r="M399" s="236"/>
      <c r="N399" s="236"/>
      <c r="O399" s="236"/>
      <c r="P399" s="247" t="s">
        <v>645</v>
      </c>
      <c r="Q399" s="237"/>
      <c r="R399" s="237"/>
      <c r="S399" s="237"/>
      <c r="T399" s="237"/>
      <c r="U399" s="237"/>
      <c r="V399" s="237"/>
      <c r="W399" s="237"/>
      <c r="X399" s="237"/>
      <c r="Y399" s="238">
        <v>6656</v>
      </c>
      <c r="Z399" s="239"/>
      <c r="AA399" s="239"/>
      <c r="AB399" s="240"/>
      <c r="AC399" s="224" t="s">
        <v>626</v>
      </c>
      <c r="AD399" s="225"/>
      <c r="AE399" s="225"/>
      <c r="AF399" s="225"/>
      <c r="AG399" s="225"/>
      <c r="AH399" s="254" t="s">
        <v>713</v>
      </c>
      <c r="AI399" s="255"/>
      <c r="AJ399" s="255"/>
      <c r="AK399" s="255"/>
      <c r="AL399" s="228" t="s">
        <v>713</v>
      </c>
      <c r="AM399" s="229"/>
      <c r="AN399" s="229"/>
      <c r="AO399" s="230"/>
      <c r="AP399" s="231" t="s">
        <v>713</v>
      </c>
      <c r="AQ399" s="231"/>
      <c r="AR399" s="231"/>
      <c r="AS399" s="231"/>
      <c r="AT399" s="231"/>
      <c r="AU399" s="231"/>
      <c r="AV399" s="231"/>
      <c r="AW399" s="231"/>
      <c r="AX399" s="231"/>
      <c r="AY399">
        <f>$AY$396</f>
        <v>1</v>
      </c>
    </row>
    <row r="400" spans="1:51" ht="49.5" customHeight="1" x14ac:dyDescent="0.15">
      <c r="A400" s="232">
        <v>2</v>
      </c>
      <c r="B400" s="232">
        <v>1</v>
      </c>
      <c r="C400" s="270" t="s">
        <v>797</v>
      </c>
      <c r="D400" s="253"/>
      <c r="E400" s="253"/>
      <c r="F400" s="253"/>
      <c r="G400" s="253"/>
      <c r="H400" s="253"/>
      <c r="I400" s="253"/>
      <c r="J400" s="235">
        <v>8011105010314</v>
      </c>
      <c r="K400" s="236"/>
      <c r="L400" s="236"/>
      <c r="M400" s="236"/>
      <c r="N400" s="236"/>
      <c r="O400" s="236"/>
      <c r="P400" s="247" t="s">
        <v>645</v>
      </c>
      <c r="Q400" s="237"/>
      <c r="R400" s="237"/>
      <c r="S400" s="237"/>
      <c r="T400" s="237"/>
      <c r="U400" s="237"/>
      <c r="V400" s="237"/>
      <c r="W400" s="237"/>
      <c r="X400" s="237"/>
      <c r="Y400" s="238">
        <v>6586</v>
      </c>
      <c r="Z400" s="239"/>
      <c r="AA400" s="239"/>
      <c r="AB400" s="240"/>
      <c r="AC400" s="224" t="s">
        <v>626</v>
      </c>
      <c r="AD400" s="225"/>
      <c r="AE400" s="225"/>
      <c r="AF400" s="225"/>
      <c r="AG400" s="225"/>
      <c r="AH400" s="254" t="s">
        <v>713</v>
      </c>
      <c r="AI400" s="255"/>
      <c r="AJ400" s="255"/>
      <c r="AK400" s="255"/>
      <c r="AL400" s="228" t="s">
        <v>713</v>
      </c>
      <c r="AM400" s="229"/>
      <c r="AN400" s="229"/>
      <c r="AO400" s="230"/>
      <c r="AP400" s="231" t="s">
        <v>713</v>
      </c>
      <c r="AQ400" s="231"/>
      <c r="AR400" s="231"/>
      <c r="AS400" s="231"/>
      <c r="AT400" s="231"/>
      <c r="AU400" s="231"/>
      <c r="AV400" s="231"/>
      <c r="AW400" s="231"/>
      <c r="AX400" s="231"/>
      <c r="AY400">
        <f>COUNTA($C$400)</f>
        <v>1</v>
      </c>
    </row>
    <row r="401" spans="1:51" ht="48" customHeight="1" x14ac:dyDescent="0.15">
      <c r="A401" s="232">
        <v>3</v>
      </c>
      <c r="B401" s="232">
        <v>1</v>
      </c>
      <c r="C401" s="270" t="s">
        <v>798</v>
      </c>
      <c r="D401" s="253"/>
      <c r="E401" s="253"/>
      <c r="F401" s="253"/>
      <c r="G401" s="253"/>
      <c r="H401" s="253"/>
      <c r="I401" s="253"/>
      <c r="J401" s="235">
        <v>8011105010314</v>
      </c>
      <c r="K401" s="236"/>
      <c r="L401" s="236"/>
      <c r="M401" s="236"/>
      <c r="N401" s="236"/>
      <c r="O401" s="236"/>
      <c r="P401" s="247" t="s">
        <v>645</v>
      </c>
      <c r="Q401" s="237"/>
      <c r="R401" s="237"/>
      <c r="S401" s="237"/>
      <c r="T401" s="237"/>
      <c r="U401" s="237"/>
      <c r="V401" s="237"/>
      <c r="W401" s="237"/>
      <c r="X401" s="237"/>
      <c r="Y401" s="238">
        <v>6469</v>
      </c>
      <c r="Z401" s="239"/>
      <c r="AA401" s="239"/>
      <c r="AB401" s="240"/>
      <c r="AC401" s="224" t="s">
        <v>626</v>
      </c>
      <c r="AD401" s="225"/>
      <c r="AE401" s="225"/>
      <c r="AF401" s="225"/>
      <c r="AG401" s="225"/>
      <c r="AH401" s="226" t="s">
        <v>713</v>
      </c>
      <c r="AI401" s="227"/>
      <c r="AJ401" s="227"/>
      <c r="AK401" s="227"/>
      <c r="AL401" s="228" t="s">
        <v>713</v>
      </c>
      <c r="AM401" s="229"/>
      <c r="AN401" s="229"/>
      <c r="AO401" s="230"/>
      <c r="AP401" s="231" t="s">
        <v>713</v>
      </c>
      <c r="AQ401" s="231"/>
      <c r="AR401" s="231"/>
      <c r="AS401" s="231"/>
      <c r="AT401" s="231"/>
      <c r="AU401" s="231"/>
      <c r="AV401" s="231"/>
      <c r="AW401" s="231"/>
      <c r="AX401" s="231"/>
      <c r="AY401">
        <f>COUNTA($C$401)</f>
        <v>1</v>
      </c>
    </row>
    <row r="402" spans="1:51" ht="61.5" customHeight="1" x14ac:dyDescent="0.15">
      <c r="A402" s="232">
        <v>4</v>
      </c>
      <c r="B402" s="232">
        <v>1</v>
      </c>
      <c r="C402" s="270" t="s">
        <v>799</v>
      </c>
      <c r="D402" s="253"/>
      <c r="E402" s="253"/>
      <c r="F402" s="253"/>
      <c r="G402" s="253"/>
      <c r="H402" s="253"/>
      <c r="I402" s="253"/>
      <c r="J402" s="235">
        <v>8011105010314</v>
      </c>
      <c r="K402" s="236"/>
      <c r="L402" s="236"/>
      <c r="M402" s="236"/>
      <c r="N402" s="236"/>
      <c r="O402" s="236"/>
      <c r="P402" s="247" t="s">
        <v>645</v>
      </c>
      <c r="Q402" s="237"/>
      <c r="R402" s="237"/>
      <c r="S402" s="237"/>
      <c r="T402" s="237"/>
      <c r="U402" s="237"/>
      <c r="V402" s="237"/>
      <c r="W402" s="237"/>
      <c r="X402" s="237"/>
      <c r="Y402" s="238">
        <v>6454</v>
      </c>
      <c r="Z402" s="239"/>
      <c r="AA402" s="239"/>
      <c r="AB402" s="240"/>
      <c r="AC402" s="224" t="s">
        <v>626</v>
      </c>
      <c r="AD402" s="225"/>
      <c r="AE402" s="225"/>
      <c r="AF402" s="225"/>
      <c r="AG402" s="225"/>
      <c r="AH402" s="226" t="s">
        <v>713</v>
      </c>
      <c r="AI402" s="227"/>
      <c r="AJ402" s="227"/>
      <c r="AK402" s="227"/>
      <c r="AL402" s="228" t="s">
        <v>713</v>
      </c>
      <c r="AM402" s="229"/>
      <c r="AN402" s="229"/>
      <c r="AO402" s="230"/>
      <c r="AP402" s="231" t="s">
        <v>713</v>
      </c>
      <c r="AQ402" s="231"/>
      <c r="AR402" s="231"/>
      <c r="AS402" s="231"/>
      <c r="AT402" s="231"/>
      <c r="AU402" s="231"/>
      <c r="AV402" s="231"/>
      <c r="AW402" s="231"/>
      <c r="AX402" s="231"/>
      <c r="AY402">
        <f>COUNTA($C$402)</f>
        <v>1</v>
      </c>
    </row>
    <row r="403" spans="1:51" ht="39.950000000000003" customHeight="1" x14ac:dyDescent="0.15">
      <c r="A403" s="232">
        <v>5</v>
      </c>
      <c r="B403" s="232">
        <v>1</v>
      </c>
      <c r="C403" s="256" t="s">
        <v>646</v>
      </c>
      <c r="D403" s="263"/>
      <c r="E403" s="263"/>
      <c r="F403" s="263"/>
      <c r="G403" s="263"/>
      <c r="H403" s="263"/>
      <c r="I403" s="264"/>
      <c r="J403" s="235">
        <v>8010005018475</v>
      </c>
      <c r="K403" s="236"/>
      <c r="L403" s="236"/>
      <c r="M403" s="236"/>
      <c r="N403" s="236"/>
      <c r="O403" s="236"/>
      <c r="P403" s="247" t="s">
        <v>645</v>
      </c>
      <c r="Q403" s="237"/>
      <c r="R403" s="237"/>
      <c r="S403" s="237"/>
      <c r="T403" s="237"/>
      <c r="U403" s="237"/>
      <c r="V403" s="237"/>
      <c r="W403" s="237"/>
      <c r="X403" s="237"/>
      <c r="Y403" s="238">
        <v>6148.9930000000004</v>
      </c>
      <c r="Z403" s="239"/>
      <c r="AA403" s="239"/>
      <c r="AB403" s="240"/>
      <c r="AC403" s="224" t="s">
        <v>626</v>
      </c>
      <c r="AD403" s="225"/>
      <c r="AE403" s="225"/>
      <c r="AF403" s="225"/>
      <c r="AG403" s="225"/>
      <c r="AH403" s="226" t="s">
        <v>713</v>
      </c>
      <c r="AI403" s="227"/>
      <c r="AJ403" s="227"/>
      <c r="AK403" s="227"/>
      <c r="AL403" s="228" t="s">
        <v>713</v>
      </c>
      <c r="AM403" s="229"/>
      <c r="AN403" s="229"/>
      <c r="AO403" s="230"/>
      <c r="AP403" s="231" t="s">
        <v>713</v>
      </c>
      <c r="AQ403" s="231"/>
      <c r="AR403" s="231"/>
      <c r="AS403" s="231"/>
      <c r="AT403" s="231"/>
      <c r="AU403" s="231"/>
      <c r="AV403" s="231"/>
      <c r="AW403" s="231"/>
      <c r="AX403" s="231"/>
      <c r="AY403">
        <f>COUNTA($C$403)</f>
        <v>1</v>
      </c>
    </row>
    <row r="404" spans="1:51" ht="46.5" customHeight="1" x14ac:dyDescent="0.15">
      <c r="A404" s="232">
        <v>6</v>
      </c>
      <c r="B404" s="232">
        <v>1</v>
      </c>
      <c r="C404" s="256" t="s">
        <v>647</v>
      </c>
      <c r="D404" s="263"/>
      <c r="E404" s="263"/>
      <c r="F404" s="263"/>
      <c r="G404" s="263"/>
      <c r="H404" s="263"/>
      <c r="I404" s="264"/>
      <c r="J404" s="235">
        <v>6010005007397</v>
      </c>
      <c r="K404" s="236"/>
      <c r="L404" s="236"/>
      <c r="M404" s="236"/>
      <c r="N404" s="236"/>
      <c r="O404" s="236"/>
      <c r="P404" s="247" t="s">
        <v>645</v>
      </c>
      <c r="Q404" s="237"/>
      <c r="R404" s="237"/>
      <c r="S404" s="237"/>
      <c r="T404" s="237"/>
      <c r="U404" s="237"/>
      <c r="V404" s="237"/>
      <c r="W404" s="237"/>
      <c r="X404" s="237"/>
      <c r="Y404" s="238">
        <v>5564</v>
      </c>
      <c r="Z404" s="239"/>
      <c r="AA404" s="239"/>
      <c r="AB404" s="240"/>
      <c r="AC404" s="224" t="s">
        <v>626</v>
      </c>
      <c r="AD404" s="225"/>
      <c r="AE404" s="225"/>
      <c r="AF404" s="225"/>
      <c r="AG404" s="225"/>
      <c r="AH404" s="226" t="s">
        <v>713</v>
      </c>
      <c r="AI404" s="227"/>
      <c r="AJ404" s="227"/>
      <c r="AK404" s="227"/>
      <c r="AL404" s="228" t="s">
        <v>713</v>
      </c>
      <c r="AM404" s="229"/>
      <c r="AN404" s="229"/>
      <c r="AO404" s="230"/>
      <c r="AP404" s="231" t="s">
        <v>713</v>
      </c>
      <c r="AQ404" s="231"/>
      <c r="AR404" s="231"/>
      <c r="AS404" s="231"/>
      <c r="AT404" s="231"/>
      <c r="AU404" s="231"/>
      <c r="AV404" s="231"/>
      <c r="AW404" s="231"/>
      <c r="AX404" s="231"/>
      <c r="AY404">
        <f>COUNTA($C$404)</f>
        <v>1</v>
      </c>
    </row>
    <row r="405" spans="1:51" ht="46.5" customHeight="1" x14ac:dyDescent="0.15">
      <c r="A405" s="232">
        <v>7</v>
      </c>
      <c r="B405" s="232">
        <v>1</v>
      </c>
      <c r="C405" s="256" t="s">
        <v>703</v>
      </c>
      <c r="D405" s="263"/>
      <c r="E405" s="263"/>
      <c r="F405" s="263"/>
      <c r="G405" s="263"/>
      <c r="H405" s="263"/>
      <c r="I405" s="264"/>
      <c r="J405" s="235">
        <v>5010005002382</v>
      </c>
      <c r="K405" s="236"/>
      <c r="L405" s="236"/>
      <c r="M405" s="236"/>
      <c r="N405" s="236"/>
      <c r="O405" s="236"/>
      <c r="P405" s="247" t="s">
        <v>645</v>
      </c>
      <c r="Q405" s="237"/>
      <c r="R405" s="237"/>
      <c r="S405" s="237"/>
      <c r="T405" s="237"/>
      <c r="U405" s="237"/>
      <c r="V405" s="237"/>
      <c r="W405" s="237"/>
      <c r="X405" s="237"/>
      <c r="Y405" s="238">
        <v>4847</v>
      </c>
      <c r="Z405" s="239"/>
      <c r="AA405" s="239"/>
      <c r="AB405" s="240"/>
      <c r="AC405" s="224" t="s">
        <v>626</v>
      </c>
      <c r="AD405" s="225"/>
      <c r="AE405" s="225"/>
      <c r="AF405" s="225"/>
      <c r="AG405" s="225"/>
      <c r="AH405" s="226" t="s">
        <v>713</v>
      </c>
      <c r="AI405" s="227"/>
      <c r="AJ405" s="227"/>
      <c r="AK405" s="227"/>
      <c r="AL405" s="228" t="s">
        <v>713</v>
      </c>
      <c r="AM405" s="229"/>
      <c r="AN405" s="229"/>
      <c r="AO405" s="230"/>
      <c r="AP405" s="231" t="s">
        <v>713</v>
      </c>
      <c r="AQ405" s="231"/>
      <c r="AR405" s="231"/>
      <c r="AS405" s="231"/>
      <c r="AT405" s="231"/>
      <c r="AU405" s="231"/>
      <c r="AV405" s="231"/>
      <c r="AW405" s="231"/>
      <c r="AX405" s="231"/>
      <c r="AY405">
        <f>COUNTA($C$405)</f>
        <v>1</v>
      </c>
    </row>
    <row r="406" spans="1:51" ht="46.5" customHeight="1" x14ac:dyDescent="0.15">
      <c r="A406" s="232">
        <v>8</v>
      </c>
      <c r="B406" s="232">
        <v>1</v>
      </c>
      <c r="C406" s="256" t="s">
        <v>648</v>
      </c>
      <c r="D406" s="263"/>
      <c r="E406" s="263"/>
      <c r="F406" s="263"/>
      <c r="G406" s="263"/>
      <c r="H406" s="263"/>
      <c r="I406" s="264"/>
      <c r="J406" s="235">
        <v>8010005018475</v>
      </c>
      <c r="K406" s="236"/>
      <c r="L406" s="236"/>
      <c r="M406" s="236"/>
      <c r="N406" s="236"/>
      <c r="O406" s="236"/>
      <c r="P406" s="247" t="s">
        <v>645</v>
      </c>
      <c r="Q406" s="237"/>
      <c r="R406" s="237"/>
      <c r="S406" s="237"/>
      <c r="T406" s="237"/>
      <c r="U406" s="237"/>
      <c r="V406" s="237"/>
      <c r="W406" s="237"/>
      <c r="X406" s="237"/>
      <c r="Y406" s="238">
        <v>4606</v>
      </c>
      <c r="Z406" s="239"/>
      <c r="AA406" s="239"/>
      <c r="AB406" s="240"/>
      <c r="AC406" s="224" t="s">
        <v>626</v>
      </c>
      <c r="AD406" s="225"/>
      <c r="AE406" s="225"/>
      <c r="AF406" s="225"/>
      <c r="AG406" s="225"/>
      <c r="AH406" s="226" t="s">
        <v>713</v>
      </c>
      <c r="AI406" s="227"/>
      <c r="AJ406" s="227"/>
      <c r="AK406" s="227"/>
      <c r="AL406" s="228" t="s">
        <v>713</v>
      </c>
      <c r="AM406" s="229"/>
      <c r="AN406" s="229"/>
      <c r="AO406" s="230"/>
      <c r="AP406" s="231" t="s">
        <v>713</v>
      </c>
      <c r="AQ406" s="231"/>
      <c r="AR406" s="231"/>
      <c r="AS406" s="231"/>
      <c r="AT406" s="231"/>
      <c r="AU406" s="231"/>
      <c r="AV406" s="231"/>
      <c r="AW406" s="231"/>
      <c r="AX406" s="231"/>
      <c r="AY406">
        <f>COUNTA($C$406)</f>
        <v>1</v>
      </c>
    </row>
    <row r="407" spans="1:51" ht="46.5" customHeight="1" x14ac:dyDescent="0.15">
      <c r="A407" s="232">
        <v>9</v>
      </c>
      <c r="B407" s="232">
        <v>1</v>
      </c>
      <c r="C407" s="256" t="s">
        <v>649</v>
      </c>
      <c r="D407" s="263"/>
      <c r="E407" s="263"/>
      <c r="F407" s="263"/>
      <c r="G407" s="263"/>
      <c r="H407" s="263"/>
      <c r="I407" s="264"/>
      <c r="J407" s="235">
        <v>5010005007398</v>
      </c>
      <c r="K407" s="236"/>
      <c r="L407" s="236"/>
      <c r="M407" s="236"/>
      <c r="N407" s="236"/>
      <c r="O407" s="236"/>
      <c r="P407" s="247" t="s">
        <v>645</v>
      </c>
      <c r="Q407" s="237"/>
      <c r="R407" s="237"/>
      <c r="S407" s="237"/>
      <c r="T407" s="237"/>
      <c r="U407" s="237"/>
      <c r="V407" s="237"/>
      <c r="W407" s="237"/>
      <c r="X407" s="237"/>
      <c r="Y407" s="238">
        <v>4306</v>
      </c>
      <c r="Z407" s="239"/>
      <c r="AA407" s="239"/>
      <c r="AB407" s="240"/>
      <c r="AC407" s="224" t="s">
        <v>626</v>
      </c>
      <c r="AD407" s="225"/>
      <c r="AE407" s="225"/>
      <c r="AF407" s="225"/>
      <c r="AG407" s="225"/>
      <c r="AH407" s="226" t="s">
        <v>713</v>
      </c>
      <c r="AI407" s="227"/>
      <c r="AJ407" s="227"/>
      <c r="AK407" s="227"/>
      <c r="AL407" s="228" t="s">
        <v>713</v>
      </c>
      <c r="AM407" s="229"/>
      <c r="AN407" s="229"/>
      <c r="AO407" s="230"/>
      <c r="AP407" s="231" t="s">
        <v>713</v>
      </c>
      <c r="AQ407" s="231"/>
      <c r="AR407" s="231"/>
      <c r="AS407" s="231"/>
      <c r="AT407" s="231"/>
      <c r="AU407" s="231"/>
      <c r="AV407" s="231"/>
      <c r="AW407" s="231"/>
      <c r="AX407" s="231"/>
      <c r="AY407">
        <f>COUNTA($C$407)</f>
        <v>1</v>
      </c>
    </row>
    <row r="408" spans="1:51" ht="39.950000000000003" customHeight="1" x14ac:dyDescent="0.15">
      <c r="A408" s="232">
        <v>10</v>
      </c>
      <c r="B408" s="232">
        <v>1</v>
      </c>
      <c r="C408" s="256" t="s">
        <v>704</v>
      </c>
      <c r="D408" s="263"/>
      <c r="E408" s="263"/>
      <c r="F408" s="263"/>
      <c r="G408" s="263"/>
      <c r="H408" s="263"/>
      <c r="I408" s="264"/>
      <c r="J408" s="235">
        <v>1013205001281</v>
      </c>
      <c r="K408" s="236"/>
      <c r="L408" s="236"/>
      <c r="M408" s="236"/>
      <c r="N408" s="236"/>
      <c r="O408" s="236"/>
      <c r="P408" s="247" t="s">
        <v>645</v>
      </c>
      <c r="Q408" s="237"/>
      <c r="R408" s="237"/>
      <c r="S408" s="237"/>
      <c r="T408" s="237"/>
      <c r="U408" s="237"/>
      <c r="V408" s="237"/>
      <c r="W408" s="237"/>
      <c r="X408" s="237"/>
      <c r="Y408" s="238">
        <v>3947</v>
      </c>
      <c r="Z408" s="239"/>
      <c r="AA408" s="239"/>
      <c r="AB408" s="240"/>
      <c r="AC408" s="224" t="s">
        <v>626</v>
      </c>
      <c r="AD408" s="225"/>
      <c r="AE408" s="225"/>
      <c r="AF408" s="225"/>
      <c r="AG408" s="225"/>
      <c r="AH408" s="226" t="s">
        <v>713</v>
      </c>
      <c r="AI408" s="227"/>
      <c r="AJ408" s="227"/>
      <c r="AK408" s="227"/>
      <c r="AL408" s="228" t="s">
        <v>713</v>
      </c>
      <c r="AM408" s="229"/>
      <c r="AN408" s="229"/>
      <c r="AO408" s="230"/>
      <c r="AP408" s="231" t="s">
        <v>713</v>
      </c>
      <c r="AQ408" s="231"/>
      <c r="AR408" s="231"/>
      <c r="AS408" s="231"/>
      <c r="AT408" s="231"/>
      <c r="AU408" s="231"/>
      <c r="AV408" s="231"/>
      <c r="AW408" s="231"/>
      <c r="AX408" s="231"/>
      <c r="AY408">
        <f>COUNTA($C$408)</f>
        <v>1</v>
      </c>
    </row>
    <row r="409" spans="1:51" ht="30" hidden="1" customHeight="1" x14ac:dyDescent="0.15">
      <c r="A409" s="232">
        <v>11</v>
      </c>
      <c r="B409" s="232">
        <v>1</v>
      </c>
      <c r="C409" s="253"/>
      <c r="D409" s="253"/>
      <c r="E409" s="253"/>
      <c r="F409" s="253"/>
      <c r="G409" s="253"/>
      <c r="H409" s="253"/>
      <c r="I409" s="25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3"/>
      <c r="D410" s="253"/>
      <c r="E410" s="253"/>
      <c r="F410" s="253"/>
      <c r="G410" s="253"/>
      <c r="H410" s="253"/>
      <c r="I410" s="25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3"/>
      <c r="D411" s="253"/>
      <c r="E411" s="253"/>
      <c r="F411" s="253"/>
      <c r="G411" s="253"/>
      <c r="H411" s="253"/>
      <c r="I411" s="25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3"/>
      <c r="D412" s="253"/>
      <c r="E412" s="253"/>
      <c r="F412" s="253"/>
      <c r="G412" s="253"/>
      <c r="H412" s="253"/>
      <c r="I412" s="25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3"/>
      <c r="D413" s="253"/>
      <c r="E413" s="253"/>
      <c r="F413" s="253"/>
      <c r="G413" s="253"/>
      <c r="H413" s="253"/>
      <c r="I413" s="25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3"/>
      <c r="D414" s="253"/>
      <c r="E414" s="253"/>
      <c r="F414" s="253"/>
      <c r="G414" s="253"/>
      <c r="H414" s="253"/>
      <c r="I414" s="25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3"/>
      <c r="D415" s="253"/>
      <c r="E415" s="253"/>
      <c r="F415" s="253"/>
      <c r="G415" s="253"/>
      <c r="H415" s="253"/>
      <c r="I415" s="25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3"/>
      <c r="D416" s="253"/>
      <c r="E416" s="253"/>
      <c r="F416" s="253"/>
      <c r="G416" s="253"/>
      <c r="H416" s="253"/>
      <c r="I416" s="25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3"/>
      <c r="D417" s="253"/>
      <c r="E417" s="253"/>
      <c r="F417" s="253"/>
      <c r="G417" s="253"/>
      <c r="H417" s="253"/>
      <c r="I417" s="25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3"/>
      <c r="D418" s="253"/>
      <c r="E418" s="253"/>
      <c r="F418" s="253"/>
      <c r="G418" s="253"/>
      <c r="H418" s="253"/>
      <c r="I418" s="25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3"/>
      <c r="D419" s="253"/>
      <c r="E419" s="253"/>
      <c r="F419" s="253"/>
      <c r="G419" s="253"/>
      <c r="H419" s="253"/>
      <c r="I419" s="25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3"/>
      <c r="D420" s="253"/>
      <c r="E420" s="253"/>
      <c r="F420" s="253"/>
      <c r="G420" s="253"/>
      <c r="H420" s="253"/>
      <c r="I420" s="25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3"/>
      <c r="D421" s="253"/>
      <c r="E421" s="253"/>
      <c r="F421" s="253"/>
      <c r="G421" s="253"/>
      <c r="H421" s="253"/>
      <c r="I421" s="25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3"/>
      <c r="D422" s="253"/>
      <c r="E422" s="253"/>
      <c r="F422" s="253"/>
      <c r="G422" s="253"/>
      <c r="H422" s="253"/>
      <c r="I422" s="25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3"/>
      <c r="D423" s="253"/>
      <c r="E423" s="253"/>
      <c r="F423" s="253"/>
      <c r="G423" s="253"/>
      <c r="H423" s="253"/>
      <c r="I423" s="25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3"/>
      <c r="D424" s="253"/>
      <c r="E424" s="253"/>
      <c r="F424" s="253"/>
      <c r="G424" s="253"/>
      <c r="H424" s="253"/>
      <c r="I424" s="25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3"/>
      <c r="D425" s="253"/>
      <c r="E425" s="253"/>
      <c r="F425" s="253"/>
      <c r="G425" s="253"/>
      <c r="H425" s="253"/>
      <c r="I425" s="25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3"/>
      <c r="D426" s="253"/>
      <c r="E426" s="253"/>
      <c r="F426" s="253"/>
      <c r="G426" s="253"/>
      <c r="H426" s="253"/>
      <c r="I426" s="25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3"/>
      <c r="D427" s="253"/>
      <c r="E427" s="253"/>
      <c r="F427" s="253"/>
      <c r="G427" s="253"/>
      <c r="H427" s="253"/>
      <c r="I427" s="25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3"/>
      <c r="D428" s="253"/>
      <c r="E428" s="253"/>
      <c r="F428" s="253"/>
      <c r="G428" s="253"/>
      <c r="H428" s="253"/>
      <c r="I428" s="25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65"/>
      <c r="B431" s="265"/>
      <c r="C431" s="265" t="s">
        <v>24</v>
      </c>
      <c r="D431" s="265"/>
      <c r="E431" s="265"/>
      <c r="F431" s="265"/>
      <c r="G431" s="265"/>
      <c r="H431" s="265"/>
      <c r="I431" s="265"/>
      <c r="J431" s="243" t="s">
        <v>195</v>
      </c>
      <c r="K431" s="266"/>
      <c r="L431" s="266"/>
      <c r="M431" s="266"/>
      <c r="N431" s="266"/>
      <c r="O431" s="266"/>
      <c r="P431" s="121" t="s">
        <v>25</v>
      </c>
      <c r="Q431" s="121"/>
      <c r="R431" s="121"/>
      <c r="S431" s="121"/>
      <c r="T431" s="121"/>
      <c r="U431" s="121"/>
      <c r="V431" s="121"/>
      <c r="W431" s="121"/>
      <c r="X431" s="121"/>
      <c r="Y431" s="267" t="s">
        <v>194</v>
      </c>
      <c r="Z431" s="268"/>
      <c r="AA431" s="268"/>
      <c r="AB431" s="268"/>
      <c r="AC431" s="243" t="s">
        <v>224</v>
      </c>
      <c r="AD431" s="243"/>
      <c r="AE431" s="243"/>
      <c r="AF431" s="243"/>
      <c r="AG431" s="243"/>
      <c r="AH431" s="267" t="s">
        <v>242</v>
      </c>
      <c r="AI431" s="265"/>
      <c r="AJ431" s="265"/>
      <c r="AK431" s="265"/>
      <c r="AL431" s="265" t="s">
        <v>19</v>
      </c>
      <c r="AM431" s="265"/>
      <c r="AN431" s="265"/>
      <c r="AO431" s="269"/>
      <c r="AP431" s="246" t="s">
        <v>196</v>
      </c>
      <c r="AQ431" s="246"/>
      <c r="AR431" s="246"/>
      <c r="AS431" s="246"/>
      <c r="AT431" s="246"/>
      <c r="AU431" s="246"/>
      <c r="AV431" s="246"/>
      <c r="AW431" s="246"/>
      <c r="AX431" s="246"/>
      <c r="AY431">
        <f>$AY$429</f>
        <v>1</v>
      </c>
    </row>
    <row r="432" spans="1:51" ht="30" customHeight="1" x14ac:dyDescent="0.15">
      <c r="A432" s="232">
        <v>1</v>
      </c>
      <c r="B432" s="232">
        <v>1</v>
      </c>
      <c r="C432" s="270" t="s">
        <v>650</v>
      </c>
      <c r="D432" s="253"/>
      <c r="E432" s="253"/>
      <c r="F432" s="253"/>
      <c r="G432" s="253"/>
      <c r="H432" s="253"/>
      <c r="I432" s="253"/>
      <c r="J432" s="235">
        <v>1000020131121</v>
      </c>
      <c r="K432" s="236"/>
      <c r="L432" s="236"/>
      <c r="M432" s="236"/>
      <c r="N432" s="236"/>
      <c r="O432" s="236"/>
      <c r="P432" s="237" t="s">
        <v>651</v>
      </c>
      <c r="Q432" s="237"/>
      <c r="R432" s="237"/>
      <c r="S432" s="237"/>
      <c r="T432" s="237"/>
      <c r="U432" s="237"/>
      <c r="V432" s="237"/>
      <c r="W432" s="237"/>
      <c r="X432" s="237"/>
      <c r="Y432" s="238">
        <v>1401</v>
      </c>
      <c r="Z432" s="239"/>
      <c r="AA432" s="239"/>
      <c r="AB432" s="240"/>
      <c r="AC432" s="224" t="s">
        <v>626</v>
      </c>
      <c r="AD432" s="225"/>
      <c r="AE432" s="225"/>
      <c r="AF432" s="225"/>
      <c r="AG432" s="225"/>
      <c r="AH432" s="254" t="s">
        <v>713</v>
      </c>
      <c r="AI432" s="255"/>
      <c r="AJ432" s="255"/>
      <c r="AK432" s="255"/>
      <c r="AL432" s="228" t="s">
        <v>713</v>
      </c>
      <c r="AM432" s="229"/>
      <c r="AN432" s="229"/>
      <c r="AO432" s="230"/>
      <c r="AP432" s="231" t="s">
        <v>713</v>
      </c>
      <c r="AQ432" s="231"/>
      <c r="AR432" s="231"/>
      <c r="AS432" s="231"/>
      <c r="AT432" s="231"/>
      <c r="AU432" s="231"/>
      <c r="AV432" s="231"/>
      <c r="AW432" s="231"/>
      <c r="AX432" s="231"/>
      <c r="AY432">
        <f>$AY$429</f>
        <v>1</v>
      </c>
    </row>
    <row r="433" spans="1:51" ht="30" customHeight="1" x14ac:dyDescent="0.15">
      <c r="A433" s="232">
        <v>2</v>
      </c>
      <c r="B433" s="232">
        <v>1</v>
      </c>
      <c r="C433" s="253" t="s">
        <v>652</v>
      </c>
      <c r="D433" s="253"/>
      <c r="E433" s="253"/>
      <c r="F433" s="253"/>
      <c r="G433" s="253"/>
      <c r="H433" s="253"/>
      <c r="I433" s="253"/>
      <c r="J433" s="235">
        <v>3000020131202</v>
      </c>
      <c r="K433" s="236"/>
      <c r="L433" s="236"/>
      <c r="M433" s="236"/>
      <c r="N433" s="236"/>
      <c r="O433" s="236"/>
      <c r="P433" s="237" t="s">
        <v>651</v>
      </c>
      <c r="Q433" s="237"/>
      <c r="R433" s="237"/>
      <c r="S433" s="237"/>
      <c r="T433" s="237"/>
      <c r="U433" s="237"/>
      <c r="V433" s="237"/>
      <c r="W433" s="237"/>
      <c r="X433" s="237"/>
      <c r="Y433" s="238">
        <v>542</v>
      </c>
      <c r="Z433" s="239"/>
      <c r="AA433" s="239"/>
      <c r="AB433" s="240"/>
      <c r="AC433" s="224" t="s">
        <v>626</v>
      </c>
      <c r="AD433" s="225"/>
      <c r="AE433" s="225"/>
      <c r="AF433" s="225"/>
      <c r="AG433" s="225"/>
      <c r="AH433" s="254" t="s">
        <v>713</v>
      </c>
      <c r="AI433" s="255"/>
      <c r="AJ433" s="255"/>
      <c r="AK433" s="255"/>
      <c r="AL433" s="228" t="s">
        <v>713</v>
      </c>
      <c r="AM433" s="229"/>
      <c r="AN433" s="229"/>
      <c r="AO433" s="230"/>
      <c r="AP433" s="231" t="s">
        <v>713</v>
      </c>
      <c r="AQ433" s="231"/>
      <c r="AR433" s="231"/>
      <c r="AS433" s="231"/>
      <c r="AT433" s="231"/>
      <c r="AU433" s="231"/>
      <c r="AV433" s="231"/>
      <c r="AW433" s="231"/>
      <c r="AX433" s="231"/>
      <c r="AY433">
        <f>COUNTA($C$433)</f>
        <v>1</v>
      </c>
    </row>
    <row r="434" spans="1:51" ht="30" customHeight="1" x14ac:dyDescent="0.15">
      <c r="A434" s="232">
        <v>3</v>
      </c>
      <c r="B434" s="232">
        <v>1</v>
      </c>
      <c r="C434" s="270" t="s">
        <v>653</v>
      </c>
      <c r="D434" s="253"/>
      <c r="E434" s="253"/>
      <c r="F434" s="253"/>
      <c r="G434" s="253"/>
      <c r="H434" s="253"/>
      <c r="I434" s="253"/>
      <c r="J434" s="235">
        <v>7000020131181</v>
      </c>
      <c r="K434" s="236"/>
      <c r="L434" s="236"/>
      <c r="M434" s="236"/>
      <c r="N434" s="236"/>
      <c r="O434" s="236"/>
      <c r="P434" s="247" t="s">
        <v>651</v>
      </c>
      <c r="Q434" s="237"/>
      <c r="R434" s="237"/>
      <c r="S434" s="237"/>
      <c r="T434" s="237"/>
      <c r="U434" s="237"/>
      <c r="V434" s="237"/>
      <c r="W434" s="237"/>
      <c r="X434" s="237"/>
      <c r="Y434" s="238">
        <v>244</v>
      </c>
      <c r="Z434" s="239"/>
      <c r="AA434" s="239"/>
      <c r="AB434" s="240"/>
      <c r="AC434" s="224" t="s">
        <v>626</v>
      </c>
      <c r="AD434" s="225"/>
      <c r="AE434" s="225"/>
      <c r="AF434" s="225"/>
      <c r="AG434" s="225"/>
      <c r="AH434" s="226" t="s">
        <v>713</v>
      </c>
      <c r="AI434" s="227"/>
      <c r="AJ434" s="227"/>
      <c r="AK434" s="227"/>
      <c r="AL434" s="228" t="s">
        <v>713</v>
      </c>
      <c r="AM434" s="229"/>
      <c r="AN434" s="229"/>
      <c r="AO434" s="230"/>
      <c r="AP434" s="231" t="s">
        <v>713</v>
      </c>
      <c r="AQ434" s="231"/>
      <c r="AR434" s="231"/>
      <c r="AS434" s="231"/>
      <c r="AT434" s="231"/>
      <c r="AU434" s="231"/>
      <c r="AV434" s="231"/>
      <c r="AW434" s="231"/>
      <c r="AX434" s="231"/>
      <c r="AY434">
        <f>COUNTA($C$434)</f>
        <v>1</v>
      </c>
    </row>
    <row r="435" spans="1:51" ht="30" customHeight="1" x14ac:dyDescent="0.15">
      <c r="A435" s="232">
        <v>4</v>
      </c>
      <c r="B435" s="232">
        <v>1</v>
      </c>
      <c r="C435" s="270" t="s">
        <v>654</v>
      </c>
      <c r="D435" s="253"/>
      <c r="E435" s="253"/>
      <c r="F435" s="253"/>
      <c r="G435" s="253"/>
      <c r="H435" s="253"/>
      <c r="I435" s="253"/>
      <c r="J435" s="235">
        <v>8000020131156</v>
      </c>
      <c r="K435" s="236"/>
      <c r="L435" s="236"/>
      <c r="M435" s="236"/>
      <c r="N435" s="236"/>
      <c r="O435" s="236"/>
      <c r="P435" s="247" t="s">
        <v>651</v>
      </c>
      <c r="Q435" s="237"/>
      <c r="R435" s="237"/>
      <c r="S435" s="237"/>
      <c r="T435" s="237"/>
      <c r="U435" s="237"/>
      <c r="V435" s="237"/>
      <c r="W435" s="237"/>
      <c r="X435" s="237"/>
      <c r="Y435" s="238">
        <v>234</v>
      </c>
      <c r="Z435" s="239"/>
      <c r="AA435" s="239"/>
      <c r="AB435" s="240"/>
      <c r="AC435" s="224" t="s">
        <v>626</v>
      </c>
      <c r="AD435" s="225"/>
      <c r="AE435" s="225"/>
      <c r="AF435" s="225"/>
      <c r="AG435" s="225"/>
      <c r="AH435" s="226" t="s">
        <v>713</v>
      </c>
      <c r="AI435" s="227"/>
      <c r="AJ435" s="227"/>
      <c r="AK435" s="227"/>
      <c r="AL435" s="228" t="s">
        <v>713</v>
      </c>
      <c r="AM435" s="229"/>
      <c r="AN435" s="229"/>
      <c r="AO435" s="230"/>
      <c r="AP435" s="231" t="s">
        <v>713</v>
      </c>
      <c r="AQ435" s="231"/>
      <c r="AR435" s="231"/>
      <c r="AS435" s="231"/>
      <c r="AT435" s="231"/>
      <c r="AU435" s="231"/>
      <c r="AV435" s="231"/>
      <c r="AW435" s="231"/>
      <c r="AX435" s="231"/>
      <c r="AY435">
        <f>COUNTA($C$435)</f>
        <v>1</v>
      </c>
    </row>
    <row r="436" spans="1:51" ht="30" customHeight="1" x14ac:dyDescent="0.15">
      <c r="A436" s="232">
        <v>5</v>
      </c>
      <c r="B436" s="232">
        <v>1</v>
      </c>
      <c r="C436" s="253" t="s">
        <v>655</v>
      </c>
      <c r="D436" s="253"/>
      <c r="E436" s="253"/>
      <c r="F436" s="253"/>
      <c r="G436" s="253"/>
      <c r="H436" s="253"/>
      <c r="I436" s="253"/>
      <c r="J436" s="235">
        <v>8000020131172</v>
      </c>
      <c r="K436" s="236"/>
      <c r="L436" s="236"/>
      <c r="M436" s="236"/>
      <c r="N436" s="236"/>
      <c r="O436" s="236"/>
      <c r="P436" s="237" t="s">
        <v>651</v>
      </c>
      <c r="Q436" s="237"/>
      <c r="R436" s="237"/>
      <c r="S436" s="237"/>
      <c r="T436" s="237"/>
      <c r="U436" s="237"/>
      <c r="V436" s="237"/>
      <c r="W436" s="237"/>
      <c r="X436" s="237"/>
      <c r="Y436" s="238">
        <v>178</v>
      </c>
      <c r="Z436" s="239"/>
      <c r="AA436" s="239"/>
      <c r="AB436" s="240"/>
      <c r="AC436" s="224" t="s">
        <v>626</v>
      </c>
      <c r="AD436" s="225"/>
      <c r="AE436" s="225"/>
      <c r="AF436" s="225"/>
      <c r="AG436" s="225"/>
      <c r="AH436" s="226" t="s">
        <v>713</v>
      </c>
      <c r="AI436" s="227"/>
      <c r="AJ436" s="227"/>
      <c r="AK436" s="227"/>
      <c r="AL436" s="228" t="s">
        <v>713</v>
      </c>
      <c r="AM436" s="229"/>
      <c r="AN436" s="229"/>
      <c r="AO436" s="230"/>
      <c r="AP436" s="231" t="s">
        <v>713</v>
      </c>
      <c r="AQ436" s="231"/>
      <c r="AR436" s="231"/>
      <c r="AS436" s="231"/>
      <c r="AT436" s="231"/>
      <c r="AU436" s="231"/>
      <c r="AV436" s="231"/>
      <c r="AW436" s="231"/>
      <c r="AX436" s="231"/>
      <c r="AY436">
        <f>COUNTA($C$436)</f>
        <v>1</v>
      </c>
    </row>
    <row r="437" spans="1:51" ht="30" customHeight="1" x14ac:dyDescent="0.15">
      <c r="A437" s="232">
        <v>6</v>
      </c>
      <c r="B437" s="232">
        <v>1</v>
      </c>
      <c r="C437" s="253" t="s">
        <v>656</v>
      </c>
      <c r="D437" s="253"/>
      <c r="E437" s="253"/>
      <c r="F437" s="253"/>
      <c r="G437" s="253"/>
      <c r="H437" s="253"/>
      <c r="I437" s="253"/>
      <c r="J437" s="235">
        <v>6000020132098</v>
      </c>
      <c r="K437" s="236"/>
      <c r="L437" s="236"/>
      <c r="M437" s="236"/>
      <c r="N437" s="236"/>
      <c r="O437" s="236"/>
      <c r="P437" s="237" t="s">
        <v>651</v>
      </c>
      <c r="Q437" s="237"/>
      <c r="R437" s="237"/>
      <c r="S437" s="237"/>
      <c r="T437" s="237"/>
      <c r="U437" s="237"/>
      <c r="V437" s="237"/>
      <c r="W437" s="237"/>
      <c r="X437" s="237"/>
      <c r="Y437" s="238">
        <v>165.00800000000001</v>
      </c>
      <c r="Z437" s="239"/>
      <c r="AA437" s="239"/>
      <c r="AB437" s="240"/>
      <c r="AC437" s="224" t="s">
        <v>626</v>
      </c>
      <c r="AD437" s="225"/>
      <c r="AE437" s="225"/>
      <c r="AF437" s="225"/>
      <c r="AG437" s="225"/>
      <c r="AH437" s="226" t="s">
        <v>713</v>
      </c>
      <c r="AI437" s="227"/>
      <c r="AJ437" s="227"/>
      <c r="AK437" s="227"/>
      <c r="AL437" s="228" t="s">
        <v>713</v>
      </c>
      <c r="AM437" s="229"/>
      <c r="AN437" s="229"/>
      <c r="AO437" s="230"/>
      <c r="AP437" s="231" t="s">
        <v>713</v>
      </c>
      <c r="AQ437" s="231"/>
      <c r="AR437" s="231"/>
      <c r="AS437" s="231"/>
      <c r="AT437" s="231"/>
      <c r="AU437" s="231"/>
      <c r="AV437" s="231"/>
      <c r="AW437" s="231"/>
      <c r="AX437" s="231"/>
      <c r="AY437">
        <f>COUNTA($C$437)</f>
        <v>1</v>
      </c>
    </row>
    <row r="438" spans="1:51" ht="30" customHeight="1" x14ac:dyDescent="0.15">
      <c r="A438" s="232">
        <v>7</v>
      </c>
      <c r="B438" s="232">
        <v>1</v>
      </c>
      <c r="C438" s="253" t="s">
        <v>657</v>
      </c>
      <c r="D438" s="253"/>
      <c r="E438" s="253"/>
      <c r="F438" s="253"/>
      <c r="G438" s="253"/>
      <c r="H438" s="253"/>
      <c r="I438" s="253"/>
      <c r="J438" s="235">
        <v>1000020131105</v>
      </c>
      <c r="K438" s="236"/>
      <c r="L438" s="236"/>
      <c r="M438" s="236"/>
      <c r="N438" s="236"/>
      <c r="O438" s="236"/>
      <c r="P438" s="237" t="s">
        <v>651</v>
      </c>
      <c r="Q438" s="237"/>
      <c r="R438" s="237"/>
      <c r="S438" s="237"/>
      <c r="T438" s="237"/>
      <c r="U438" s="237"/>
      <c r="V438" s="237"/>
      <c r="W438" s="237"/>
      <c r="X438" s="237"/>
      <c r="Y438" s="238">
        <v>146</v>
      </c>
      <c r="Z438" s="239"/>
      <c r="AA438" s="239"/>
      <c r="AB438" s="240"/>
      <c r="AC438" s="224" t="s">
        <v>626</v>
      </c>
      <c r="AD438" s="225"/>
      <c r="AE438" s="225"/>
      <c r="AF438" s="225"/>
      <c r="AG438" s="225"/>
      <c r="AH438" s="226" t="s">
        <v>713</v>
      </c>
      <c r="AI438" s="227"/>
      <c r="AJ438" s="227"/>
      <c r="AK438" s="227"/>
      <c r="AL438" s="228" t="s">
        <v>713</v>
      </c>
      <c r="AM438" s="229"/>
      <c r="AN438" s="229"/>
      <c r="AO438" s="230"/>
      <c r="AP438" s="231" t="s">
        <v>713</v>
      </c>
      <c r="AQ438" s="231"/>
      <c r="AR438" s="231"/>
      <c r="AS438" s="231"/>
      <c r="AT438" s="231"/>
      <c r="AU438" s="231"/>
      <c r="AV438" s="231"/>
      <c r="AW438" s="231"/>
      <c r="AX438" s="231"/>
      <c r="AY438">
        <f>COUNTA($C$438)</f>
        <v>1</v>
      </c>
    </row>
    <row r="439" spans="1:51" ht="30" customHeight="1" x14ac:dyDescent="0.15">
      <c r="A439" s="232">
        <v>8</v>
      </c>
      <c r="B439" s="232">
        <v>1</v>
      </c>
      <c r="C439" s="253" t="s">
        <v>658</v>
      </c>
      <c r="D439" s="253"/>
      <c r="E439" s="253"/>
      <c r="F439" s="253"/>
      <c r="G439" s="253"/>
      <c r="H439" s="253"/>
      <c r="I439" s="253"/>
      <c r="J439" s="235">
        <v>2000020131211</v>
      </c>
      <c r="K439" s="236"/>
      <c r="L439" s="236"/>
      <c r="M439" s="236"/>
      <c r="N439" s="236"/>
      <c r="O439" s="236"/>
      <c r="P439" s="237" t="s">
        <v>651</v>
      </c>
      <c r="Q439" s="237"/>
      <c r="R439" s="237"/>
      <c r="S439" s="237"/>
      <c r="T439" s="237"/>
      <c r="U439" s="237"/>
      <c r="V439" s="237"/>
      <c r="W439" s="237"/>
      <c r="X439" s="237"/>
      <c r="Y439" s="238">
        <v>142</v>
      </c>
      <c r="Z439" s="239"/>
      <c r="AA439" s="239"/>
      <c r="AB439" s="240"/>
      <c r="AC439" s="224" t="s">
        <v>626</v>
      </c>
      <c r="AD439" s="225"/>
      <c r="AE439" s="225"/>
      <c r="AF439" s="225"/>
      <c r="AG439" s="225"/>
      <c r="AH439" s="226" t="s">
        <v>713</v>
      </c>
      <c r="AI439" s="227"/>
      <c r="AJ439" s="227"/>
      <c r="AK439" s="227"/>
      <c r="AL439" s="228" t="s">
        <v>713</v>
      </c>
      <c r="AM439" s="229"/>
      <c r="AN439" s="229"/>
      <c r="AO439" s="230"/>
      <c r="AP439" s="231" t="s">
        <v>713</v>
      </c>
      <c r="AQ439" s="231"/>
      <c r="AR439" s="231"/>
      <c r="AS439" s="231"/>
      <c r="AT439" s="231"/>
      <c r="AU439" s="231"/>
      <c r="AV439" s="231"/>
      <c r="AW439" s="231"/>
      <c r="AX439" s="231"/>
      <c r="AY439">
        <f>COUNTA($C$439)</f>
        <v>1</v>
      </c>
    </row>
    <row r="440" spans="1:51" ht="30" customHeight="1" x14ac:dyDescent="0.15">
      <c r="A440" s="232">
        <v>9</v>
      </c>
      <c r="B440" s="232">
        <v>1</v>
      </c>
      <c r="C440" s="253" t="s">
        <v>659</v>
      </c>
      <c r="D440" s="253"/>
      <c r="E440" s="253"/>
      <c r="F440" s="253"/>
      <c r="G440" s="253"/>
      <c r="H440" s="253"/>
      <c r="I440" s="253"/>
      <c r="J440" s="235">
        <v>6000020131199</v>
      </c>
      <c r="K440" s="236"/>
      <c r="L440" s="236"/>
      <c r="M440" s="236"/>
      <c r="N440" s="236"/>
      <c r="O440" s="236"/>
      <c r="P440" s="237" t="s">
        <v>651</v>
      </c>
      <c r="Q440" s="237"/>
      <c r="R440" s="237"/>
      <c r="S440" s="237"/>
      <c r="T440" s="237"/>
      <c r="U440" s="237"/>
      <c r="V440" s="237"/>
      <c r="W440" s="237"/>
      <c r="X440" s="237"/>
      <c r="Y440" s="238">
        <v>139</v>
      </c>
      <c r="Z440" s="239"/>
      <c r="AA440" s="239"/>
      <c r="AB440" s="240"/>
      <c r="AC440" s="224" t="s">
        <v>626</v>
      </c>
      <c r="AD440" s="225"/>
      <c r="AE440" s="225"/>
      <c r="AF440" s="225"/>
      <c r="AG440" s="225"/>
      <c r="AH440" s="226" t="s">
        <v>713</v>
      </c>
      <c r="AI440" s="227"/>
      <c r="AJ440" s="227"/>
      <c r="AK440" s="227"/>
      <c r="AL440" s="228" t="s">
        <v>713</v>
      </c>
      <c r="AM440" s="229"/>
      <c r="AN440" s="229"/>
      <c r="AO440" s="230"/>
      <c r="AP440" s="231" t="s">
        <v>713</v>
      </c>
      <c r="AQ440" s="231"/>
      <c r="AR440" s="231"/>
      <c r="AS440" s="231"/>
      <c r="AT440" s="231"/>
      <c r="AU440" s="231"/>
      <c r="AV440" s="231"/>
      <c r="AW440" s="231"/>
      <c r="AX440" s="231"/>
      <c r="AY440">
        <f>COUNTA($C$440)</f>
        <v>1</v>
      </c>
    </row>
    <row r="441" spans="1:51" ht="30" customHeight="1" x14ac:dyDescent="0.15">
      <c r="A441" s="232">
        <v>10</v>
      </c>
      <c r="B441" s="232">
        <v>1</v>
      </c>
      <c r="C441" s="253" t="s">
        <v>660</v>
      </c>
      <c r="D441" s="253"/>
      <c r="E441" s="253"/>
      <c r="F441" s="253"/>
      <c r="G441" s="253"/>
      <c r="H441" s="253"/>
      <c r="I441" s="253"/>
      <c r="J441" s="235">
        <v>1000020132012</v>
      </c>
      <c r="K441" s="236"/>
      <c r="L441" s="236"/>
      <c r="M441" s="236"/>
      <c r="N441" s="236"/>
      <c r="O441" s="236"/>
      <c r="P441" s="237" t="s">
        <v>651</v>
      </c>
      <c r="Q441" s="237"/>
      <c r="R441" s="237"/>
      <c r="S441" s="237"/>
      <c r="T441" s="237"/>
      <c r="U441" s="237"/>
      <c r="V441" s="237"/>
      <c r="W441" s="237"/>
      <c r="X441" s="237"/>
      <c r="Y441" s="238">
        <v>139</v>
      </c>
      <c r="Z441" s="239"/>
      <c r="AA441" s="239"/>
      <c r="AB441" s="240"/>
      <c r="AC441" s="224" t="s">
        <v>626</v>
      </c>
      <c r="AD441" s="225"/>
      <c r="AE441" s="225"/>
      <c r="AF441" s="225"/>
      <c r="AG441" s="225"/>
      <c r="AH441" s="226" t="s">
        <v>713</v>
      </c>
      <c r="AI441" s="227"/>
      <c r="AJ441" s="227"/>
      <c r="AK441" s="227"/>
      <c r="AL441" s="228" t="s">
        <v>713</v>
      </c>
      <c r="AM441" s="229"/>
      <c r="AN441" s="229"/>
      <c r="AO441" s="230"/>
      <c r="AP441" s="231" t="s">
        <v>713</v>
      </c>
      <c r="AQ441" s="231"/>
      <c r="AR441" s="231"/>
      <c r="AS441" s="231"/>
      <c r="AT441" s="231"/>
      <c r="AU441" s="231"/>
      <c r="AV441" s="231"/>
      <c r="AW441" s="231"/>
      <c r="AX441" s="231"/>
      <c r="AY441">
        <f>COUNTA($C$441)</f>
        <v>1</v>
      </c>
    </row>
    <row r="442" spans="1:51" ht="30" hidden="1" customHeight="1" x14ac:dyDescent="0.15">
      <c r="A442" s="232">
        <v>11</v>
      </c>
      <c r="B442" s="232">
        <v>1</v>
      </c>
      <c r="C442" s="253"/>
      <c r="D442" s="253"/>
      <c r="E442" s="253"/>
      <c r="F442" s="253"/>
      <c r="G442" s="253"/>
      <c r="H442" s="253"/>
      <c r="I442" s="25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3"/>
      <c r="D443" s="253"/>
      <c r="E443" s="253"/>
      <c r="F443" s="253"/>
      <c r="G443" s="253"/>
      <c r="H443" s="253"/>
      <c r="I443" s="25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3"/>
      <c r="D444" s="253"/>
      <c r="E444" s="253"/>
      <c r="F444" s="253"/>
      <c r="G444" s="253"/>
      <c r="H444" s="253"/>
      <c r="I444" s="25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3"/>
      <c r="D445" s="253"/>
      <c r="E445" s="253"/>
      <c r="F445" s="253"/>
      <c r="G445" s="253"/>
      <c r="H445" s="253"/>
      <c r="I445" s="25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3"/>
      <c r="D446" s="253"/>
      <c r="E446" s="253"/>
      <c r="F446" s="253"/>
      <c r="G446" s="253"/>
      <c r="H446" s="253"/>
      <c r="I446" s="25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3"/>
      <c r="D447" s="253"/>
      <c r="E447" s="253"/>
      <c r="F447" s="253"/>
      <c r="G447" s="253"/>
      <c r="H447" s="253"/>
      <c r="I447" s="25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3"/>
      <c r="D448" s="253"/>
      <c r="E448" s="253"/>
      <c r="F448" s="253"/>
      <c r="G448" s="253"/>
      <c r="H448" s="253"/>
      <c r="I448" s="25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3"/>
      <c r="D449" s="253"/>
      <c r="E449" s="253"/>
      <c r="F449" s="253"/>
      <c r="G449" s="253"/>
      <c r="H449" s="253"/>
      <c r="I449" s="25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3"/>
      <c r="D450" s="253"/>
      <c r="E450" s="253"/>
      <c r="F450" s="253"/>
      <c r="G450" s="253"/>
      <c r="H450" s="253"/>
      <c r="I450" s="25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3"/>
      <c r="D451" s="253"/>
      <c r="E451" s="253"/>
      <c r="F451" s="253"/>
      <c r="G451" s="253"/>
      <c r="H451" s="253"/>
      <c r="I451" s="25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3"/>
      <c r="D452" s="253"/>
      <c r="E452" s="253"/>
      <c r="F452" s="253"/>
      <c r="G452" s="253"/>
      <c r="H452" s="253"/>
      <c r="I452" s="25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3"/>
      <c r="D453" s="253"/>
      <c r="E453" s="253"/>
      <c r="F453" s="253"/>
      <c r="G453" s="253"/>
      <c r="H453" s="253"/>
      <c r="I453" s="25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3"/>
      <c r="D454" s="253"/>
      <c r="E454" s="253"/>
      <c r="F454" s="253"/>
      <c r="G454" s="253"/>
      <c r="H454" s="253"/>
      <c r="I454" s="25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3"/>
      <c r="D455" s="253"/>
      <c r="E455" s="253"/>
      <c r="F455" s="253"/>
      <c r="G455" s="253"/>
      <c r="H455" s="253"/>
      <c r="I455" s="25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3"/>
      <c r="D456" s="253"/>
      <c r="E456" s="253"/>
      <c r="F456" s="253"/>
      <c r="G456" s="253"/>
      <c r="H456" s="253"/>
      <c r="I456" s="25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3"/>
      <c r="D457" s="253"/>
      <c r="E457" s="253"/>
      <c r="F457" s="253"/>
      <c r="G457" s="253"/>
      <c r="H457" s="253"/>
      <c r="I457" s="25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3"/>
      <c r="D458" s="253"/>
      <c r="E458" s="253"/>
      <c r="F458" s="253"/>
      <c r="G458" s="253"/>
      <c r="H458" s="253"/>
      <c r="I458" s="25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3"/>
      <c r="D459" s="253"/>
      <c r="E459" s="253"/>
      <c r="F459" s="253"/>
      <c r="G459" s="253"/>
      <c r="H459" s="253"/>
      <c r="I459" s="25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3"/>
      <c r="D460" s="253"/>
      <c r="E460" s="253"/>
      <c r="F460" s="253"/>
      <c r="G460" s="253"/>
      <c r="H460" s="253"/>
      <c r="I460" s="25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3"/>
      <c r="D461" s="253"/>
      <c r="E461" s="253"/>
      <c r="F461" s="253"/>
      <c r="G461" s="253"/>
      <c r="H461" s="253"/>
      <c r="I461" s="25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65"/>
      <c r="B464" s="265"/>
      <c r="C464" s="265" t="s">
        <v>24</v>
      </c>
      <c r="D464" s="265"/>
      <c r="E464" s="265"/>
      <c r="F464" s="265"/>
      <c r="G464" s="265"/>
      <c r="H464" s="265"/>
      <c r="I464" s="265"/>
      <c r="J464" s="243" t="s">
        <v>195</v>
      </c>
      <c r="K464" s="266"/>
      <c r="L464" s="266"/>
      <c r="M464" s="266"/>
      <c r="N464" s="266"/>
      <c r="O464" s="266"/>
      <c r="P464" s="121" t="s">
        <v>25</v>
      </c>
      <c r="Q464" s="121"/>
      <c r="R464" s="121"/>
      <c r="S464" s="121"/>
      <c r="T464" s="121"/>
      <c r="U464" s="121"/>
      <c r="V464" s="121"/>
      <c r="W464" s="121"/>
      <c r="X464" s="121"/>
      <c r="Y464" s="267" t="s">
        <v>194</v>
      </c>
      <c r="Z464" s="268"/>
      <c r="AA464" s="268"/>
      <c r="AB464" s="268"/>
      <c r="AC464" s="243" t="s">
        <v>224</v>
      </c>
      <c r="AD464" s="243"/>
      <c r="AE464" s="243"/>
      <c r="AF464" s="243"/>
      <c r="AG464" s="243"/>
      <c r="AH464" s="267" t="s">
        <v>242</v>
      </c>
      <c r="AI464" s="265"/>
      <c r="AJ464" s="265"/>
      <c r="AK464" s="265"/>
      <c r="AL464" s="265" t="s">
        <v>19</v>
      </c>
      <c r="AM464" s="265"/>
      <c r="AN464" s="265"/>
      <c r="AO464" s="269"/>
      <c r="AP464" s="246" t="s">
        <v>196</v>
      </c>
      <c r="AQ464" s="246"/>
      <c r="AR464" s="246"/>
      <c r="AS464" s="246"/>
      <c r="AT464" s="246"/>
      <c r="AU464" s="246"/>
      <c r="AV464" s="246"/>
      <c r="AW464" s="246"/>
      <c r="AX464" s="246"/>
      <c r="AY464">
        <f>$AY$462</f>
        <v>1</v>
      </c>
    </row>
    <row r="465" spans="1:51" ht="45" customHeight="1" x14ac:dyDescent="0.15">
      <c r="A465" s="232">
        <v>1</v>
      </c>
      <c r="B465" s="232">
        <v>1</v>
      </c>
      <c r="C465" s="256" t="s">
        <v>720</v>
      </c>
      <c r="D465" s="263"/>
      <c r="E465" s="263"/>
      <c r="F465" s="263"/>
      <c r="G465" s="263"/>
      <c r="H465" s="263"/>
      <c r="I465" s="264"/>
      <c r="J465" s="235">
        <v>9011001035190</v>
      </c>
      <c r="K465" s="236"/>
      <c r="L465" s="236"/>
      <c r="M465" s="236"/>
      <c r="N465" s="236"/>
      <c r="O465" s="236"/>
      <c r="P465" s="247" t="s">
        <v>661</v>
      </c>
      <c r="Q465" s="237"/>
      <c r="R465" s="237"/>
      <c r="S465" s="237"/>
      <c r="T465" s="237"/>
      <c r="U465" s="237"/>
      <c r="V465" s="237"/>
      <c r="W465" s="237"/>
      <c r="X465" s="237"/>
      <c r="Y465" s="238">
        <v>5353</v>
      </c>
      <c r="Z465" s="239"/>
      <c r="AA465" s="239"/>
      <c r="AB465" s="240"/>
      <c r="AC465" s="966" t="s">
        <v>662</v>
      </c>
      <c r="AD465" s="967"/>
      <c r="AE465" s="967"/>
      <c r="AF465" s="967"/>
      <c r="AG465" s="968"/>
      <c r="AH465" s="963">
        <v>5</v>
      </c>
      <c r="AI465" s="964"/>
      <c r="AJ465" s="964"/>
      <c r="AK465" s="965"/>
      <c r="AL465" s="292">
        <v>71</v>
      </c>
      <c r="AM465" s="293"/>
      <c r="AN465" s="293"/>
      <c r="AO465" s="294"/>
      <c r="AP465" s="280" t="s">
        <v>713</v>
      </c>
      <c r="AQ465" s="281"/>
      <c r="AR465" s="281"/>
      <c r="AS465" s="281"/>
      <c r="AT465" s="281"/>
      <c r="AU465" s="281"/>
      <c r="AV465" s="281"/>
      <c r="AW465" s="281"/>
      <c r="AX465" s="282"/>
      <c r="AY465">
        <f>$AY$462</f>
        <v>1</v>
      </c>
    </row>
    <row r="466" spans="1:51" ht="45" customHeight="1" x14ac:dyDescent="0.15">
      <c r="A466" s="232">
        <v>2</v>
      </c>
      <c r="B466" s="232">
        <v>1</v>
      </c>
      <c r="C466" s="256" t="s">
        <v>663</v>
      </c>
      <c r="D466" s="263"/>
      <c r="E466" s="263"/>
      <c r="F466" s="263"/>
      <c r="G466" s="263"/>
      <c r="H466" s="263"/>
      <c r="I466" s="264"/>
      <c r="J466" s="259">
        <v>9011001035190</v>
      </c>
      <c r="K466" s="260"/>
      <c r="L466" s="260"/>
      <c r="M466" s="260"/>
      <c r="N466" s="260"/>
      <c r="O466" s="261"/>
      <c r="P466" s="271" t="s">
        <v>664</v>
      </c>
      <c r="Q466" s="272"/>
      <c r="R466" s="272"/>
      <c r="S466" s="272"/>
      <c r="T466" s="272"/>
      <c r="U466" s="272"/>
      <c r="V466" s="272"/>
      <c r="W466" s="272"/>
      <c r="X466" s="273"/>
      <c r="Y466" s="238">
        <v>1276</v>
      </c>
      <c r="Z466" s="239"/>
      <c r="AA466" s="239"/>
      <c r="AB466" s="240"/>
      <c r="AC466" s="274" t="s">
        <v>246</v>
      </c>
      <c r="AD466" s="275"/>
      <c r="AE466" s="275"/>
      <c r="AF466" s="275"/>
      <c r="AG466" s="276"/>
      <c r="AH466" s="277">
        <v>5</v>
      </c>
      <c r="AI466" s="278"/>
      <c r="AJ466" s="278"/>
      <c r="AK466" s="279"/>
      <c r="AL466" s="228">
        <v>88</v>
      </c>
      <c r="AM466" s="229"/>
      <c r="AN466" s="229"/>
      <c r="AO466" s="230"/>
      <c r="AP466" s="280" t="s">
        <v>726</v>
      </c>
      <c r="AQ466" s="281"/>
      <c r="AR466" s="281"/>
      <c r="AS466" s="281"/>
      <c r="AT466" s="281"/>
      <c r="AU466" s="281"/>
      <c r="AV466" s="281"/>
      <c r="AW466" s="281"/>
      <c r="AX466" s="282"/>
      <c r="AY466">
        <f>COUNTA($C$466)</f>
        <v>1</v>
      </c>
    </row>
    <row r="467" spans="1:51" ht="45" customHeight="1" x14ac:dyDescent="0.15">
      <c r="A467" s="232">
        <v>3</v>
      </c>
      <c r="B467" s="232">
        <v>1</v>
      </c>
      <c r="C467" s="256" t="s">
        <v>663</v>
      </c>
      <c r="D467" s="263"/>
      <c r="E467" s="263"/>
      <c r="F467" s="263"/>
      <c r="G467" s="263"/>
      <c r="H467" s="263"/>
      <c r="I467" s="264"/>
      <c r="J467" s="259">
        <v>9011001035190</v>
      </c>
      <c r="K467" s="260"/>
      <c r="L467" s="260"/>
      <c r="M467" s="260"/>
      <c r="N467" s="260"/>
      <c r="O467" s="261"/>
      <c r="P467" s="271" t="s">
        <v>665</v>
      </c>
      <c r="Q467" s="272"/>
      <c r="R467" s="272"/>
      <c r="S467" s="272"/>
      <c r="T467" s="272"/>
      <c r="U467" s="272"/>
      <c r="V467" s="272"/>
      <c r="W467" s="272"/>
      <c r="X467" s="273"/>
      <c r="Y467" s="238">
        <v>1096</v>
      </c>
      <c r="Z467" s="239"/>
      <c r="AA467" s="239"/>
      <c r="AB467" s="240"/>
      <c r="AC467" s="274" t="s">
        <v>246</v>
      </c>
      <c r="AD467" s="275"/>
      <c r="AE467" s="275"/>
      <c r="AF467" s="275"/>
      <c r="AG467" s="276"/>
      <c r="AH467" s="277">
        <v>5</v>
      </c>
      <c r="AI467" s="278"/>
      <c r="AJ467" s="278"/>
      <c r="AK467" s="279"/>
      <c r="AL467" s="228">
        <v>91</v>
      </c>
      <c r="AM467" s="229"/>
      <c r="AN467" s="229"/>
      <c r="AO467" s="230"/>
      <c r="AP467" s="280" t="s">
        <v>726</v>
      </c>
      <c r="AQ467" s="281"/>
      <c r="AR467" s="281"/>
      <c r="AS467" s="281"/>
      <c r="AT467" s="281"/>
      <c r="AU467" s="281"/>
      <c r="AV467" s="281"/>
      <c r="AW467" s="281"/>
      <c r="AX467" s="282"/>
      <c r="AY467">
        <f>COUNTA($C$467)</f>
        <v>1</v>
      </c>
    </row>
    <row r="468" spans="1:51" ht="45" customHeight="1" x14ac:dyDescent="0.15">
      <c r="A468" s="232">
        <v>4</v>
      </c>
      <c r="B468" s="232">
        <v>1</v>
      </c>
      <c r="C468" s="256" t="s">
        <v>802</v>
      </c>
      <c r="D468" s="263"/>
      <c r="E468" s="263"/>
      <c r="F468" s="263"/>
      <c r="G468" s="263"/>
      <c r="H468" s="263"/>
      <c r="I468" s="264"/>
      <c r="J468" s="235">
        <v>2011201003169</v>
      </c>
      <c r="K468" s="236"/>
      <c r="L468" s="236"/>
      <c r="M468" s="236"/>
      <c r="N468" s="236"/>
      <c r="O468" s="236"/>
      <c r="P468" s="247" t="s">
        <v>666</v>
      </c>
      <c r="Q468" s="237"/>
      <c r="R468" s="237"/>
      <c r="S468" s="237"/>
      <c r="T468" s="237"/>
      <c r="U468" s="237"/>
      <c r="V468" s="237"/>
      <c r="W468" s="237"/>
      <c r="X468" s="237"/>
      <c r="Y468" s="238">
        <v>470</v>
      </c>
      <c r="Z468" s="239"/>
      <c r="AA468" s="239"/>
      <c r="AB468" s="240"/>
      <c r="AC468" s="224" t="s">
        <v>246</v>
      </c>
      <c r="AD468" s="225"/>
      <c r="AE468" s="225"/>
      <c r="AF468" s="225"/>
      <c r="AG468" s="225"/>
      <c r="AH468" s="254">
        <v>5</v>
      </c>
      <c r="AI468" s="255"/>
      <c r="AJ468" s="255"/>
      <c r="AK468" s="255"/>
      <c r="AL468" s="302">
        <v>50</v>
      </c>
      <c r="AM468" s="303"/>
      <c r="AN468" s="303"/>
      <c r="AO468" s="304"/>
      <c r="AP468" s="231" t="s">
        <v>713</v>
      </c>
      <c r="AQ468" s="231"/>
      <c r="AR468" s="231"/>
      <c r="AS468" s="231"/>
      <c r="AT468" s="231"/>
      <c r="AU468" s="231"/>
      <c r="AV468" s="231"/>
      <c r="AW468" s="231"/>
      <c r="AX468" s="231"/>
      <c r="AY468">
        <f>COUNTA($C$468)</f>
        <v>1</v>
      </c>
    </row>
    <row r="469" spans="1:51" ht="45" customHeight="1" x14ac:dyDescent="0.15">
      <c r="A469" s="232">
        <v>5</v>
      </c>
      <c r="B469" s="232">
        <v>1</v>
      </c>
      <c r="C469" s="969" t="s">
        <v>782</v>
      </c>
      <c r="D469" s="969"/>
      <c r="E469" s="969"/>
      <c r="F469" s="969"/>
      <c r="G469" s="969"/>
      <c r="H469" s="969"/>
      <c r="I469" s="969"/>
      <c r="J469" s="970">
        <v>3011001041302</v>
      </c>
      <c r="K469" s="971"/>
      <c r="L469" s="971"/>
      <c r="M469" s="971"/>
      <c r="N469" s="971"/>
      <c r="O469" s="971"/>
      <c r="P469" s="972" t="s">
        <v>667</v>
      </c>
      <c r="Q469" s="972"/>
      <c r="R469" s="972"/>
      <c r="S469" s="972"/>
      <c r="T469" s="972"/>
      <c r="U469" s="972"/>
      <c r="V469" s="972"/>
      <c r="W469" s="972"/>
      <c r="X469" s="972"/>
      <c r="Y469" s="238">
        <v>255</v>
      </c>
      <c r="Z469" s="239"/>
      <c r="AA469" s="239"/>
      <c r="AB469" s="240"/>
      <c r="AC469" s="973" t="s">
        <v>247</v>
      </c>
      <c r="AD469" s="974"/>
      <c r="AE469" s="974"/>
      <c r="AF469" s="974"/>
      <c r="AG469" s="974"/>
      <c r="AH469" s="300">
        <v>3</v>
      </c>
      <c r="AI469" s="301"/>
      <c r="AJ469" s="301"/>
      <c r="AK469" s="301"/>
      <c r="AL469" s="302">
        <v>69</v>
      </c>
      <c r="AM469" s="303"/>
      <c r="AN469" s="303"/>
      <c r="AO469" s="304"/>
      <c r="AP469" s="280" t="s">
        <v>713</v>
      </c>
      <c r="AQ469" s="281"/>
      <c r="AR469" s="281"/>
      <c r="AS469" s="281"/>
      <c r="AT469" s="281"/>
      <c r="AU469" s="281"/>
      <c r="AV469" s="281"/>
      <c r="AW469" s="281"/>
      <c r="AX469" s="282"/>
      <c r="AY469">
        <f>COUNTA($C$469)</f>
        <v>1</v>
      </c>
    </row>
    <row r="470" spans="1:51" ht="64.5" customHeight="1" x14ac:dyDescent="0.15">
      <c r="A470" s="232">
        <v>6</v>
      </c>
      <c r="B470" s="232">
        <v>1</v>
      </c>
      <c r="C470" s="256" t="s">
        <v>668</v>
      </c>
      <c r="D470" s="263"/>
      <c r="E470" s="263"/>
      <c r="F470" s="263"/>
      <c r="G470" s="263"/>
      <c r="H470" s="263"/>
      <c r="I470" s="264"/>
      <c r="J470" s="259">
        <v>9011101025819</v>
      </c>
      <c r="K470" s="260"/>
      <c r="L470" s="260"/>
      <c r="M470" s="260"/>
      <c r="N470" s="260"/>
      <c r="O470" s="261"/>
      <c r="P470" s="271" t="s">
        <v>669</v>
      </c>
      <c r="Q470" s="272"/>
      <c r="R470" s="272"/>
      <c r="S470" s="272"/>
      <c r="T470" s="272"/>
      <c r="U470" s="272"/>
      <c r="V470" s="272"/>
      <c r="W470" s="272"/>
      <c r="X470" s="273"/>
      <c r="Y470" s="238">
        <v>188</v>
      </c>
      <c r="Z470" s="239"/>
      <c r="AA470" s="239"/>
      <c r="AB470" s="240"/>
      <c r="AC470" s="274" t="s">
        <v>248</v>
      </c>
      <c r="AD470" s="275"/>
      <c r="AE470" s="275"/>
      <c r="AF470" s="275"/>
      <c r="AG470" s="276"/>
      <c r="AH470" s="286">
        <v>3</v>
      </c>
      <c r="AI470" s="287"/>
      <c r="AJ470" s="287"/>
      <c r="AK470" s="288"/>
      <c r="AL470" s="228">
        <v>65</v>
      </c>
      <c r="AM470" s="229"/>
      <c r="AN470" s="229"/>
      <c r="AO470" s="230"/>
      <c r="AP470" s="280" t="s">
        <v>713</v>
      </c>
      <c r="AQ470" s="281"/>
      <c r="AR470" s="281"/>
      <c r="AS470" s="281"/>
      <c r="AT470" s="281"/>
      <c r="AU470" s="281"/>
      <c r="AV470" s="281"/>
      <c r="AW470" s="281"/>
      <c r="AX470" s="282"/>
      <c r="AY470">
        <f>COUNTA($C$470)</f>
        <v>1</v>
      </c>
    </row>
    <row r="471" spans="1:51" ht="45" customHeight="1" x14ac:dyDescent="0.15">
      <c r="A471" s="232">
        <v>7</v>
      </c>
      <c r="B471" s="232">
        <v>1</v>
      </c>
      <c r="C471" s="297" t="s">
        <v>670</v>
      </c>
      <c r="D471" s="298"/>
      <c r="E471" s="298"/>
      <c r="F471" s="298"/>
      <c r="G471" s="298"/>
      <c r="H471" s="298"/>
      <c r="I471" s="299"/>
      <c r="J471" s="289">
        <v>5120001238738</v>
      </c>
      <c r="K471" s="290"/>
      <c r="L471" s="290"/>
      <c r="M471" s="290"/>
      <c r="N471" s="290"/>
      <c r="O471" s="291"/>
      <c r="P471" s="975" t="s">
        <v>667</v>
      </c>
      <c r="Q471" s="976"/>
      <c r="R471" s="976"/>
      <c r="S471" s="976"/>
      <c r="T471" s="976"/>
      <c r="U471" s="976"/>
      <c r="V471" s="976"/>
      <c r="W471" s="976"/>
      <c r="X471" s="977"/>
      <c r="Y471" s="238">
        <v>160</v>
      </c>
      <c r="Z471" s="239"/>
      <c r="AA471" s="239"/>
      <c r="AB471" s="240"/>
      <c r="AC471" s="978" t="s">
        <v>247</v>
      </c>
      <c r="AD471" s="979"/>
      <c r="AE471" s="979"/>
      <c r="AF471" s="979"/>
      <c r="AG471" s="980"/>
      <c r="AH471" s="981">
        <v>3</v>
      </c>
      <c r="AI471" s="982"/>
      <c r="AJ471" s="982"/>
      <c r="AK471" s="983"/>
      <c r="AL471" s="302">
        <v>80</v>
      </c>
      <c r="AM471" s="303"/>
      <c r="AN471" s="303"/>
      <c r="AO471" s="304"/>
      <c r="AP471" s="280" t="s">
        <v>713</v>
      </c>
      <c r="AQ471" s="281"/>
      <c r="AR471" s="281"/>
      <c r="AS471" s="281"/>
      <c r="AT471" s="281"/>
      <c r="AU471" s="281"/>
      <c r="AV471" s="281"/>
      <c r="AW471" s="281"/>
      <c r="AX471" s="282"/>
      <c r="AY471">
        <f>COUNTA($C$471)</f>
        <v>1</v>
      </c>
    </row>
    <row r="472" spans="1:51" ht="64.5" customHeight="1" x14ac:dyDescent="0.15">
      <c r="A472" s="232">
        <v>8</v>
      </c>
      <c r="B472" s="232">
        <v>1</v>
      </c>
      <c r="C472" s="256" t="s">
        <v>671</v>
      </c>
      <c r="D472" s="263"/>
      <c r="E472" s="263"/>
      <c r="F472" s="263"/>
      <c r="G472" s="263"/>
      <c r="H472" s="263"/>
      <c r="I472" s="264"/>
      <c r="J472" s="259">
        <v>9011001035190</v>
      </c>
      <c r="K472" s="260"/>
      <c r="L472" s="260"/>
      <c r="M472" s="260"/>
      <c r="N472" s="260"/>
      <c r="O472" s="261"/>
      <c r="P472" s="271" t="s">
        <v>672</v>
      </c>
      <c r="Q472" s="272"/>
      <c r="R472" s="272"/>
      <c r="S472" s="272"/>
      <c r="T472" s="272"/>
      <c r="U472" s="272"/>
      <c r="V472" s="272"/>
      <c r="W472" s="272"/>
      <c r="X472" s="273"/>
      <c r="Y472" s="238">
        <v>126</v>
      </c>
      <c r="Z472" s="239"/>
      <c r="AA472" s="239"/>
      <c r="AB472" s="240"/>
      <c r="AC472" s="274" t="s">
        <v>248</v>
      </c>
      <c r="AD472" s="275"/>
      <c r="AE472" s="275"/>
      <c r="AF472" s="275"/>
      <c r="AG472" s="276"/>
      <c r="AH472" s="286">
        <v>1</v>
      </c>
      <c r="AI472" s="287"/>
      <c r="AJ472" s="287"/>
      <c r="AK472" s="288"/>
      <c r="AL472" s="228">
        <v>91.5</v>
      </c>
      <c r="AM472" s="229"/>
      <c r="AN472" s="229"/>
      <c r="AO472" s="230"/>
      <c r="AP472" s="280" t="s">
        <v>726</v>
      </c>
      <c r="AQ472" s="281"/>
      <c r="AR472" s="281"/>
      <c r="AS472" s="281"/>
      <c r="AT472" s="281"/>
      <c r="AU472" s="281"/>
      <c r="AV472" s="281"/>
      <c r="AW472" s="281"/>
      <c r="AX472" s="282"/>
      <c r="AY472">
        <f>COUNTA($C$472)</f>
        <v>1</v>
      </c>
    </row>
    <row r="473" spans="1:51" ht="45" customHeight="1" x14ac:dyDescent="0.15">
      <c r="A473" s="232">
        <v>9</v>
      </c>
      <c r="B473" s="232">
        <v>1</v>
      </c>
      <c r="C473" s="256" t="s">
        <v>781</v>
      </c>
      <c r="D473" s="263"/>
      <c r="E473" s="263"/>
      <c r="F473" s="263"/>
      <c r="G473" s="263"/>
      <c r="H473" s="263"/>
      <c r="I473" s="264"/>
      <c r="J473" s="259">
        <v>9011001035190</v>
      </c>
      <c r="K473" s="260"/>
      <c r="L473" s="260"/>
      <c r="M473" s="260"/>
      <c r="N473" s="260"/>
      <c r="O473" s="261"/>
      <c r="P473" s="271" t="s">
        <v>673</v>
      </c>
      <c r="Q473" s="272"/>
      <c r="R473" s="272"/>
      <c r="S473" s="272"/>
      <c r="T473" s="272"/>
      <c r="U473" s="272"/>
      <c r="V473" s="272"/>
      <c r="W473" s="272"/>
      <c r="X473" s="273"/>
      <c r="Y473" s="238">
        <v>73</v>
      </c>
      <c r="Z473" s="239"/>
      <c r="AA473" s="239"/>
      <c r="AB473" s="240"/>
      <c r="AC473" s="274" t="s">
        <v>248</v>
      </c>
      <c r="AD473" s="275"/>
      <c r="AE473" s="275"/>
      <c r="AF473" s="275"/>
      <c r="AG473" s="276"/>
      <c r="AH473" s="226">
        <v>2</v>
      </c>
      <c r="AI473" s="227"/>
      <c r="AJ473" s="227"/>
      <c r="AK473" s="227"/>
      <c r="AL473" s="228">
        <v>88.6</v>
      </c>
      <c r="AM473" s="229"/>
      <c r="AN473" s="229"/>
      <c r="AO473" s="230"/>
      <c r="AP473" s="280" t="s">
        <v>713</v>
      </c>
      <c r="AQ473" s="281"/>
      <c r="AR473" s="281"/>
      <c r="AS473" s="281"/>
      <c r="AT473" s="281"/>
      <c r="AU473" s="281"/>
      <c r="AV473" s="281"/>
      <c r="AW473" s="281"/>
      <c r="AX473" s="282"/>
      <c r="AY473">
        <f>COUNTA($C$473)</f>
        <v>1</v>
      </c>
    </row>
    <row r="474" spans="1:51" ht="45" customHeight="1" x14ac:dyDescent="0.15">
      <c r="A474" s="232">
        <v>10</v>
      </c>
      <c r="B474" s="232">
        <v>1</v>
      </c>
      <c r="C474" s="256" t="s">
        <v>783</v>
      </c>
      <c r="D474" s="263"/>
      <c r="E474" s="263"/>
      <c r="F474" s="263"/>
      <c r="G474" s="263"/>
      <c r="H474" s="263"/>
      <c r="I474" s="264"/>
      <c r="J474" s="259">
        <v>4013301021800</v>
      </c>
      <c r="K474" s="260"/>
      <c r="L474" s="260"/>
      <c r="M474" s="260"/>
      <c r="N474" s="260"/>
      <c r="O474" s="261"/>
      <c r="P474" s="271" t="s">
        <v>674</v>
      </c>
      <c r="Q474" s="272"/>
      <c r="R474" s="272"/>
      <c r="S474" s="272"/>
      <c r="T474" s="272"/>
      <c r="U474" s="272"/>
      <c r="V474" s="272"/>
      <c r="W474" s="272"/>
      <c r="X474" s="273"/>
      <c r="Y474" s="238">
        <v>71.956500000000005</v>
      </c>
      <c r="Z474" s="239"/>
      <c r="AA474" s="239"/>
      <c r="AB474" s="240"/>
      <c r="AC474" s="966" t="s">
        <v>675</v>
      </c>
      <c r="AD474" s="967"/>
      <c r="AE474" s="967"/>
      <c r="AF474" s="967"/>
      <c r="AG474" s="968"/>
      <c r="AH474" s="963">
        <v>7</v>
      </c>
      <c r="AI474" s="964"/>
      <c r="AJ474" s="964"/>
      <c r="AK474" s="965"/>
      <c r="AL474" s="292">
        <v>27.3</v>
      </c>
      <c r="AM474" s="293"/>
      <c r="AN474" s="293"/>
      <c r="AO474" s="294"/>
      <c r="AP474" s="280" t="s">
        <v>713</v>
      </c>
      <c r="AQ474" s="281"/>
      <c r="AR474" s="281"/>
      <c r="AS474" s="281"/>
      <c r="AT474" s="281"/>
      <c r="AU474" s="281"/>
      <c r="AV474" s="281"/>
      <c r="AW474" s="281"/>
      <c r="AX474" s="282"/>
      <c r="AY474">
        <f>COUNTA($C$474)</f>
        <v>1</v>
      </c>
    </row>
    <row r="475" spans="1:51" ht="30" hidden="1" customHeight="1" x14ac:dyDescent="0.15">
      <c r="A475" s="232">
        <v>11</v>
      </c>
      <c r="B475" s="232">
        <v>1</v>
      </c>
      <c r="C475" s="253"/>
      <c r="D475" s="253"/>
      <c r="E475" s="253"/>
      <c r="F475" s="253"/>
      <c r="G475" s="253"/>
      <c r="H475" s="253"/>
      <c r="I475" s="25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3"/>
      <c r="D476" s="253"/>
      <c r="E476" s="253"/>
      <c r="F476" s="253"/>
      <c r="G476" s="253"/>
      <c r="H476" s="253"/>
      <c r="I476" s="25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3"/>
      <c r="D477" s="253"/>
      <c r="E477" s="253"/>
      <c r="F477" s="253"/>
      <c r="G477" s="253"/>
      <c r="H477" s="253"/>
      <c r="I477" s="25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3"/>
      <c r="D478" s="253"/>
      <c r="E478" s="253"/>
      <c r="F478" s="253"/>
      <c r="G478" s="253"/>
      <c r="H478" s="253"/>
      <c r="I478" s="25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3"/>
      <c r="D479" s="253"/>
      <c r="E479" s="253"/>
      <c r="F479" s="253"/>
      <c r="G479" s="253"/>
      <c r="H479" s="253"/>
      <c r="I479" s="25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3"/>
      <c r="D480" s="253"/>
      <c r="E480" s="253"/>
      <c r="F480" s="253"/>
      <c r="G480" s="253"/>
      <c r="H480" s="253"/>
      <c r="I480" s="25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3"/>
      <c r="D481" s="253"/>
      <c r="E481" s="253"/>
      <c r="F481" s="253"/>
      <c r="G481" s="253"/>
      <c r="H481" s="253"/>
      <c r="I481" s="25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3"/>
      <c r="D482" s="253"/>
      <c r="E482" s="253"/>
      <c r="F482" s="253"/>
      <c r="G482" s="253"/>
      <c r="H482" s="253"/>
      <c r="I482" s="25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3"/>
      <c r="D483" s="253"/>
      <c r="E483" s="253"/>
      <c r="F483" s="253"/>
      <c r="G483" s="253"/>
      <c r="H483" s="253"/>
      <c r="I483" s="25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3"/>
      <c r="D484" s="253"/>
      <c r="E484" s="253"/>
      <c r="F484" s="253"/>
      <c r="G484" s="253"/>
      <c r="H484" s="253"/>
      <c r="I484" s="25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3"/>
      <c r="D485" s="253"/>
      <c r="E485" s="253"/>
      <c r="F485" s="253"/>
      <c r="G485" s="253"/>
      <c r="H485" s="253"/>
      <c r="I485" s="25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3"/>
      <c r="D486" s="253"/>
      <c r="E486" s="253"/>
      <c r="F486" s="253"/>
      <c r="G486" s="253"/>
      <c r="H486" s="253"/>
      <c r="I486" s="25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3"/>
      <c r="D487" s="253"/>
      <c r="E487" s="253"/>
      <c r="F487" s="253"/>
      <c r="G487" s="253"/>
      <c r="H487" s="253"/>
      <c r="I487" s="25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3"/>
      <c r="D488" s="253"/>
      <c r="E488" s="253"/>
      <c r="F488" s="253"/>
      <c r="G488" s="253"/>
      <c r="H488" s="253"/>
      <c r="I488" s="25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3"/>
      <c r="D489" s="253"/>
      <c r="E489" s="253"/>
      <c r="F489" s="253"/>
      <c r="G489" s="253"/>
      <c r="H489" s="253"/>
      <c r="I489" s="25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3"/>
      <c r="D490" s="253"/>
      <c r="E490" s="253"/>
      <c r="F490" s="253"/>
      <c r="G490" s="253"/>
      <c r="H490" s="253"/>
      <c r="I490" s="25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3"/>
      <c r="D491" s="253"/>
      <c r="E491" s="253"/>
      <c r="F491" s="253"/>
      <c r="G491" s="253"/>
      <c r="H491" s="253"/>
      <c r="I491" s="25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3"/>
      <c r="D492" s="253"/>
      <c r="E492" s="253"/>
      <c r="F492" s="253"/>
      <c r="G492" s="253"/>
      <c r="H492" s="253"/>
      <c r="I492" s="25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3"/>
      <c r="D493" s="253"/>
      <c r="E493" s="253"/>
      <c r="F493" s="253"/>
      <c r="G493" s="253"/>
      <c r="H493" s="253"/>
      <c r="I493" s="25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3"/>
      <c r="D494" s="253"/>
      <c r="E494" s="253"/>
      <c r="F494" s="253"/>
      <c r="G494" s="253"/>
      <c r="H494" s="253"/>
      <c r="I494" s="25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65"/>
      <c r="B497" s="265"/>
      <c r="C497" s="265" t="s">
        <v>24</v>
      </c>
      <c r="D497" s="265"/>
      <c r="E497" s="265"/>
      <c r="F497" s="265"/>
      <c r="G497" s="265"/>
      <c r="H497" s="265"/>
      <c r="I497" s="265"/>
      <c r="J497" s="243" t="s">
        <v>195</v>
      </c>
      <c r="K497" s="266"/>
      <c r="L497" s="266"/>
      <c r="M497" s="266"/>
      <c r="N497" s="266"/>
      <c r="O497" s="266"/>
      <c r="P497" s="121" t="s">
        <v>25</v>
      </c>
      <c r="Q497" s="121"/>
      <c r="R497" s="121"/>
      <c r="S497" s="121"/>
      <c r="T497" s="121"/>
      <c r="U497" s="121"/>
      <c r="V497" s="121"/>
      <c r="W497" s="121"/>
      <c r="X497" s="121"/>
      <c r="Y497" s="267" t="s">
        <v>194</v>
      </c>
      <c r="Z497" s="268"/>
      <c r="AA497" s="268"/>
      <c r="AB497" s="268"/>
      <c r="AC497" s="243" t="s">
        <v>224</v>
      </c>
      <c r="AD497" s="243"/>
      <c r="AE497" s="243"/>
      <c r="AF497" s="243"/>
      <c r="AG497" s="243"/>
      <c r="AH497" s="267" t="s">
        <v>242</v>
      </c>
      <c r="AI497" s="265"/>
      <c r="AJ497" s="265"/>
      <c r="AK497" s="265"/>
      <c r="AL497" s="265" t="s">
        <v>19</v>
      </c>
      <c r="AM497" s="265"/>
      <c r="AN497" s="265"/>
      <c r="AO497" s="269"/>
      <c r="AP497" s="246" t="s">
        <v>196</v>
      </c>
      <c r="AQ497" s="246"/>
      <c r="AR497" s="246"/>
      <c r="AS497" s="246"/>
      <c r="AT497" s="246"/>
      <c r="AU497" s="246"/>
      <c r="AV497" s="246"/>
      <c r="AW497" s="246"/>
      <c r="AX497" s="246"/>
      <c r="AY497">
        <f>$AY$495</f>
        <v>1</v>
      </c>
    </row>
    <row r="498" spans="1:51" ht="45.75" customHeight="1" x14ac:dyDescent="0.15">
      <c r="A498" s="232">
        <v>1</v>
      </c>
      <c r="B498" s="232">
        <v>1</v>
      </c>
      <c r="C498" s="256" t="s">
        <v>705</v>
      </c>
      <c r="D498" s="263"/>
      <c r="E498" s="263"/>
      <c r="F498" s="263"/>
      <c r="G498" s="263"/>
      <c r="H498" s="263"/>
      <c r="I498" s="264"/>
      <c r="J498" s="289">
        <v>7120001126734</v>
      </c>
      <c r="K498" s="290"/>
      <c r="L498" s="290"/>
      <c r="M498" s="290"/>
      <c r="N498" s="290"/>
      <c r="O498" s="291"/>
      <c r="P498" s="271" t="s">
        <v>676</v>
      </c>
      <c r="Q498" s="272"/>
      <c r="R498" s="272"/>
      <c r="S498" s="272"/>
      <c r="T498" s="272"/>
      <c r="U498" s="272"/>
      <c r="V498" s="272"/>
      <c r="W498" s="272"/>
      <c r="X498" s="273"/>
      <c r="Y498" s="238">
        <v>1511</v>
      </c>
      <c r="Z498" s="239"/>
      <c r="AA498" s="239"/>
      <c r="AB498" s="240"/>
      <c r="AC498" s="274" t="s">
        <v>248</v>
      </c>
      <c r="AD498" s="275"/>
      <c r="AE498" s="275"/>
      <c r="AF498" s="275"/>
      <c r="AG498" s="276"/>
      <c r="AH498" s="286">
        <v>4</v>
      </c>
      <c r="AI498" s="287"/>
      <c r="AJ498" s="287"/>
      <c r="AK498" s="288"/>
      <c r="AL498" s="228">
        <v>72</v>
      </c>
      <c r="AM498" s="229"/>
      <c r="AN498" s="229"/>
      <c r="AO498" s="230"/>
      <c r="AP498" s="231" t="s">
        <v>713</v>
      </c>
      <c r="AQ498" s="231"/>
      <c r="AR498" s="231"/>
      <c r="AS498" s="231"/>
      <c r="AT498" s="231"/>
      <c r="AU498" s="231"/>
      <c r="AV498" s="231"/>
      <c r="AW498" s="231"/>
      <c r="AX498" s="231"/>
      <c r="AY498">
        <f>$AY$495</f>
        <v>1</v>
      </c>
    </row>
    <row r="499" spans="1:51" ht="45.75" customHeight="1" x14ac:dyDescent="0.15">
      <c r="A499" s="232">
        <v>2</v>
      </c>
      <c r="B499" s="232">
        <v>1</v>
      </c>
      <c r="C499" s="297" t="s">
        <v>670</v>
      </c>
      <c r="D499" s="298"/>
      <c r="E499" s="298"/>
      <c r="F499" s="298"/>
      <c r="G499" s="298"/>
      <c r="H499" s="298"/>
      <c r="I499" s="299"/>
      <c r="J499" s="289">
        <v>5120001238738</v>
      </c>
      <c r="K499" s="290"/>
      <c r="L499" s="290"/>
      <c r="M499" s="290"/>
      <c r="N499" s="290"/>
      <c r="O499" s="291"/>
      <c r="P499" s="271" t="s">
        <v>677</v>
      </c>
      <c r="Q499" s="272"/>
      <c r="R499" s="272"/>
      <c r="S499" s="272"/>
      <c r="T499" s="272"/>
      <c r="U499" s="272"/>
      <c r="V499" s="272"/>
      <c r="W499" s="272"/>
      <c r="X499" s="273"/>
      <c r="Y499" s="238">
        <v>1311</v>
      </c>
      <c r="Z499" s="239"/>
      <c r="AA499" s="239"/>
      <c r="AB499" s="240"/>
      <c r="AC499" s="274" t="s">
        <v>253</v>
      </c>
      <c r="AD499" s="275"/>
      <c r="AE499" s="275"/>
      <c r="AF499" s="275"/>
      <c r="AG499" s="276"/>
      <c r="AH499" s="286">
        <v>5</v>
      </c>
      <c r="AI499" s="287"/>
      <c r="AJ499" s="287"/>
      <c r="AK499" s="288"/>
      <c r="AL499" s="228">
        <v>51.1</v>
      </c>
      <c r="AM499" s="229"/>
      <c r="AN499" s="229"/>
      <c r="AO499" s="230"/>
      <c r="AP499" s="231" t="s">
        <v>713</v>
      </c>
      <c r="AQ499" s="231"/>
      <c r="AR499" s="231"/>
      <c r="AS499" s="231"/>
      <c r="AT499" s="231"/>
      <c r="AU499" s="231"/>
      <c r="AV499" s="231"/>
      <c r="AW499" s="231"/>
      <c r="AX499" s="231"/>
      <c r="AY499">
        <f>COUNTA($C$499)</f>
        <v>1</v>
      </c>
    </row>
    <row r="500" spans="1:51" ht="45.75" customHeight="1" x14ac:dyDescent="0.15">
      <c r="A500" s="232">
        <v>3</v>
      </c>
      <c r="B500" s="232">
        <v>1</v>
      </c>
      <c r="C500" s="270" t="s">
        <v>711</v>
      </c>
      <c r="D500" s="253"/>
      <c r="E500" s="253"/>
      <c r="F500" s="253"/>
      <c r="G500" s="253"/>
      <c r="H500" s="253"/>
      <c r="I500" s="253"/>
      <c r="J500" s="235">
        <v>9011001035190</v>
      </c>
      <c r="K500" s="236"/>
      <c r="L500" s="236"/>
      <c r="M500" s="236"/>
      <c r="N500" s="236"/>
      <c r="O500" s="236"/>
      <c r="P500" s="247" t="s">
        <v>678</v>
      </c>
      <c r="Q500" s="237"/>
      <c r="R500" s="237"/>
      <c r="S500" s="237"/>
      <c r="T500" s="237"/>
      <c r="U500" s="237"/>
      <c r="V500" s="237"/>
      <c r="W500" s="237"/>
      <c r="X500" s="237"/>
      <c r="Y500" s="238">
        <v>1193</v>
      </c>
      <c r="Z500" s="239"/>
      <c r="AA500" s="239"/>
      <c r="AB500" s="240"/>
      <c r="AC500" s="295" t="s">
        <v>662</v>
      </c>
      <c r="AD500" s="296"/>
      <c r="AE500" s="296"/>
      <c r="AF500" s="296"/>
      <c r="AG500" s="296"/>
      <c r="AH500" s="286">
        <v>5</v>
      </c>
      <c r="AI500" s="287"/>
      <c r="AJ500" s="287"/>
      <c r="AK500" s="288"/>
      <c r="AL500" s="292">
        <v>71.2</v>
      </c>
      <c r="AM500" s="293"/>
      <c r="AN500" s="293"/>
      <c r="AO500" s="294"/>
      <c r="AP500" s="231" t="s">
        <v>713</v>
      </c>
      <c r="AQ500" s="231"/>
      <c r="AR500" s="231"/>
      <c r="AS500" s="231"/>
      <c r="AT500" s="231"/>
      <c r="AU500" s="231"/>
      <c r="AV500" s="231"/>
      <c r="AW500" s="231"/>
      <c r="AX500" s="231"/>
      <c r="AY500">
        <f>COUNTA($C$500)</f>
        <v>1</v>
      </c>
    </row>
    <row r="501" spans="1:51" ht="45.75" customHeight="1" x14ac:dyDescent="0.15">
      <c r="A501" s="232">
        <v>4</v>
      </c>
      <c r="B501" s="232">
        <v>1</v>
      </c>
      <c r="C501" s="270" t="s">
        <v>711</v>
      </c>
      <c r="D501" s="253"/>
      <c r="E501" s="253"/>
      <c r="F501" s="253"/>
      <c r="G501" s="253"/>
      <c r="H501" s="253"/>
      <c r="I501" s="253"/>
      <c r="J501" s="289">
        <v>9011001035190</v>
      </c>
      <c r="K501" s="290"/>
      <c r="L501" s="290"/>
      <c r="M501" s="290"/>
      <c r="N501" s="290"/>
      <c r="O501" s="291"/>
      <c r="P501" s="271" t="s">
        <v>676</v>
      </c>
      <c r="Q501" s="272"/>
      <c r="R501" s="272"/>
      <c r="S501" s="272"/>
      <c r="T501" s="272"/>
      <c r="U501" s="272"/>
      <c r="V501" s="272"/>
      <c r="W501" s="272"/>
      <c r="X501" s="273"/>
      <c r="Y501" s="238">
        <v>1170</v>
      </c>
      <c r="Z501" s="239"/>
      <c r="AA501" s="239"/>
      <c r="AB501" s="240"/>
      <c r="AC501" s="274" t="s">
        <v>248</v>
      </c>
      <c r="AD501" s="275"/>
      <c r="AE501" s="275"/>
      <c r="AF501" s="275"/>
      <c r="AG501" s="276"/>
      <c r="AH501" s="286">
        <v>4</v>
      </c>
      <c r="AI501" s="287"/>
      <c r="AJ501" s="287"/>
      <c r="AK501" s="288"/>
      <c r="AL501" s="228">
        <v>94</v>
      </c>
      <c r="AM501" s="229"/>
      <c r="AN501" s="229"/>
      <c r="AO501" s="230"/>
      <c r="AP501" s="988" t="s">
        <v>727</v>
      </c>
      <c r="AQ501" s="988"/>
      <c r="AR501" s="988"/>
      <c r="AS501" s="988"/>
      <c r="AT501" s="988"/>
      <c r="AU501" s="988"/>
      <c r="AV501" s="988"/>
      <c r="AW501" s="988"/>
      <c r="AX501" s="988"/>
      <c r="AY501">
        <f>COUNTA($C$501)</f>
        <v>1</v>
      </c>
    </row>
    <row r="502" spans="1:51" ht="45.75" customHeight="1" x14ac:dyDescent="0.15">
      <c r="A502" s="232">
        <v>5</v>
      </c>
      <c r="B502" s="232">
        <v>1</v>
      </c>
      <c r="C502" s="256" t="s">
        <v>791</v>
      </c>
      <c r="D502" s="263"/>
      <c r="E502" s="263"/>
      <c r="F502" s="263"/>
      <c r="G502" s="263"/>
      <c r="H502" s="263"/>
      <c r="I502" s="264"/>
      <c r="J502" s="289">
        <v>2011201003169</v>
      </c>
      <c r="K502" s="290"/>
      <c r="L502" s="290"/>
      <c r="M502" s="290"/>
      <c r="N502" s="290"/>
      <c r="O502" s="291"/>
      <c r="P502" s="271" t="s">
        <v>666</v>
      </c>
      <c r="Q502" s="272"/>
      <c r="R502" s="272"/>
      <c r="S502" s="272"/>
      <c r="T502" s="272"/>
      <c r="U502" s="272"/>
      <c r="V502" s="272"/>
      <c r="W502" s="272"/>
      <c r="X502" s="273"/>
      <c r="Y502" s="238">
        <v>919</v>
      </c>
      <c r="Z502" s="239"/>
      <c r="AA502" s="239"/>
      <c r="AB502" s="240"/>
      <c r="AC502" s="274" t="s">
        <v>253</v>
      </c>
      <c r="AD502" s="275"/>
      <c r="AE502" s="275"/>
      <c r="AF502" s="275"/>
      <c r="AG502" s="276"/>
      <c r="AH502" s="286">
        <v>5</v>
      </c>
      <c r="AI502" s="287"/>
      <c r="AJ502" s="287"/>
      <c r="AK502" s="288"/>
      <c r="AL502" s="228">
        <v>75</v>
      </c>
      <c r="AM502" s="229"/>
      <c r="AN502" s="229"/>
      <c r="AO502" s="230"/>
      <c r="AP502" s="231" t="s">
        <v>713</v>
      </c>
      <c r="AQ502" s="231"/>
      <c r="AR502" s="231"/>
      <c r="AS502" s="231"/>
      <c r="AT502" s="231"/>
      <c r="AU502" s="231"/>
      <c r="AV502" s="231"/>
      <c r="AW502" s="231"/>
      <c r="AX502" s="231"/>
      <c r="AY502">
        <f>COUNTA($C$502)</f>
        <v>1</v>
      </c>
    </row>
    <row r="503" spans="1:51" ht="45.75" customHeight="1" x14ac:dyDescent="0.15">
      <c r="A503" s="232">
        <v>6</v>
      </c>
      <c r="B503" s="232">
        <v>1</v>
      </c>
      <c r="C503" s="270" t="s">
        <v>784</v>
      </c>
      <c r="D503" s="253"/>
      <c r="E503" s="253"/>
      <c r="F503" s="253"/>
      <c r="G503" s="253"/>
      <c r="H503" s="253"/>
      <c r="I503" s="253"/>
      <c r="J503" s="235">
        <v>6010401010698</v>
      </c>
      <c r="K503" s="236"/>
      <c r="L503" s="236"/>
      <c r="M503" s="236"/>
      <c r="N503" s="236"/>
      <c r="O503" s="236"/>
      <c r="P503" s="247" t="s">
        <v>679</v>
      </c>
      <c r="Q503" s="237"/>
      <c r="R503" s="237"/>
      <c r="S503" s="237"/>
      <c r="T503" s="237"/>
      <c r="U503" s="237"/>
      <c r="V503" s="237"/>
      <c r="W503" s="237"/>
      <c r="X503" s="237"/>
      <c r="Y503" s="238">
        <v>712</v>
      </c>
      <c r="Z503" s="239"/>
      <c r="AA503" s="239"/>
      <c r="AB503" s="240"/>
      <c r="AC503" s="295" t="s">
        <v>675</v>
      </c>
      <c r="AD503" s="987"/>
      <c r="AE503" s="987"/>
      <c r="AF503" s="987"/>
      <c r="AG503" s="987"/>
      <c r="AH503" s="286">
        <v>2</v>
      </c>
      <c r="AI503" s="287"/>
      <c r="AJ503" s="287"/>
      <c r="AK503" s="288"/>
      <c r="AL503" s="984">
        <v>56</v>
      </c>
      <c r="AM503" s="985"/>
      <c r="AN503" s="985"/>
      <c r="AO503" s="986"/>
      <c r="AP503" s="231" t="s">
        <v>713</v>
      </c>
      <c r="AQ503" s="231"/>
      <c r="AR503" s="231"/>
      <c r="AS503" s="231"/>
      <c r="AT503" s="231"/>
      <c r="AU503" s="231"/>
      <c r="AV503" s="231"/>
      <c r="AW503" s="231"/>
      <c r="AX503" s="231"/>
      <c r="AY503">
        <f>COUNTA($C$503)</f>
        <v>1</v>
      </c>
    </row>
    <row r="504" spans="1:51" ht="45.75" customHeight="1" x14ac:dyDescent="0.15">
      <c r="A504" s="232">
        <v>7</v>
      </c>
      <c r="B504" s="232">
        <v>1</v>
      </c>
      <c r="C504" s="256" t="s">
        <v>680</v>
      </c>
      <c r="D504" s="263"/>
      <c r="E504" s="263"/>
      <c r="F504" s="263"/>
      <c r="G504" s="263"/>
      <c r="H504" s="263"/>
      <c r="I504" s="264"/>
      <c r="J504" s="289">
        <v>6010601027518</v>
      </c>
      <c r="K504" s="290"/>
      <c r="L504" s="290"/>
      <c r="M504" s="290"/>
      <c r="N504" s="290"/>
      <c r="O504" s="291"/>
      <c r="P504" s="283" t="s">
        <v>681</v>
      </c>
      <c r="Q504" s="284"/>
      <c r="R504" s="284"/>
      <c r="S504" s="284"/>
      <c r="T504" s="284"/>
      <c r="U504" s="284"/>
      <c r="V504" s="284"/>
      <c r="W504" s="284"/>
      <c r="X504" s="285"/>
      <c r="Y504" s="238">
        <v>362</v>
      </c>
      <c r="Z504" s="239"/>
      <c r="AA504" s="239"/>
      <c r="AB504" s="240"/>
      <c r="AC504" s="274" t="s">
        <v>253</v>
      </c>
      <c r="AD504" s="275"/>
      <c r="AE504" s="275"/>
      <c r="AF504" s="275"/>
      <c r="AG504" s="276"/>
      <c r="AH504" s="286">
        <v>5</v>
      </c>
      <c r="AI504" s="287"/>
      <c r="AJ504" s="287"/>
      <c r="AK504" s="288"/>
      <c r="AL504" s="228">
        <v>75</v>
      </c>
      <c r="AM504" s="229"/>
      <c r="AN504" s="229"/>
      <c r="AO504" s="230"/>
      <c r="AP504" s="231" t="s">
        <v>713</v>
      </c>
      <c r="AQ504" s="231"/>
      <c r="AR504" s="231"/>
      <c r="AS504" s="231"/>
      <c r="AT504" s="231"/>
      <c r="AU504" s="231"/>
      <c r="AV504" s="231"/>
      <c r="AW504" s="231"/>
      <c r="AX504" s="231"/>
      <c r="AY504">
        <f>COUNTA($C$504)</f>
        <v>1</v>
      </c>
    </row>
    <row r="505" spans="1:51" ht="45.75" customHeight="1" x14ac:dyDescent="0.15">
      <c r="A505" s="232">
        <v>8</v>
      </c>
      <c r="B505" s="232">
        <v>1</v>
      </c>
      <c r="C505" s="270" t="s">
        <v>684</v>
      </c>
      <c r="D505" s="253"/>
      <c r="E505" s="253"/>
      <c r="F505" s="253"/>
      <c r="G505" s="253"/>
      <c r="H505" s="253"/>
      <c r="I505" s="253"/>
      <c r="J505" s="235">
        <v>9011001035190</v>
      </c>
      <c r="K505" s="236"/>
      <c r="L505" s="236"/>
      <c r="M505" s="236"/>
      <c r="N505" s="236"/>
      <c r="O505" s="236"/>
      <c r="P505" s="247" t="s">
        <v>682</v>
      </c>
      <c r="Q505" s="237"/>
      <c r="R505" s="237"/>
      <c r="S505" s="237"/>
      <c r="T505" s="237"/>
      <c r="U505" s="237"/>
      <c r="V505" s="237"/>
      <c r="W505" s="237"/>
      <c r="X505" s="237"/>
      <c r="Y505" s="238">
        <v>261</v>
      </c>
      <c r="Z505" s="239"/>
      <c r="AA505" s="239"/>
      <c r="AB505" s="240"/>
      <c r="AC505" s="295" t="s">
        <v>662</v>
      </c>
      <c r="AD505" s="987"/>
      <c r="AE505" s="987"/>
      <c r="AF505" s="987"/>
      <c r="AG505" s="987"/>
      <c r="AH505" s="286">
        <v>4</v>
      </c>
      <c r="AI505" s="287"/>
      <c r="AJ505" s="287"/>
      <c r="AK505" s="288"/>
      <c r="AL505" s="984">
        <v>71.599999999999994</v>
      </c>
      <c r="AM505" s="985"/>
      <c r="AN505" s="985"/>
      <c r="AO505" s="986"/>
      <c r="AP505" s="231" t="s">
        <v>713</v>
      </c>
      <c r="AQ505" s="231"/>
      <c r="AR505" s="231"/>
      <c r="AS505" s="231"/>
      <c r="AT505" s="231"/>
      <c r="AU505" s="231"/>
      <c r="AV505" s="231"/>
      <c r="AW505" s="231"/>
      <c r="AX505" s="231"/>
      <c r="AY505">
        <f>COUNTA($C$505)</f>
        <v>1</v>
      </c>
    </row>
    <row r="506" spans="1:51" ht="45.75" customHeight="1" x14ac:dyDescent="0.15">
      <c r="A506" s="232">
        <v>9</v>
      </c>
      <c r="B506" s="232">
        <v>1</v>
      </c>
      <c r="C506" s="270" t="s">
        <v>684</v>
      </c>
      <c r="D506" s="253"/>
      <c r="E506" s="253"/>
      <c r="F506" s="253"/>
      <c r="G506" s="253"/>
      <c r="H506" s="253"/>
      <c r="I506" s="253"/>
      <c r="J506" s="235">
        <v>9011001035190</v>
      </c>
      <c r="K506" s="236"/>
      <c r="L506" s="236"/>
      <c r="M506" s="236"/>
      <c r="N506" s="236"/>
      <c r="O506" s="236"/>
      <c r="P506" s="247" t="s">
        <v>683</v>
      </c>
      <c r="Q506" s="237"/>
      <c r="R506" s="237"/>
      <c r="S506" s="237"/>
      <c r="T506" s="237"/>
      <c r="U506" s="237"/>
      <c r="V506" s="237"/>
      <c r="W506" s="237"/>
      <c r="X506" s="237"/>
      <c r="Y506" s="238">
        <v>253</v>
      </c>
      <c r="Z506" s="239"/>
      <c r="AA506" s="239"/>
      <c r="AB506" s="240"/>
      <c r="AC506" s="295" t="s">
        <v>675</v>
      </c>
      <c r="AD506" s="987"/>
      <c r="AE506" s="987"/>
      <c r="AF506" s="987"/>
      <c r="AG506" s="987"/>
      <c r="AH506" s="286">
        <v>1</v>
      </c>
      <c r="AI506" s="287"/>
      <c r="AJ506" s="287"/>
      <c r="AK506" s="288"/>
      <c r="AL506" s="984">
        <v>91</v>
      </c>
      <c r="AM506" s="985"/>
      <c r="AN506" s="985"/>
      <c r="AO506" s="986"/>
      <c r="AP506" s="231" t="s">
        <v>713</v>
      </c>
      <c r="AQ506" s="231"/>
      <c r="AR506" s="231"/>
      <c r="AS506" s="231"/>
      <c r="AT506" s="231"/>
      <c r="AU506" s="231"/>
      <c r="AV506" s="231"/>
      <c r="AW506" s="231"/>
      <c r="AX506" s="231"/>
      <c r="AY506">
        <f>COUNTA($C$506)</f>
        <v>1</v>
      </c>
    </row>
    <row r="507" spans="1:51" ht="45.75" customHeight="1" x14ac:dyDescent="0.15">
      <c r="A507" s="232">
        <v>10</v>
      </c>
      <c r="B507" s="232">
        <v>1</v>
      </c>
      <c r="C507" s="270" t="s">
        <v>710</v>
      </c>
      <c r="D507" s="253"/>
      <c r="E507" s="253"/>
      <c r="F507" s="253"/>
      <c r="G507" s="253"/>
      <c r="H507" s="253"/>
      <c r="I507" s="253"/>
      <c r="J507" s="235">
        <v>9011001035190</v>
      </c>
      <c r="K507" s="236"/>
      <c r="L507" s="236"/>
      <c r="M507" s="236"/>
      <c r="N507" s="236"/>
      <c r="O507" s="236"/>
      <c r="P507" s="247" t="s">
        <v>685</v>
      </c>
      <c r="Q507" s="237"/>
      <c r="R507" s="237"/>
      <c r="S507" s="237"/>
      <c r="T507" s="237"/>
      <c r="U507" s="237"/>
      <c r="V507" s="237"/>
      <c r="W507" s="237"/>
      <c r="X507" s="237"/>
      <c r="Y507" s="238">
        <v>250</v>
      </c>
      <c r="Z507" s="239"/>
      <c r="AA507" s="239"/>
      <c r="AB507" s="240"/>
      <c r="AC507" s="224" t="s">
        <v>253</v>
      </c>
      <c r="AD507" s="225"/>
      <c r="AE507" s="225"/>
      <c r="AF507" s="225"/>
      <c r="AG507" s="225"/>
      <c r="AH507" s="254">
        <v>3</v>
      </c>
      <c r="AI507" s="255"/>
      <c r="AJ507" s="255"/>
      <c r="AK507" s="255"/>
      <c r="AL507" s="228">
        <v>49</v>
      </c>
      <c r="AM507" s="229"/>
      <c r="AN507" s="229"/>
      <c r="AO507" s="230"/>
      <c r="AP507" s="231" t="s">
        <v>713</v>
      </c>
      <c r="AQ507" s="231"/>
      <c r="AR507" s="231"/>
      <c r="AS507" s="231"/>
      <c r="AT507" s="231"/>
      <c r="AU507" s="231"/>
      <c r="AV507" s="231"/>
      <c r="AW507" s="231"/>
      <c r="AX507" s="231"/>
      <c r="AY507">
        <f>COUNTA($C$507)</f>
        <v>1</v>
      </c>
    </row>
    <row r="508" spans="1:51" ht="30" hidden="1" customHeight="1" x14ac:dyDescent="0.15">
      <c r="A508" s="232">
        <v>11</v>
      </c>
      <c r="B508" s="232">
        <v>1</v>
      </c>
      <c r="C508" s="253"/>
      <c r="D508" s="253"/>
      <c r="E508" s="253"/>
      <c r="F508" s="253"/>
      <c r="G508" s="253"/>
      <c r="H508" s="253"/>
      <c r="I508" s="25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3"/>
      <c r="D509" s="253"/>
      <c r="E509" s="253"/>
      <c r="F509" s="253"/>
      <c r="G509" s="253"/>
      <c r="H509" s="253"/>
      <c r="I509" s="25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3"/>
      <c r="D510" s="253"/>
      <c r="E510" s="253"/>
      <c r="F510" s="253"/>
      <c r="G510" s="253"/>
      <c r="H510" s="253"/>
      <c r="I510" s="25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3"/>
      <c r="D511" s="253"/>
      <c r="E511" s="253"/>
      <c r="F511" s="253"/>
      <c r="G511" s="253"/>
      <c r="H511" s="253"/>
      <c r="I511" s="25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3"/>
      <c r="D512" s="253"/>
      <c r="E512" s="253"/>
      <c r="F512" s="253"/>
      <c r="G512" s="253"/>
      <c r="H512" s="253"/>
      <c r="I512" s="25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3"/>
      <c r="D513" s="253"/>
      <c r="E513" s="253"/>
      <c r="F513" s="253"/>
      <c r="G513" s="253"/>
      <c r="H513" s="253"/>
      <c r="I513" s="25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3"/>
      <c r="D514" s="253"/>
      <c r="E514" s="253"/>
      <c r="F514" s="253"/>
      <c r="G514" s="253"/>
      <c r="H514" s="253"/>
      <c r="I514" s="25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3"/>
      <c r="D515" s="253"/>
      <c r="E515" s="253"/>
      <c r="F515" s="253"/>
      <c r="G515" s="253"/>
      <c r="H515" s="253"/>
      <c r="I515" s="25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3"/>
      <c r="D516" s="253"/>
      <c r="E516" s="253"/>
      <c r="F516" s="253"/>
      <c r="G516" s="253"/>
      <c r="H516" s="253"/>
      <c r="I516" s="25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3"/>
      <c r="D517" s="253"/>
      <c r="E517" s="253"/>
      <c r="F517" s="253"/>
      <c r="G517" s="253"/>
      <c r="H517" s="253"/>
      <c r="I517" s="25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3"/>
      <c r="D518" s="253"/>
      <c r="E518" s="253"/>
      <c r="F518" s="253"/>
      <c r="G518" s="253"/>
      <c r="H518" s="253"/>
      <c r="I518" s="25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3"/>
      <c r="D519" s="253"/>
      <c r="E519" s="253"/>
      <c r="F519" s="253"/>
      <c r="G519" s="253"/>
      <c r="H519" s="253"/>
      <c r="I519" s="25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3"/>
      <c r="D520" s="253"/>
      <c r="E520" s="253"/>
      <c r="F520" s="253"/>
      <c r="G520" s="253"/>
      <c r="H520" s="253"/>
      <c r="I520" s="25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3"/>
      <c r="D521" s="253"/>
      <c r="E521" s="253"/>
      <c r="F521" s="253"/>
      <c r="G521" s="253"/>
      <c r="H521" s="253"/>
      <c r="I521" s="25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3"/>
      <c r="D522" s="253"/>
      <c r="E522" s="253"/>
      <c r="F522" s="253"/>
      <c r="G522" s="253"/>
      <c r="H522" s="253"/>
      <c r="I522" s="25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3"/>
      <c r="D523" s="253"/>
      <c r="E523" s="253"/>
      <c r="F523" s="253"/>
      <c r="G523" s="253"/>
      <c r="H523" s="253"/>
      <c r="I523" s="25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3"/>
      <c r="D524" s="253"/>
      <c r="E524" s="253"/>
      <c r="F524" s="253"/>
      <c r="G524" s="253"/>
      <c r="H524" s="253"/>
      <c r="I524" s="25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3"/>
      <c r="D525" s="253"/>
      <c r="E525" s="253"/>
      <c r="F525" s="253"/>
      <c r="G525" s="253"/>
      <c r="H525" s="253"/>
      <c r="I525" s="25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3"/>
      <c r="D526" s="253"/>
      <c r="E526" s="253"/>
      <c r="F526" s="253"/>
      <c r="G526" s="253"/>
      <c r="H526" s="253"/>
      <c r="I526" s="25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3"/>
      <c r="D527" s="253"/>
      <c r="E527" s="253"/>
      <c r="F527" s="253"/>
      <c r="G527" s="253"/>
      <c r="H527" s="253"/>
      <c r="I527" s="25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65"/>
      <c r="B530" s="265"/>
      <c r="C530" s="265" t="s">
        <v>24</v>
      </c>
      <c r="D530" s="265"/>
      <c r="E530" s="265"/>
      <c r="F530" s="265"/>
      <c r="G530" s="265"/>
      <c r="H530" s="265"/>
      <c r="I530" s="265"/>
      <c r="J530" s="243" t="s">
        <v>195</v>
      </c>
      <c r="K530" s="266"/>
      <c r="L530" s="266"/>
      <c r="M530" s="266"/>
      <c r="N530" s="266"/>
      <c r="O530" s="266"/>
      <c r="P530" s="121" t="s">
        <v>25</v>
      </c>
      <c r="Q530" s="121"/>
      <c r="R530" s="121"/>
      <c r="S530" s="121"/>
      <c r="T530" s="121"/>
      <c r="U530" s="121"/>
      <c r="V530" s="121"/>
      <c r="W530" s="121"/>
      <c r="X530" s="121"/>
      <c r="Y530" s="267" t="s">
        <v>194</v>
      </c>
      <c r="Z530" s="268"/>
      <c r="AA530" s="268"/>
      <c r="AB530" s="268"/>
      <c r="AC530" s="243" t="s">
        <v>224</v>
      </c>
      <c r="AD530" s="243"/>
      <c r="AE530" s="243"/>
      <c r="AF530" s="243"/>
      <c r="AG530" s="243"/>
      <c r="AH530" s="267" t="s">
        <v>242</v>
      </c>
      <c r="AI530" s="265"/>
      <c r="AJ530" s="265"/>
      <c r="AK530" s="265"/>
      <c r="AL530" s="265" t="s">
        <v>19</v>
      </c>
      <c r="AM530" s="265"/>
      <c r="AN530" s="265"/>
      <c r="AO530" s="269"/>
      <c r="AP530" s="246" t="s">
        <v>196</v>
      </c>
      <c r="AQ530" s="246"/>
      <c r="AR530" s="246"/>
      <c r="AS530" s="246"/>
      <c r="AT530" s="246"/>
      <c r="AU530" s="246"/>
      <c r="AV530" s="246"/>
      <c r="AW530" s="246"/>
      <c r="AX530" s="246"/>
      <c r="AY530">
        <f>$AY$528</f>
        <v>1</v>
      </c>
    </row>
    <row r="531" spans="1:51" ht="42" customHeight="1" x14ac:dyDescent="0.15">
      <c r="A531" s="232">
        <v>1</v>
      </c>
      <c r="B531" s="232">
        <v>1</v>
      </c>
      <c r="C531" s="256" t="s">
        <v>802</v>
      </c>
      <c r="D531" s="263"/>
      <c r="E531" s="263"/>
      <c r="F531" s="263"/>
      <c r="G531" s="263"/>
      <c r="H531" s="263"/>
      <c r="I531" s="264"/>
      <c r="J531" s="235">
        <v>2011201003169</v>
      </c>
      <c r="K531" s="236"/>
      <c r="L531" s="236"/>
      <c r="M531" s="236"/>
      <c r="N531" s="236"/>
      <c r="O531" s="236"/>
      <c r="P531" s="247" t="s">
        <v>666</v>
      </c>
      <c r="Q531" s="237"/>
      <c r="R531" s="237"/>
      <c r="S531" s="237"/>
      <c r="T531" s="237"/>
      <c r="U531" s="237"/>
      <c r="V531" s="237"/>
      <c r="W531" s="237"/>
      <c r="X531" s="237"/>
      <c r="Y531" s="238">
        <v>1003</v>
      </c>
      <c r="Z531" s="239"/>
      <c r="AA531" s="239"/>
      <c r="AB531" s="240"/>
      <c r="AC531" s="224" t="s">
        <v>253</v>
      </c>
      <c r="AD531" s="225"/>
      <c r="AE531" s="225"/>
      <c r="AF531" s="225"/>
      <c r="AG531" s="225"/>
      <c r="AH531" s="254" t="s">
        <v>609</v>
      </c>
      <c r="AI531" s="255"/>
      <c r="AJ531" s="255"/>
      <c r="AK531" s="255"/>
      <c r="AL531" s="228">
        <v>100</v>
      </c>
      <c r="AM531" s="229"/>
      <c r="AN531" s="229"/>
      <c r="AO531" s="230"/>
      <c r="AP531" s="231" t="s">
        <v>686</v>
      </c>
      <c r="AQ531" s="231"/>
      <c r="AR531" s="231"/>
      <c r="AS531" s="231"/>
      <c r="AT531" s="231"/>
      <c r="AU531" s="231"/>
      <c r="AV531" s="231"/>
      <c r="AW531" s="231"/>
      <c r="AX531" s="231"/>
      <c r="AY531">
        <f>$AY$528</f>
        <v>1</v>
      </c>
    </row>
    <row r="532" spans="1:51" ht="42" customHeight="1" x14ac:dyDescent="0.15">
      <c r="A532" s="232">
        <v>2</v>
      </c>
      <c r="B532" s="232">
        <v>1</v>
      </c>
      <c r="C532" s="256" t="s">
        <v>785</v>
      </c>
      <c r="D532" s="263"/>
      <c r="E532" s="263"/>
      <c r="F532" s="263"/>
      <c r="G532" s="263"/>
      <c r="H532" s="263"/>
      <c r="I532" s="264"/>
      <c r="J532" s="259">
        <v>9013401005070</v>
      </c>
      <c r="K532" s="260"/>
      <c r="L532" s="260"/>
      <c r="M532" s="260"/>
      <c r="N532" s="260"/>
      <c r="O532" s="261"/>
      <c r="P532" s="283" t="s">
        <v>687</v>
      </c>
      <c r="Q532" s="284"/>
      <c r="R532" s="284"/>
      <c r="S532" s="284"/>
      <c r="T532" s="284"/>
      <c r="U532" s="284"/>
      <c r="V532" s="284"/>
      <c r="W532" s="284"/>
      <c r="X532" s="285"/>
      <c r="Y532" s="238">
        <v>517</v>
      </c>
      <c r="Z532" s="239"/>
      <c r="AA532" s="239"/>
      <c r="AB532" s="240"/>
      <c r="AC532" s="274" t="s">
        <v>253</v>
      </c>
      <c r="AD532" s="275"/>
      <c r="AE532" s="275"/>
      <c r="AF532" s="275"/>
      <c r="AG532" s="276"/>
      <c r="AH532" s="254" t="s">
        <v>609</v>
      </c>
      <c r="AI532" s="255"/>
      <c r="AJ532" s="255"/>
      <c r="AK532" s="255"/>
      <c r="AL532" s="228">
        <v>100</v>
      </c>
      <c r="AM532" s="229"/>
      <c r="AN532" s="229"/>
      <c r="AO532" s="230"/>
      <c r="AP532" s="280" t="s">
        <v>726</v>
      </c>
      <c r="AQ532" s="281"/>
      <c r="AR532" s="281"/>
      <c r="AS532" s="281"/>
      <c r="AT532" s="281"/>
      <c r="AU532" s="281"/>
      <c r="AV532" s="281"/>
      <c r="AW532" s="281"/>
      <c r="AX532" s="282"/>
      <c r="AY532">
        <f>COUNTA($C$532)</f>
        <v>1</v>
      </c>
    </row>
    <row r="533" spans="1:51" ht="42" customHeight="1" x14ac:dyDescent="0.15">
      <c r="A533" s="232">
        <v>3</v>
      </c>
      <c r="B533" s="232">
        <v>1</v>
      </c>
      <c r="C533" s="262" t="s">
        <v>688</v>
      </c>
      <c r="D533" s="257"/>
      <c r="E533" s="257"/>
      <c r="F533" s="257"/>
      <c r="G533" s="257"/>
      <c r="H533" s="257"/>
      <c r="I533" s="258"/>
      <c r="J533" s="235">
        <v>5013301008549</v>
      </c>
      <c r="K533" s="236"/>
      <c r="L533" s="236"/>
      <c r="M533" s="236"/>
      <c r="N533" s="236"/>
      <c r="O533" s="236"/>
      <c r="P533" s="237" t="s">
        <v>666</v>
      </c>
      <c r="Q533" s="237"/>
      <c r="R533" s="237"/>
      <c r="S533" s="237"/>
      <c r="T533" s="237"/>
      <c r="U533" s="237"/>
      <c r="V533" s="237"/>
      <c r="W533" s="237"/>
      <c r="X533" s="237"/>
      <c r="Y533" s="238">
        <v>153</v>
      </c>
      <c r="Z533" s="239"/>
      <c r="AA533" s="239"/>
      <c r="AB533" s="240"/>
      <c r="AC533" s="224" t="s">
        <v>253</v>
      </c>
      <c r="AD533" s="225"/>
      <c r="AE533" s="225"/>
      <c r="AF533" s="225"/>
      <c r="AG533" s="225"/>
      <c r="AH533" s="226" t="s">
        <v>609</v>
      </c>
      <c r="AI533" s="227"/>
      <c r="AJ533" s="227"/>
      <c r="AK533" s="227"/>
      <c r="AL533" s="228">
        <v>100</v>
      </c>
      <c r="AM533" s="229"/>
      <c r="AN533" s="229"/>
      <c r="AO533" s="230"/>
      <c r="AP533" s="231" t="s">
        <v>726</v>
      </c>
      <c r="AQ533" s="231"/>
      <c r="AR533" s="231"/>
      <c r="AS533" s="231"/>
      <c r="AT533" s="231"/>
      <c r="AU533" s="231"/>
      <c r="AV533" s="231"/>
      <c r="AW533" s="231"/>
      <c r="AX533" s="231"/>
      <c r="AY533">
        <f>COUNTA($C$533)</f>
        <v>1</v>
      </c>
    </row>
    <row r="534" spans="1:51" ht="42" customHeight="1" x14ac:dyDescent="0.15">
      <c r="A534" s="232">
        <v>4</v>
      </c>
      <c r="B534" s="232">
        <v>1</v>
      </c>
      <c r="C534" s="256" t="s">
        <v>689</v>
      </c>
      <c r="D534" s="263"/>
      <c r="E534" s="263"/>
      <c r="F534" s="263"/>
      <c r="G534" s="263"/>
      <c r="H534" s="263"/>
      <c r="I534" s="264"/>
      <c r="J534" s="235">
        <v>8130001000053</v>
      </c>
      <c r="K534" s="236"/>
      <c r="L534" s="236"/>
      <c r="M534" s="236"/>
      <c r="N534" s="236"/>
      <c r="O534" s="236"/>
      <c r="P534" s="247" t="s">
        <v>681</v>
      </c>
      <c r="Q534" s="237"/>
      <c r="R534" s="237"/>
      <c r="S534" s="237"/>
      <c r="T534" s="237"/>
      <c r="U534" s="237"/>
      <c r="V534" s="237"/>
      <c r="W534" s="237"/>
      <c r="X534" s="237"/>
      <c r="Y534" s="238">
        <v>107</v>
      </c>
      <c r="Z534" s="239"/>
      <c r="AA534" s="239"/>
      <c r="AB534" s="240"/>
      <c r="AC534" s="224" t="s">
        <v>253</v>
      </c>
      <c r="AD534" s="225"/>
      <c r="AE534" s="225"/>
      <c r="AF534" s="225"/>
      <c r="AG534" s="225"/>
      <c r="AH534" s="226" t="s">
        <v>609</v>
      </c>
      <c r="AI534" s="227"/>
      <c r="AJ534" s="227"/>
      <c r="AK534" s="227"/>
      <c r="AL534" s="228">
        <v>100</v>
      </c>
      <c r="AM534" s="229"/>
      <c r="AN534" s="229"/>
      <c r="AO534" s="230"/>
      <c r="AP534" s="231" t="s">
        <v>726</v>
      </c>
      <c r="AQ534" s="231"/>
      <c r="AR534" s="231"/>
      <c r="AS534" s="231"/>
      <c r="AT534" s="231"/>
      <c r="AU534" s="231"/>
      <c r="AV534" s="231"/>
      <c r="AW534" s="231"/>
      <c r="AX534" s="231"/>
      <c r="AY534">
        <f>COUNTA($C$534)</f>
        <v>1</v>
      </c>
    </row>
    <row r="535" spans="1:51" ht="42" customHeight="1" x14ac:dyDescent="0.15">
      <c r="A535" s="232">
        <v>5</v>
      </c>
      <c r="B535" s="232">
        <v>1</v>
      </c>
      <c r="C535" s="270" t="s">
        <v>786</v>
      </c>
      <c r="D535" s="253"/>
      <c r="E535" s="253"/>
      <c r="F535" s="253"/>
      <c r="G535" s="253"/>
      <c r="H535" s="253"/>
      <c r="I535" s="253"/>
      <c r="J535" s="235">
        <v>3012801021146</v>
      </c>
      <c r="K535" s="236"/>
      <c r="L535" s="236"/>
      <c r="M535" s="236"/>
      <c r="N535" s="236"/>
      <c r="O535" s="236"/>
      <c r="P535" s="237" t="s">
        <v>690</v>
      </c>
      <c r="Q535" s="237"/>
      <c r="R535" s="237"/>
      <c r="S535" s="237"/>
      <c r="T535" s="237"/>
      <c r="U535" s="237"/>
      <c r="V535" s="237"/>
      <c r="W535" s="237"/>
      <c r="X535" s="237"/>
      <c r="Y535" s="238">
        <v>85</v>
      </c>
      <c r="Z535" s="239"/>
      <c r="AA535" s="239"/>
      <c r="AB535" s="240"/>
      <c r="AC535" s="224" t="s">
        <v>253</v>
      </c>
      <c r="AD535" s="225"/>
      <c r="AE535" s="225"/>
      <c r="AF535" s="225"/>
      <c r="AG535" s="225"/>
      <c r="AH535" s="226" t="s">
        <v>609</v>
      </c>
      <c r="AI535" s="227"/>
      <c r="AJ535" s="227"/>
      <c r="AK535" s="227"/>
      <c r="AL535" s="228">
        <v>100</v>
      </c>
      <c r="AM535" s="229"/>
      <c r="AN535" s="229"/>
      <c r="AO535" s="230"/>
      <c r="AP535" s="231" t="s">
        <v>726</v>
      </c>
      <c r="AQ535" s="231"/>
      <c r="AR535" s="231"/>
      <c r="AS535" s="231"/>
      <c r="AT535" s="231"/>
      <c r="AU535" s="231"/>
      <c r="AV535" s="231"/>
      <c r="AW535" s="231"/>
      <c r="AX535" s="231"/>
      <c r="AY535">
        <f>COUNTA($C$535)</f>
        <v>1</v>
      </c>
    </row>
    <row r="536" spans="1:51" ht="42" customHeight="1" x14ac:dyDescent="0.15">
      <c r="A536" s="232">
        <v>6</v>
      </c>
      <c r="B536" s="232">
        <v>1</v>
      </c>
      <c r="C536" s="256" t="s">
        <v>691</v>
      </c>
      <c r="D536" s="263"/>
      <c r="E536" s="263"/>
      <c r="F536" s="263"/>
      <c r="G536" s="263"/>
      <c r="H536" s="263"/>
      <c r="I536" s="264"/>
      <c r="J536" s="235">
        <v>1011401001717</v>
      </c>
      <c r="K536" s="236"/>
      <c r="L536" s="236"/>
      <c r="M536" s="236"/>
      <c r="N536" s="236"/>
      <c r="O536" s="236"/>
      <c r="P536" s="237" t="s">
        <v>687</v>
      </c>
      <c r="Q536" s="237"/>
      <c r="R536" s="237"/>
      <c r="S536" s="237"/>
      <c r="T536" s="237"/>
      <c r="U536" s="237"/>
      <c r="V536" s="237"/>
      <c r="W536" s="237"/>
      <c r="X536" s="237"/>
      <c r="Y536" s="238">
        <v>53</v>
      </c>
      <c r="Z536" s="239"/>
      <c r="AA536" s="239"/>
      <c r="AB536" s="240"/>
      <c r="AC536" s="224" t="s">
        <v>253</v>
      </c>
      <c r="AD536" s="225"/>
      <c r="AE536" s="225"/>
      <c r="AF536" s="225"/>
      <c r="AG536" s="225"/>
      <c r="AH536" s="226" t="s">
        <v>609</v>
      </c>
      <c r="AI536" s="227"/>
      <c r="AJ536" s="227"/>
      <c r="AK536" s="227"/>
      <c r="AL536" s="228">
        <v>100</v>
      </c>
      <c r="AM536" s="229"/>
      <c r="AN536" s="229"/>
      <c r="AO536" s="230"/>
      <c r="AP536" s="231" t="s">
        <v>726</v>
      </c>
      <c r="AQ536" s="231"/>
      <c r="AR536" s="231"/>
      <c r="AS536" s="231"/>
      <c r="AT536" s="231"/>
      <c r="AU536" s="231"/>
      <c r="AV536" s="231"/>
      <c r="AW536" s="231"/>
      <c r="AX536" s="231"/>
      <c r="AY536">
        <f>COUNTA($C$536)</f>
        <v>1</v>
      </c>
    </row>
    <row r="537" spans="1:51" ht="42" customHeight="1" x14ac:dyDescent="0.15">
      <c r="A537" s="232">
        <v>7</v>
      </c>
      <c r="B537" s="232">
        <v>1</v>
      </c>
      <c r="C537" s="270" t="s">
        <v>787</v>
      </c>
      <c r="D537" s="253"/>
      <c r="E537" s="253"/>
      <c r="F537" s="253"/>
      <c r="G537" s="253"/>
      <c r="H537" s="253"/>
      <c r="I537" s="253"/>
      <c r="J537" s="235">
        <v>3013101005723</v>
      </c>
      <c r="K537" s="236"/>
      <c r="L537" s="236"/>
      <c r="M537" s="236"/>
      <c r="N537" s="236"/>
      <c r="O537" s="236"/>
      <c r="P537" s="237" t="s">
        <v>690</v>
      </c>
      <c r="Q537" s="237"/>
      <c r="R537" s="237"/>
      <c r="S537" s="237"/>
      <c r="T537" s="237"/>
      <c r="U537" s="237"/>
      <c r="V537" s="237"/>
      <c r="W537" s="237"/>
      <c r="X537" s="237"/>
      <c r="Y537" s="238">
        <v>50</v>
      </c>
      <c r="Z537" s="239"/>
      <c r="AA537" s="239"/>
      <c r="AB537" s="240"/>
      <c r="AC537" s="224" t="s">
        <v>253</v>
      </c>
      <c r="AD537" s="225"/>
      <c r="AE537" s="225"/>
      <c r="AF537" s="225"/>
      <c r="AG537" s="225"/>
      <c r="AH537" s="226" t="s">
        <v>609</v>
      </c>
      <c r="AI537" s="227"/>
      <c r="AJ537" s="227"/>
      <c r="AK537" s="227"/>
      <c r="AL537" s="228">
        <v>100</v>
      </c>
      <c r="AM537" s="229"/>
      <c r="AN537" s="229"/>
      <c r="AO537" s="230"/>
      <c r="AP537" s="231" t="s">
        <v>726</v>
      </c>
      <c r="AQ537" s="231"/>
      <c r="AR537" s="231"/>
      <c r="AS537" s="231"/>
      <c r="AT537" s="231"/>
      <c r="AU537" s="231"/>
      <c r="AV537" s="231"/>
      <c r="AW537" s="231"/>
      <c r="AX537" s="231"/>
      <c r="AY537">
        <f>COUNTA($C$537)</f>
        <v>1</v>
      </c>
    </row>
    <row r="538" spans="1:51" ht="42" customHeight="1" x14ac:dyDescent="0.15">
      <c r="A538" s="232">
        <v>8</v>
      </c>
      <c r="B538" s="232">
        <v>1</v>
      </c>
      <c r="C538" s="256" t="s">
        <v>692</v>
      </c>
      <c r="D538" s="263"/>
      <c r="E538" s="263"/>
      <c r="F538" s="263"/>
      <c r="G538" s="263"/>
      <c r="H538" s="263"/>
      <c r="I538" s="264"/>
      <c r="J538" s="259">
        <v>5030001076412</v>
      </c>
      <c r="K538" s="260"/>
      <c r="L538" s="260"/>
      <c r="M538" s="260"/>
      <c r="N538" s="260"/>
      <c r="O538" s="261"/>
      <c r="P538" s="283" t="s">
        <v>687</v>
      </c>
      <c r="Q538" s="284"/>
      <c r="R538" s="284"/>
      <c r="S538" s="284"/>
      <c r="T538" s="284"/>
      <c r="U538" s="284"/>
      <c r="V538" s="284"/>
      <c r="W538" s="284"/>
      <c r="X538" s="285"/>
      <c r="Y538" s="238">
        <v>38</v>
      </c>
      <c r="Z538" s="239"/>
      <c r="AA538" s="239"/>
      <c r="AB538" s="240"/>
      <c r="AC538" s="274" t="s">
        <v>253</v>
      </c>
      <c r="AD538" s="275"/>
      <c r="AE538" s="275"/>
      <c r="AF538" s="275"/>
      <c r="AG538" s="276"/>
      <c r="AH538" s="226" t="s">
        <v>609</v>
      </c>
      <c r="AI538" s="227"/>
      <c r="AJ538" s="227"/>
      <c r="AK538" s="227"/>
      <c r="AL538" s="228">
        <v>100</v>
      </c>
      <c r="AM538" s="229"/>
      <c r="AN538" s="229"/>
      <c r="AO538" s="230"/>
      <c r="AP538" s="280" t="s">
        <v>726</v>
      </c>
      <c r="AQ538" s="281"/>
      <c r="AR538" s="281"/>
      <c r="AS538" s="281"/>
      <c r="AT538" s="281"/>
      <c r="AU538" s="281"/>
      <c r="AV538" s="281"/>
      <c r="AW538" s="281"/>
      <c r="AX538" s="282"/>
      <c r="AY538">
        <f>COUNTA($C$538)</f>
        <v>1</v>
      </c>
    </row>
    <row r="539" spans="1:51" ht="42" customHeight="1" x14ac:dyDescent="0.15">
      <c r="A539" s="232">
        <v>9</v>
      </c>
      <c r="B539" s="232">
        <v>1</v>
      </c>
      <c r="C539" s="270" t="s">
        <v>788</v>
      </c>
      <c r="D539" s="253"/>
      <c r="E539" s="253"/>
      <c r="F539" s="253"/>
      <c r="G539" s="253"/>
      <c r="H539" s="253"/>
      <c r="I539" s="253"/>
      <c r="J539" s="235">
        <v>7140002024051</v>
      </c>
      <c r="K539" s="236"/>
      <c r="L539" s="236"/>
      <c r="M539" s="236"/>
      <c r="N539" s="236"/>
      <c r="O539" s="236"/>
      <c r="P539" s="237" t="s">
        <v>690</v>
      </c>
      <c r="Q539" s="237"/>
      <c r="R539" s="237"/>
      <c r="S539" s="237"/>
      <c r="T539" s="237"/>
      <c r="U539" s="237"/>
      <c r="V539" s="237"/>
      <c r="W539" s="237"/>
      <c r="X539" s="237"/>
      <c r="Y539" s="238">
        <v>29</v>
      </c>
      <c r="Z539" s="239"/>
      <c r="AA539" s="239"/>
      <c r="AB539" s="240"/>
      <c r="AC539" s="224" t="s">
        <v>253</v>
      </c>
      <c r="AD539" s="225"/>
      <c r="AE539" s="225"/>
      <c r="AF539" s="225"/>
      <c r="AG539" s="225"/>
      <c r="AH539" s="226" t="s">
        <v>609</v>
      </c>
      <c r="AI539" s="227"/>
      <c r="AJ539" s="227"/>
      <c r="AK539" s="227"/>
      <c r="AL539" s="228">
        <v>100</v>
      </c>
      <c r="AM539" s="229"/>
      <c r="AN539" s="229"/>
      <c r="AO539" s="230"/>
      <c r="AP539" s="231" t="s">
        <v>713</v>
      </c>
      <c r="AQ539" s="231"/>
      <c r="AR539" s="231"/>
      <c r="AS539" s="231"/>
      <c r="AT539" s="231"/>
      <c r="AU539" s="231"/>
      <c r="AV539" s="231"/>
      <c r="AW539" s="231"/>
      <c r="AX539" s="231"/>
      <c r="AY539">
        <f>COUNTA($C$539)</f>
        <v>1</v>
      </c>
    </row>
    <row r="540" spans="1:51" ht="42" customHeight="1" x14ac:dyDescent="0.15">
      <c r="A540" s="232">
        <v>10</v>
      </c>
      <c r="B540" s="232">
        <v>1</v>
      </c>
      <c r="C540" s="270" t="s">
        <v>789</v>
      </c>
      <c r="D540" s="253"/>
      <c r="E540" s="253"/>
      <c r="F540" s="253"/>
      <c r="G540" s="253"/>
      <c r="H540" s="253"/>
      <c r="I540" s="253"/>
      <c r="J540" s="235">
        <v>8010901037545</v>
      </c>
      <c r="K540" s="236"/>
      <c r="L540" s="236"/>
      <c r="M540" s="236"/>
      <c r="N540" s="236"/>
      <c r="O540" s="236"/>
      <c r="P540" s="237" t="s">
        <v>690</v>
      </c>
      <c r="Q540" s="237"/>
      <c r="R540" s="237"/>
      <c r="S540" s="237"/>
      <c r="T540" s="237"/>
      <c r="U540" s="237"/>
      <c r="V540" s="237"/>
      <c r="W540" s="237"/>
      <c r="X540" s="237"/>
      <c r="Y540" s="238">
        <v>29</v>
      </c>
      <c r="Z540" s="239"/>
      <c r="AA540" s="239"/>
      <c r="AB540" s="240"/>
      <c r="AC540" s="224" t="s">
        <v>253</v>
      </c>
      <c r="AD540" s="225"/>
      <c r="AE540" s="225"/>
      <c r="AF540" s="225"/>
      <c r="AG540" s="225"/>
      <c r="AH540" s="226" t="s">
        <v>609</v>
      </c>
      <c r="AI540" s="227"/>
      <c r="AJ540" s="227"/>
      <c r="AK540" s="227"/>
      <c r="AL540" s="228">
        <v>100</v>
      </c>
      <c r="AM540" s="229"/>
      <c r="AN540" s="229"/>
      <c r="AO540" s="230"/>
      <c r="AP540" s="231" t="s">
        <v>713</v>
      </c>
      <c r="AQ540" s="231"/>
      <c r="AR540" s="231"/>
      <c r="AS540" s="231"/>
      <c r="AT540" s="231"/>
      <c r="AU540" s="231"/>
      <c r="AV540" s="231"/>
      <c r="AW540" s="231"/>
      <c r="AX540" s="231"/>
      <c r="AY540">
        <f>COUNTA($C$540)</f>
        <v>1</v>
      </c>
    </row>
    <row r="541" spans="1:51" ht="30" hidden="1" customHeight="1" x14ac:dyDescent="0.15">
      <c r="A541" s="232">
        <v>11</v>
      </c>
      <c r="B541" s="232">
        <v>1</v>
      </c>
      <c r="C541" s="253"/>
      <c r="D541" s="253"/>
      <c r="E541" s="253"/>
      <c r="F541" s="253"/>
      <c r="G541" s="253"/>
      <c r="H541" s="253"/>
      <c r="I541" s="25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3"/>
      <c r="D542" s="253"/>
      <c r="E542" s="253"/>
      <c r="F542" s="253"/>
      <c r="G542" s="253"/>
      <c r="H542" s="253"/>
      <c r="I542" s="25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3"/>
      <c r="D543" s="253"/>
      <c r="E543" s="253"/>
      <c r="F543" s="253"/>
      <c r="G543" s="253"/>
      <c r="H543" s="253"/>
      <c r="I543" s="25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3"/>
      <c r="D544" s="253"/>
      <c r="E544" s="253"/>
      <c r="F544" s="253"/>
      <c r="G544" s="253"/>
      <c r="H544" s="253"/>
      <c r="I544" s="25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3"/>
      <c r="D545" s="253"/>
      <c r="E545" s="253"/>
      <c r="F545" s="253"/>
      <c r="G545" s="253"/>
      <c r="H545" s="253"/>
      <c r="I545" s="25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3"/>
      <c r="D546" s="253"/>
      <c r="E546" s="253"/>
      <c r="F546" s="253"/>
      <c r="G546" s="253"/>
      <c r="H546" s="253"/>
      <c r="I546" s="25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3"/>
      <c r="D547" s="253"/>
      <c r="E547" s="253"/>
      <c r="F547" s="253"/>
      <c r="G547" s="253"/>
      <c r="H547" s="253"/>
      <c r="I547" s="25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3"/>
      <c r="D548" s="253"/>
      <c r="E548" s="253"/>
      <c r="F548" s="253"/>
      <c r="G548" s="253"/>
      <c r="H548" s="253"/>
      <c r="I548" s="25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3"/>
      <c r="D549" s="253"/>
      <c r="E549" s="253"/>
      <c r="F549" s="253"/>
      <c r="G549" s="253"/>
      <c r="H549" s="253"/>
      <c r="I549" s="25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3"/>
      <c r="D550" s="253"/>
      <c r="E550" s="253"/>
      <c r="F550" s="253"/>
      <c r="G550" s="253"/>
      <c r="H550" s="253"/>
      <c r="I550" s="25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3"/>
      <c r="D551" s="253"/>
      <c r="E551" s="253"/>
      <c r="F551" s="253"/>
      <c r="G551" s="253"/>
      <c r="H551" s="253"/>
      <c r="I551" s="25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3"/>
      <c r="D552" s="253"/>
      <c r="E552" s="253"/>
      <c r="F552" s="253"/>
      <c r="G552" s="253"/>
      <c r="H552" s="253"/>
      <c r="I552" s="25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3"/>
      <c r="D553" s="253"/>
      <c r="E553" s="253"/>
      <c r="F553" s="253"/>
      <c r="G553" s="253"/>
      <c r="H553" s="253"/>
      <c r="I553" s="25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3"/>
      <c r="D554" s="253"/>
      <c r="E554" s="253"/>
      <c r="F554" s="253"/>
      <c r="G554" s="253"/>
      <c r="H554" s="253"/>
      <c r="I554" s="25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3"/>
      <c r="D555" s="253"/>
      <c r="E555" s="253"/>
      <c r="F555" s="253"/>
      <c r="G555" s="253"/>
      <c r="H555" s="253"/>
      <c r="I555" s="25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3"/>
      <c r="D556" s="253"/>
      <c r="E556" s="253"/>
      <c r="F556" s="253"/>
      <c r="G556" s="253"/>
      <c r="H556" s="253"/>
      <c r="I556" s="25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3"/>
      <c r="D557" s="253"/>
      <c r="E557" s="253"/>
      <c r="F557" s="253"/>
      <c r="G557" s="253"/>
      <c r="H557" s="253"/>
      <c r="I557" s="25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3"/>
      <c r="D558" s="253"/>
      <c r="E558" s="253"/>
      <c r="F558" s="253"/>
      <c r="G558" s="253"/>
      <c r="H558" s="253"/>
      <c r="I558" s="25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3"/>
      <c r="D559" s="253"/>
      <c r="E559" s="253"/>
      <c r="F559" s="253"/>
      <c r="G559" s="253"/>
      <c r="H559" s="253"/>
      <c r="I559" s="25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3"/>
      <c r="D560" s="253"/>
      <c r="E560" s="253"/>
      <c r="F560" s="253"/>
      <c r="G560" s="253"/>
      <c r="H560" s="253"/>
      <c r="I560" s="25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65"/>
      <c r="B563" s="265"/>
      <c r="C563" s="265" t="s">
        <v>24</v>
      </c>
      <c r="D563" s="265"/>
      <c r="E563" s="265"/>
      <c r="F563" s="265"/>
      <c r="G563" s="265"/>
      <c r="H563" s="265"/>
      <c r="I563" s="265"/>
      <c r="J563" s="243" t="s">
        <v>195</v>
      </c>
      <c r="K563" s="266"/>
      <c r="L563" s="266"/>
      <c r="M563" s="266"/>
      <c r="N563" s="266"/>
      <c r="O563" s="266"/>
      <c r="P563" s="121" t="s">
        <v>25</v>
      </c>
      <c r="Q563" s="121"/>
      <c r="R563" s="121"/>
      <c r="S563" s="121"/>
      <c r="T563" s="121"/>
      <c r="U563" s="121"/>
      <c r="V563" s="121"/>
      <c r="W563" s="121"/>
      <c r="X563" s="121"/>
      <c r="Y563" s="267" t="s">
        <v>194</v>
      </c>
      <c r="Z563" s="268"/>
      <c r="AA563" s="268"/>
      <c r="AB563" s="268"/>
      <c r="AC563" s="243" t="s">
        <v>224</v>
      </c>
      <c r="AD563" s="243"/>
      <c r="AE563" s="243"/>
      <c r="AF563" s="243"/>
      <c r="AG563" s="243"/>
      <c r="AH563" s="267" t="s">
        <v>242</v>
      </c>
      <c r="AI563" s="265"/>
      <c r="AJ563" s="265"/>
      <c r="AK563" s="265"/>
      <c r="AL563" s="265" t="s">
        <v>19</v>
      </c>
      <c r="AM563" s="265"/>
      <c r="AN563" s="265"/>
      <c r="AO563" s="269"/>
      <c r="AP563" s="246" t="s">
        <v>196</v>
      </c>
      <c r="AQ563" s="246"/>
      <c r="AR563" s="246"/>
      <c r="AS563" s="246"/>
      <c r="AT563" s="246"/>
      <c r="AU563" s="246"/>
      <c r="AV563" s="246"/>
      <c r="AW563" s="246"/>
      <c r="AX563" s="246"/>
      <c r="AY563">
        <f>$AY$561</f>
        <v>1</v>
      </c>
    </row>
    <row r="564" spans="1:51" ht="39" customHeight="1" x14ac:dyDescent="0.15">
      <c r="A564" s="232">
        <v>1</v>
      </c>
      <c r="B564" s="232">
        <v>1</v>
      </c>
      <c r="C564" s="256" t="s">
        <v>790</v>
      </c>
      <c r="D564" s="263"/>
      <c r="E564" s="263"/>
      <c r="F564" s="263"/>
      <c r="G564" s="263"/>
      <c r="H564" s="263"/>
      <c r="I564" s="264"/>
      <c r="J564" s="235">
        <v>2011201003169</v>
      </c>
      <c r="K564" s="236"/>
      <c r="L564" s="236"/>
      <c r="M564" s="236"/>
      <c r="N564" s="236"/>
      <c r="O564" s="236"/>
      <c r="P564" s="237" t="s">
        <v>666</v>
      </c>
      <c r="Q564" s="237"/>
      <c r="R564" s="237"/>
      <c r="S564" s="237"/>
      <c r="T564" s="237"/>
      <c r="U564" s="237"/>
      <c r="V564" s="237"/>
      <c r="W564" s="237"/>
      <c r="X564" s="237"/>
      <c r="Y564" s="238">
        <v>3092</v>
      </c>
      <c r="Z564" s="239"/>
      <c r="AA564" s="239"/>
      <c r="AB564" s="240"/>
      <c r="AC564" s="224" t="s">
        <v>253</v>
      </c>
      <c r="AD564" s="225"/>
      <c r="AE564" s="225"/>
      <c r="AF564" s="225"/>
      <c r="AG564" s="225"/>
      <c r="AH564" s="254">
        <v>1</v>
      </c>
      <c r="AI564" s="255"/>
      <c r="AJ564" s="255"/>
      <c r="AK564" s="255"/>
      <c r="AL564" s="228">
        <v>100</v>
      </c>
      <c r="AM564" s="229"/>
      <c r="AN564" s="229"/>
      <c r="AO564" s="230"/>
      <c r="AP564" s="231" t="s">
        <v>693</v>
      </c>
      <c r="AQ564" s="231"/>
      <c r="AR564" s="231"/>
      <c r="AS564" s="231"/>
      <c r="AT564" s="231"/>
      <c r="AU564" s="231"/>
      <c r="AV564" s="231"/>
      <c r="AW564" s="231"/>
      <c r="AX564" s="231"/>
      <c r="AY564">
        <f>$AY$561</f>
        <v>1</v>
      </c>
    </row>
    <row r="565" spans="1:51" ht="75" customHeight="1" x14ac:dyDescent="0.15">
      <c r="A565" s="232">
        <v>2</v>
      </c>
      <c r="B565" s="232">
        <v>1</v>
      </c>
      <c r="C565" s="256" t="s">
        <v>741</v>
      </c>
      <c r="D565" s="263"/>
      <c r="E565" s="263"/>
      <c r="F565" s="263"/>
      <c r="G565" s="263"/>
      <c r="H565" s="263"/>
      <c r="I565" s="264"/>
      <c r="J565" s="259">
        <v>9011001035190</v>
      </c>
      <c r="K565" s="260"/>
      <c r="L565" s="260"/>
      <c r="M565" s="260"/>
      <c r="N565" s="260"/>
      <c r="O565" s="261"/>
      <c r="P565" s="271" t="s">
        <v>694</v>
      </c>
      <c r="Q565" s="272"/>
      <c r="R565" s="272"/>
      <c r="S565" s="272"/>
      <c r="T565" s="272"/>
      <c r="U565" s="272"/>
      <c r="V565" s="272"/>
      <c r="W565" s="272"/>
      <c r="X565" s="273"/>
      <c r="Y565" s="238">
        <v>1379</v>
      </c>
      <c r="Z565" s="239"/>
      <c r="AA565" s="239"/>
      <c r="AB565" s="240"/>
      <c r="AC565" s="274" t="s">
        <v>253</v>
      </c>
      <c r="AD565" s="275"/>
      <c r="AE565" s="275"/>
      <c r="AF565" s="275"/>
      <c r="AG565" s="276"/>
      <c r="AH565" s="277">
        <v>1</v>
      </c>
      <c r="AI565" s="278"/>
      <c r="AJ565" s="278"/>
      <c r="AK565" s="279"/>
      <c r="AL565" s="228">
        <v>100</v>
      </c>
      <c r="AM565" s="229"/>
      <c r="AN565" s="229"/>
      <c r="AO565" s="230"/>
      <c r="AP565" s="231" t="s">
        <v>740</v>
      </c>
      <c r="AQ565" s="231"/>
      <c r="AR565" s="231"/>
      <c r="AS565" s="231"/>
      <c r="AT565" s="231"/>
      <c r="AU565" s="231"/>
      <c r="AV565" s="231"/>
      <c r="AW565" s="231"/>
      <c r="AX565" s="231"/>
      <c r="AY565">
        <f>COUNTA($C$565)</f>
        <v>1</v>
      </c>
    </row>
    <row r="566" spans="1:51" ht="60" customHeight="1" x14ac:dyDescent="0.15">
      <c r="A566" s="232">
        <v>3</v>
      </c>
      <c r="B566" s="232">
        <v>1</v>
      </c>
      <c r="C566" s="256" t="s">
        <v>741</v>
      </c>
      <c r="D566" s="263"/>
      <c r="E566" s="263"/>
      <c r="F566" s="263"/>
      <c r="G566" s="263"/>
      <c r="H566" s="263"/>
      <c r="I566" s="264"/>
      <c r="J566" s="235">
        <v>9011001035190</v>
      </c>
      <c r="K566" s="236"/>
      <c r="L566" s="236"/>
      <c r="M566" s="236"/>
      <c r="N566" s="236"/>
      <c r="O566" s="236"/>
      <c r="P566" s="271" t="s">
        <v>676</v>
      </c>
      <c r="Q566" s="272"/>
      <c r="R566" s="272"/>
      <c r="S566" s="272"/>
      <c r="T566" s="272"/>
      <c r="U566" s="272"/>
      <c r="V566" s="272"/>
      <c r="W566" s="272"/>
      <c r="X566" s="273"/>
      <c r="Y566" s="238">
        <v>1343</v>
      </c>
      <c r="Z566" s="239"/>
      <c r="AA566" s="239"/>
      <c r="AB566" s="240"/>
      <c r="AC566" s="274" t="s">
        <v>253</v>
      </c>
      <c r="AD566" s="275"/>
      <c r="AE566" s="275"/>
      <c r="AF566" s="275"/>
      <c r="AG566" s="276"/>
      <c r="AH566" s="254">
        <v>1</v>
      </c>
      <c r="AI566" s="255"/>
      <c r="AJ566" s="255"/>
      <c r="AK566" s="255"/>
      <c r="AL566" s="228">
        <v>100</v>
      </c>
      <c r="AM566" s="229"/>
      <c r="AN566" s="229"/>
      <c r="AO566" s="230"/>
      <c r="AP566" s="231" t="s">
        <v>695</v>
      </c>
      <c r="AQ566" s="231"/>
      <c r="AR566" s="231"/>
      <c r="AS566" s="231"/>
      <c r="AT566" s="231"/>
      <c r="AU566" s="231"/>
      <c r="AV566" s="231"/>
      <c r="AW566" s="231"/>
      <c r="AX566" s="231"/>
      <c r="AY566">
        <f>COUNTA($C$566)</f>
        <v>1</v>
      </c>
    </row>
    <row r="567" spans="1:51" ht="60" customHeight="1" x14ac:dyDescent="0.15">
      <c r="A567" s="232">
        <v>4</v>
      </c>
      <c r="B567" s="232">
        <v>1</v>
      </c>
      <c r="C567" s="256" t="s">
        <v>792</v>
      </c>
      <c r="D567" s="263"/>
      <c r="E567" s="263"/>
      <c r="F567" s="263"/>
      <c r="G567" s="263"/>
      <c r="H567" s="263"/>
      <c r="I567" s="264"/>
      <c r="J567" s="235">
        <v>4013201004021</v>
      </c>
      <c r="K567" s="236"/>
      <c r="L567" s="236"/>
      <c r="M567" s="236"/>
      <c r="N567" s="236"/>
      <c r="O567" s="236"/>
      <c r="P567" s="247" t="s">
        <v>676</v>
      </c>
      <c r="Q567" s="237"/>
      <c r="R567" s="237"/>
      <c r="S567" s="237"/>
      <c r="T567" s="237"/>
      <c r="U567" s="237"/>
      <c r="V567" s="237"/>
      <c r="W567" s="237"/>
      <c r="X567" s="237"/>
      <c r="Y567" s="238">
        <v>1280</v>
      </c>
      <c r="Z567" s="239"/>
      <c r="AA567" s="239"/>
      <c r="AB567" s="240"/>
      <c r="AC567" s="224" t="s">
        <v>253</v>
      </c>
      <c r="AD567" s="225"/>
      <c r="AE567" s="225"/>
      <c r="AF567" s="225"/>
      <c r="AG567" s="225"/>
      <c r="AH567" s="254">
        <v>1</v>
      </c>
      <c r="AI567" s="255"/>
      <c r="AJ567" s="255"/>
      <c r="AK567" s="255"/>
      <c r="AL567" s="228">
        <v>100</v>
      </c>
      <c r="AM567" s="229"/>
      <c r="AN567" s="229"/>
      <c r="AO567" s="230"/>
      <c r="AP567" s="231" t="s">
        <v>695</v>
      </c>
      <c r="AQ567" s="231"/>
      <c r="AR567" s="231"/>
      <c r="AS567" s="231"/>
      <c r="AT567" s="231"/>
      <c r="AU567" s="231"/>
      <c r="AV567" s="231"/>
      <c r="AW567" s="231"/>
      <c r="AX567" s="231"/>
      <c r="AY567">
        <f>COUNTA($C$567)</f>
        <v>1</v>
      </c>
    </row>
    <row r="568" spans="1:51" ht="60" customHeight="1" x14ac:dyDescent="0.15">
      <c r="A568" s="232">
        <v>5</v>
      </c>
      <c r="B568" s="232">
        <v>1</v>
      </c>
      <c r="C568" s="270" t="s">
        <v>742</v>
      </c>
      <c r="D568" s="253"/>
      <c r="E568" s="253"/>
      <c r="F568" s="253"/>
      <c r="G568" s="253"/>
      <c r="H568" s="253"/>
      <c r="I568" s="253"/>
      <c r="J568" s="259">
        <v>9011001035190</v>
      </c>
      <c r="K568" s="260"/>
      <c r="L568" s="260"/>
      <c r="M568" s="260"/>
      <c r="N568" s="260"/>
      <c r="O568" s="261"/>
      <c r="P568" s="271" t="s">
        <v>696</v>
      </c>
      <c r="Q568" s="272"/>
      <c r="R568" s="272"/>
      <c r="S568" s="272"/>
      <c r="T568" s="272"/>
      <c r="U568" s="272"/>
      <c r="V568" s="272"/>
      <c r="W568" s="272"/>
      <c r="X568" s="273"/>
      <c r="Y568" s="238">
        <v>1237</v>
      </c>
      <c r="Z568" s="239"/>
      <c r="AA568" s="239"/>
      <c r="AB568" s="240"/>
      <c r="AC568" s="224" t="s">
        <v>253</v>
      </c>
      <c r="AD568" s="225"/>
      <c r="AE568" s="225"/>
      <c r="AF568" s="225"/>
      <c r="AG568" s="225"/>
      <c r="AH568" s="254">
        <v>1</v>
      </c>
      <c r="AI568" s="255"/>
      <c r="AJ568" s="255"/>
      <c r="AK568" s="255"/>
      <c r="AL568" s="228">
        <v>100</v>
      </c>
      <c r="AM568" s="229"/>
      <c r="AN568" s="229"/>
      <c r="AO568" s="230"/>
      <c r="AP568" s="280" t="s">
        <v>739</v>
      </c>
      <c r="AQ568" s="281"/>
      <c r="AR568" s="281"/>
      <c r="AS568" s="281"/>
      <c r="AT568" s="281"/>
      <c r="AU568" s="281"/>
      <c r="AV568" s="281"/>
      <c r="AW568" s="281"/>
      <c r="AX568" s="282"/>
      <c r="AY568">
        <f>COUNTA($C$568)</f>
        <v>1</v>
      </c>
    </row>
    <row r="569" spans="1:51" ht="75.75" customHeight="1" x14ac:dyDescent="0.15">
      <c r="A569" s="232">
        <v>6</v>
      </c>
      <c r="B569" s="232">
        <v>1</v>
      </c>
      <c r="C569" s="270" t="s">
        <v>742</v>
      </c>
      <c r="D569" s="253"/>
      <c r="E569" s="253"/>
      <c r="F569" s="253"/>
      <c r="G569" s="253"/>
      <c r="H569" s="253"/>
      <c r="I569" s="253"/>
      <c r="J569" s="259">
        <v>9011001035190</v>
      </c>
      <c r="K569" s="260"/>
      <c r="L569" s="260"/>
      <c r="M569" s="260"/>
      <c r="N569" s="260"/>
      <c r="O569" s="261"/>
      <c r="P569" s="271" t="s">
        <v>697</v>
      </c>
      <c r="Q569" s="272"/>
      <c r="R569" s="272"/>
      <c r="S569" s="272"/>
      <c r="T569" s="272"/>
      <c r="U569" s="272"/>
      <c r="V569" s="272"/>
      <c r="W569" s="272"/>
      <c r="X569" s="273"/>
      <c r="Y569" s="238">
        <v>1161</v>
      </c>
      <c r="Z569" s="239"/>
      <c r="AA569" s="239"/>
      <c r="AB569" s="240"/>
      <c r="AC569" s="224" t="s">
        <v>253</v>
      </c>
      <c r="AD569" s="225"/>
      <c r="AE569" s="225"/>
      <c r="AF569" s="225"/>
      <c r="AG569" s="225"/>
      <c r="AH569" s="226">
        <v>1</v>
      </c>
      <c r="AI569" s="227"/>
      <c r="AJ569" s="227"/>
      <c r="AK569" s="227"/>
      <c r="AL569" s="228">
        <v>100</v>
      </c>
      <c r="AM569" s="229"/>
      <c r="AN569" s="229"/>
      <c r="AO569" s="230"/>
      <c r="AP569" s="280" t="s">
        <v>740</v>
      </c>
      <c r="AQ569" s="281"/>
      <c r="AR569" s="281"/>
      <c r="AS569" s="281"/>
      <c r="AT569" s="281"/>
      <c r="AU569" s="281"/>
      <c r="AV569" s="281"/>
      <c r="AW569" s="281"/>
      <c r="AX569" s="282"/>
      <c r="AY569">
        <f>COUNTA($C$569)</f>
        <v>1</v>
      </c>
    </row>
    <row r="570" spans="1:51" ht="75.75" customHeight="1" x14ac:dyDescent="0.15">
      <c r="A570" s="232">
        <v>7</v>
      </c>
      <c r="B570" s="232">
        <v>1</v>
      </c>
      <c r="C570" s="270" t="s">
        <v>742</v>
      </c>
      <c r="D570" s="253"/>
      <c r="E570" s="253"/>
      <c r="F570" s="253"/>
      <c r="G570" s="253"/>
      <c r="H570" s="253"/>
      <c r="I570" s="253"/>
      <c r="J570" s="259">
        <v>9011001035190</v>
      </c>
      <c r="K570" s="260"/>
      <c r="L570" s="260"/>
      <c r="M570" s="260"/>
      <c r="N570" s="260"/>
      <c r="O570" s="261"/>
      <c r="P570" s="247" t="s">
        <v>698</v>
      </c>
      <c r="Q570" s="237"/>
      <c r="R570" s="237"/>
      <c r="S570" s="237"/>
      <c r="T570" s="237"/>
      <c r="U570" s="237"/>
      <c r="V570" s="237"/>
      <c r="W570" s="237"/>
      <c r="X570" s="237"/>
      <c r="Y570" s="238">
        <v>1026</v>
      </c>
      <c r="Z570" s="239"/>
      <c r="AA570" s="239"/>
      <c r="AB570" s="240"/>
      <c r="AC570" s="224" t="s">
        <v>253</v>
      </c>
      <c r="AD570" s="225"/>
      <c r="AE570" s="225"/>
      <c r="AF570" s="225"/>
      <c r="AG570" s="225"/>
      <c r="AH570" s="226">
        <v>1</v>
      </c>
      <c r="AI570" s="227"/>
      <c r="AJ570" s="227"/>
      <c r="AK570" s="227"/>
      <c r="AL570" s="228">
        <v>100</v>
      </c>
      <c r="AM570" s="229"/>
      <c r="AN570" s="229"/>
      <c r="AO570" s="230"/>
      <c r="AP570" s="280" t="s">
        <v>740</v>
      </c>
      <c r="AQ570" s="281"/>
      <c r="AR570" s="281"/>
      <c r="AS570" s="281"/>
      <c r="AT570" s="281"/>
      <c r="AU570" s="281"/>
      <c r="AV570" s="281"/>
      <c r="AW570" s="281"/>
      <c r="AX570" s="282"/>
      <c r="AY570">
        <f>COUNTA($C$570)</f>
        <v>1</v>
      </c>
    </row>
    <row r="571" spans="1:51" ht="75.75" customHeight="1" x14ac:dyDescent="0.15">
      <c r="A571" s="232">
        <v>8</v>
      </c>
      <c r="B571" s="232">
        <v>1</v>
      </c>
      <c r="C571" s="270" t="s">
        <v>699</v>
      </c>
      <c r="D571" s="253"/>
      <c r="E571" s="253"/>
      <c r="F571" s="253"/>
      <c r="G571" s="253"/>
      <c r="H571" s="253"/>
      <c r="I571" s="253"/>
      <c r="J571" s="235">
        <v>8010701012863</v>
      </c>
      <c r="K571" s="236"/>
      <c r="L571" s="236"/>
      <c r="M571" s="236"/>
      <c r="N571" s="236"/>
      <c r="O571" s="236"/>
      <c r="P571" s="247" t="s">
        <v>700</v>
      </c>
      <c r="Q571" s="237"/>
      <c r="R571" s="237"/>
      <c r="S571" s="237"/>
      <c r="T571" s="237"/>
      <c r="U571" s="237"/>
      <c r="V571" s="237"/>
      <c r="W571" s="237"/>
      <c r="X571" s="237"/>
      <c r="Y571" s="238">
        <v>1017</v>
      </c>
      <c r="Z571" s="239"/>
      <c r="AA571" s="239"/>
      <c r="AB571" s="240"/>
      <c r="AC571" s="224" t="s">
        <v>253</v>
      </c>
      <c r="AD571" s="225"/>
      <c r="AE571" s="225"/>
      <c r="AF571" s="225"/>
      <c r="AG571" s="225"/>
      <c r="AH571" s="254">
        <v>1</v>
      </c>
      <c r="AI571" s="255"/>
      <c r="AJ571" s="255"/>
      <c r="AK571" s="255"/>
      <c r="AL571" s="228">
        <v>100</v>
      </c>
      <c r="AM571" s="229"/>
      <c r="AN571" s="229"/>
      <c r="AO571" s="230"/>
      <c r="AP571" s="231" t="s">
        <v>740</v>
      </c>
      <c r="AQ571" s="231"/>
      <c r="AR571" s="231"/>
      <c r="AS571" s="231"/>
      <c r="AT571" s="231"/>
      <c r="AU571" s="231"/>
      <c r="AV571" s="231"/>
      <c r="AW571" s="231"/>
      <c r="AX571" s="231"/>
      <c r="AY571">
        <f>COUNTA($C$571)</f>
        <v>1</v>
      </c>
    </row>
    <row r="572" spans="1:51" ht="60" customHeight="1" x14ac:dyDescent="0.15">
      <c r="A572" s="232">
        <v>9</v>
      </c>
      <c r="B572" s="232">
        <v>1</v>
      </c>
      <c r="C572" s="256" t="s">
        <v>706</v>
      </c>
      <c r="D572" s="263"/>
      <c r="E572" s="263"/>
      <c r="F572" s="263"/>
      <c r="G572" s="263"/>
      <c r="H572" s="263"/>
      <c r="I572" s="264"/>
      <c r="J572" s="235">
        <v>3011101059533</v>
      </c>
      <c r="K572" s="236"/>
      <c r="L572" s="236"/>
      <c r="M572" s="236"/>
      <c r="N572" s="236"/>
      <c r="O572" s="236"/>
      <c r="P572" s="247" t="s">
        <v>676</v>
      </c>
      <c r="Q572" s="237"/>
      <c r="R572" s="237"/>
      <c r="S572" s="237"/>
      <c r="T572" s="237"/>
      <c r="U572" s="237"/>
      <c r="V572" s="237"/>
      <c r="W572" s="237"/>
      <c r="X572" s="237"/>
      <c r="Y572" s="238">
        <v>1019</v>
      </c>
      <c r="Z572" s="239"/>
      <c r="AA572" s="239"/>
      <c r="AB572" s="240"/>
      <c r="AC572" s="224" t="s">
        <v>253</v>
      </c>
      <c r="AD572" s="225"/>
      <c r="AE572" s="225"/>
      <c r="AF572" s="225"/>
      <c r="AG572" s="225"/>
      <c r="AH572" s="254">
        <v>1</v>
      </c>
      <c r="AI572" s="255"/>
      <c r="AJ572" s="255"/>
      <c r="AK572" s="255"/>
      <c r="AL572" s="228">
        <v>100</v>
      </c>
      <c r="AM572" s="229"/>
      <c r="AN572" s="229"/>
      <c r="AO572" s="230"/>
      <c r="AP572" s="231" t="s">
        <v>695</v>
      </c>
      <c r="AQ572" s="231"/>
      <c r="AR572" s="231"/>
      <c r="AS572" s="231"/>
      <c r="AT572" s="231"/>
      <c r="AU572" s="231"/>
      <c r="AV572" s="231"/>
      <c r="AW572" s="231"/>
      <c r="AX572" s="231"/>
      <c r="AY572">
        <f>COUNTA($C$572)</f>
        <v>1</v>
      </c>
    </row>
    <row r="573" spans="1:51" ht="45.75" customHeight="1" x14ac:dyDescent="0.15">
      <c r="A573" s="232">
        <v>10</v>
      </c>
      <c r="B573" s="232">
        <v>1</v>
      </c>
      <c r="C573" s="270" t="s">
        <v>742</v>
      </c>
      <c r="D573" s="253"/>
      <c r="E573" s="253"/>
      <c r="F573" s="253"/>
      <c r="G573" s="253"/>
      <c r="H573" s="253"/>
      <c r="I573" s="253"/>
      <c r="J573" s="235">
        <v>9011001035190</v>
      </c>
      <c r="K573" s="236"/>
      <c r="L573" s="236"/>
      <c r="M573" s="236"/>
      <c r="N573" s="236"/>
      <c r="O573" s="236"/>
      <c r="P573" s="247" t="s">
        <v>701</v>
      </c>
      <c r="Q573" s="237"/>
      <c r="R573" s="237"/>
      <c r="S573" s="237"/>
      <c r="T573" s="237"/>
      <c r="U573" s="237"/>
      <c r="V573" s="237"/>
      <c r="W573" s="237"/>
      <c r="X573" s="237"/>
      <c r="Y573" s="238">
        <v>906</v>
      </c>
      <c r="Z573" s="239"/>
      <c r="AA573" s="239"/>
      <c r="AB573" s="240"/>
      <c r="AC573" s="224" t="s">
        <v>253</v>
      </c>
      <c r="AD573" s="225"/>
      <c r="AE573" s="225"/>
      <c r="AF573" s="225"/>
      <c r="AG573" s="225"/>
      <c r="AH573" s="254">
        <v>1</v>
      </c>
      <c r="AI573" s="255"/>
      <c r="AJ573" s="255"/>
      <c r="AK573" s="255"/>
      <c r="AL573" s="228">
        <v>100</v>
      </c>
      <c r="AM573" s="229"/>
      <c r="AN573" s="229"/>
      <c r="AO573" s="230"/>
      <c r="AP573" s="231" t="s">
        <v>713</v>
      </c>
      <c r="AQ573" s="231"/>
      <c r="AR573" s="231"/>
      <c r="AS573" s="231"/>
      <c r="AT573" s="231"/>
      <c r="AU573" s="231"/>
      <c r="AV573" s="231"/>
      <c r="AW573" s="231"/>
      <c r="AX573" s="231"/>
      <c r="AY573">
        <f>COUNTA($C$573)</f>
        <v>1</v>
      </c>
    </row>
    <row r="574" spans="1:51" ht="30" hidden="1" customHeight="1" x14ac:dyDescent="0.15">
      <c r="A574" s="232">
        <v>11</v>
      </c>
      <c r="B574" s="232">
        <v>1</v>
      </c>
      <c r="C574" s="253"/>
      <c r="D574" s="253"/>
      <c r="E574" s="253"/>
      <c r="F574" s="253"/>
      <c r="G574" s="253"/>
      <c r="H574" s="253"/>
      <c r="I574" s="25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3"/>
      <c r="D575" s="253"/>
      <c r="E575" s="253"/>
      <c r="F575" s="253"/>
      <c r="G575" s="253"/>
      <c r="H575" s="253"/>
      <c r="I575" s="25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3"/>
      <c r="D576" s="253"/>
      <c r="E576" s="253"/>
      <c r="F576" s="253"/>
      <c r="G576" s="253"/>
      <c r="H576" s="253"/>
      <c r="I576" s="25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3"/>
      <c r="D577" s="253"/>
      <c r="E577" s="253"/>
      <c r="F577" s="253"/>
      <c r="G577" s="253"/>
      <c r="H577" s="253"/>
      <c r="I577" s="25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3"/>
      <c r="D578" s="253"/>
      <c r="E578" s="253"/>
      <c r="F578" s="253"/>
      <c r="G578" s="253"/>
      <c r="H578" s="253"/>
      <c r="I578" s="25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3"/>
      <c r="D579" s="253"/>
      <c r="E579" s="253"/>
      <c r="F579" s="253"/>
      <c r="G579" s="253"/>
      <c r="H579" s="253"/>
      <c r="I579" s="25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3"/>
      <c r="D580" s="253"/>
      <c r="E580" s="253"/>
      <c r="F580" s="253"/>
      <c r="G580" s="253"/>
      <c r="H580" s="253"/>
      <c r="I580" s="25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3"/>
      <c r="D581" s="253"/>
      <c r="E581" s="253"/>
      <c r="F581" s="253"/>
      <c r="G581" s="253"/>
      <c r="H581" s="253"/>
      <c r="I581" s="25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3"/>
      <c r="D582" s="253"/>
      <c r="E582" s="253"/>
      <c r="F582" s="253"/>
      <c r="G582" s="253"/>
      <c r="H582" s="253"/>
      <c r="I582" s="25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3"/>
      <c r="D583" s="253"/>
      <c r="E583" s="253"/>
      <c r="F583" s="253"/>
      <c r="G583" s="253"/>
      <c r="H583" s="253"/>
      <c r="I583" s="25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3"/>
      <c r="D584" s="253"/>
      <c r="E584" s="253"/>
      <c r="F584" s="253"/>
      <c r="G584" s="253"/>
      <c r="H584" s="253"/>
      <c r="I584" s="25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3"/>
      <c r="D585" s="253"/>
      <c r="E585" s="253"/>
      <c r="F585" s="253"/>
      <c r="G585" s="253"/>
      <c r="H585" s="253"/>
      <c r="I585" s="25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3"/>
      <c r="D586" s="253"/>
      <c r="E586" s="253"/>
      <c r="F586" s="253"/>
      <c r="G586" s="253"/>
      <c r="H586" s="253"/>
      <c r="I586" s="25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3"/>
      <c r="D587" s="253"/>
      <c r="E587" s="253"/>
      <c r="F587" s="253"/>
      <c r="G587" s="253"/>
      <c r="H587" s="253"/>
      <c r="I587" s="25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3"/>
      <c r="D588" s="253"/>
      <c r="E588" s="253"/>
      <c r="F588" s="253"/>
      <c r="G588" s="253"/>
      <c r="H588" s="253"/>
      <c r="I588" s="25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3"/>
      <c r="D589" s="253"/>
      <c r="E589" s="253"/>
      <c r="F589" s="253"/>
      <c r="G589" s="253"/>
      <c r="H589" s="253"/>
      <c r="I589" s="25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3"/>
      <c r="D590" s="253"/>
      <c r="E590" s="253"/>
      <c r="F590" s="253"/>
      <c r="G590" s="253"/>
      <c r="H590" s="253"/>
      <c r="I590" s="25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3"/>
      <c r="D591" s="253"/>
      <c r="E591" s="253"/>
      <c r="F591" s="253"/>
      <c r="G591" s="253"/>
      <c r="H591" s="253"/>
      <c r="I591" s="25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3"/>
      <c r="D592" s="253"/>
      <c r="E592" s="253"/>
      <c r="F592" s="253"/>
      <c r="G592" s="253"/>
      <c r="H592" s="253"/>
      <c r="I592" s="25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3"/>
      <c r="D593" s="253"/>
      <c r="E593" s="253"/>
      <c r="F593" s="253"/>
      <c r="G593" s="253"/>
      <c r="H593" s="253"/>
      <c r="I593" s="25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265"/>
      <c r="B596" s="265"/>
      <c r="C596" s="265" t="s">
        <v>24</v>
      </c>
      <c r="D596" s="265"/>
      <c r="E596" s="265"/>
      <c r="F596" s="265"/>
      <c r="G596" s="265"/>
      <c r="H596" s="265"/>
      <c r="I596" s="265"/>
      <c r="J596" s="243" t="s">
        <v>195</v>
      </c>
      <c r="K596" s="266"/>
      <c r="L596" s="266"/>
      <c r="M596" s="266"/>
      <c r="N596" s="266"/>
      <c r="O596" s="266"/>
      <c r="P596" s="121" t="s">
        <v>25</v>
      </c>
      <c r="Q596" s="121"/>
      <c r="R596" s="121"/>
      <c r="S596" s="121"/>
      <c r="T596" s="121"/>
      <c r="U596" s="121"/>
      <c r="V596" s="121"/>
      <c r="W596" s="121"/>
      <c r="X596" s="121"/>
      <c r="Y596" s="267" t="s">
        <v>194</v>
      </c>
      <c r="Z596" s="268"/>
      <c r="AA596" s="268"/>
      <c r="AB596" s="268"/>
      <c r="AC596" s="243" t="s">
        <v>224</v>
      </c>
      <c r="AD596" s="243"/>
      <c r="AE596" s="243"/>
      <c r="AF596" s="243"/>
      <c r="AG596" s="243"/>
      <c r="AH596" s="267" t="s">
        <v>242</v>
      </c>
      <c r="AI596" s="265"/>
      <c r="AJ596" s="265"/>
      <c r="AK596" s="265"/>
      <c r="AL596" s="265" t="s">
        <v>19</v>
      </c>
      <c r="AM596" s="265"/>
      <c r="AN596" s="265"/>
      <c r="AO596" s="269"/>
      <c r="AP596" s="246" t="s">
        <v>196</v>
      </c>
      <c r="AQ596" s="246"/>
      <c r="AR596" s="246"/>
      <c r="AS596" s="246"/>
      <c r="AT596" s="246"/>
      <c r="AU596" s="246"/>
      <c r="AV596" s="246"/>
      <c r="AW596" s="246"/>
      <c r="AX596" s="246"/>
      <c r="AY596">
        <f>$AY$594</f>
        <v>1</v>
      </c>
    </row>
    <row r="597" spans="1:51" ht="60" customHeight="1" x14ac:dyDescent="0.15">
      <c r="A597" s="232">
        <v>1</v>
      </c>
      <c r="B597" s="232">
        <v>1</v>
      </c>
      <c r="C597" s="256" t="s">
        <v>764</v>
      </c>
      <c r="D597" s="257"/>
      <c r="E597" s="257"/>
      <c r="F597" s="257"/>
      <c r="G597" s="257"/>
      <c r="H597" s="257"/>
      <c r="I597" s="258"/>
      <c r="J597" s="259">
        <v>4430005001450</v>
      </c>
      <c r="K597" s="260" t="s">
        <v>752</v>
      </c>
      <c r="L597" s="260" t="s">
        <v>752</v>
      </c>
      <c r="M597" s="260" t="s">
        <v>752</v>
      </c>
      <c r="N597" s="260" t="s">
        <v>752</v>
      </c>
      <c r="O597" s="261" t="s">
        <v>752</v>
      </c>
      <c r="P597" s="247" t="s">
        <v>761</v>
      </c>
      <c r="Q597" s="237"/>
      <c r="R597" s="237"/>
      <c r="S597" s="237"/>
      <c r="T597" s="237"/>
      <c r="U597" s="237"/>
      <c r="V597" s="237"/>
      <c r="W597" s="237"/>
      <c r="X597" s="237"/>
      <c r="Y597" s="238">
        <v>963</v>
      </c>
      <c r="Z597" s="239"/>
      <c r="AA597" s="239"/>
      <c r="AB597" s="240"/>
      <c r="AC597" s="224" t="s">
        <v>626</v>
      </c>
      <c r="AD597" s="225"/>
      <c r="AE597" s="225"/>
      <c r="AF597" s="225"/>
      <c r="AG597" s="225"/>
      <c r="AH597" s="254" t="s">
        <v>762</v>
      </c>
      <c r="AI597" s="255"/>
      <c r="AJ597" s="255"/>
      <c r="AK597" s="255"/>
      <c r="AL597" s="228" t="s">
        <v>762</v>
      </c>
      <c r="AM597" s="229"/>
      <c r="AN597" s="229"/>
      <c r="AO597" s="230"/>
      <c r="AP597" s="231" t="s">
        <v>762</v>
      </c>
      <c r="AQ597" s="231"/>
      <c r="AR597" s="231"/>
      <c r="AS597" s="231"/>
      <c r="AT597" s="231"/>
      <c r="AU597" s="231"/>
      <c r="AV597" s="231"/>
      <c r="AW597" s="231"/>
      <c r="AX597" s="231"/>
      <c r="AY597">
        <f>$AY$594</f>
        <v>1</v>
      </c>
    </row>
    <row r="598" spans="1:51" ht="60" customHeight="1" x14ac:dyDescent="0.15">
      <c r="A598" s="232">
        <v>2</v>
      </c>
      <c r="B598" s="232">
        <v>1</v>
      </c>
      <c r="C598" s="262" t="s">
        <v>743</v>
      </c>
      <c r="D598" s="257" t="s">
        <v>743</v>
      </c>
      <c r="E598" s="257" t="s">
        <v>743</v>
      </c>
      <c r="F598" s="257" t="s">
        <v>743</v>
      </c>
      <c r="G598" s="257" t="s">
        <v>743</v>
      </c>
      <c r="H598" s="257" t="s">
        <v>743</v>
      </c>
      <c r="I598" s="258" t="s">
        <v>743</v>
      </c>
      <c r="J598" s="259">
        <v>9090005001670</v>
      </c>
      <c r="K598" s="260" t="s">
        <v>753</v>
      </c>
      <c r="L598" s="260" t="s">
        <v>753</v>
      </c>
      <c r="M598" s="260" t="s">
        <v>753</v>
      </c>
      <c r="N598" s="260" t="s">
        <v>753</v>
      </c>
      <c r="O598" s="261" t="s">
        <v>753</v>
      </c>
      <c r="P598" s="247" t="s">
        <v>761</v>
      </c>
      <c r="Q598" s="237"/>
      <c r="R598" s="237"/>
      <c r="S598" s="237"/>
      <c r="T598" s="237"/>
      <c r="U598" s="237"/>
      <c r="V598" s="237"/>
      <c r="W598" s="237"/>
      <c r="X598" s="237"/>
      <c r="Y598" s="238">
        <v>915</v>
      </c>
      <c r="Z598" s="239"/>
      <c r="AA598" s="239"/>
      <c r="AB598" s="240"/>
      <c r="AC598" s="224" t="s">
        <v>626</v>
      </c>
      <c r="AD598" s="225"/>
      <c r="AE598" s="225"/>
      <c r="AF598" s="225"/>
      <c r="AG598" s="225"/>
      <c r="AH598" s="254" t="s">
        <v>762</v>
      </c>
      <c r="AI598" s="255"/>
      <c r="AJ598" s="255"/>
      <c r="AK598" s="255"/>
      <c r="AL598" s="228" t="s">
        <v>762</v>
      </c>
      <c r="AM598" s="229"/>
      <c r="AN598" s="229"/>
      <c r="AO598" s="230"/>
      <c r="AP598" s="231" t="s">
        <v>762</v>
      </c>
      <c r="AQ598" s="231"/>
      <c r="AR598" s="231"/>
      <c r="AS598" s="231"/>
      <c r="AT598" s="231"/>
      <c r="AU598" s="231"/>
      <c r="AV598" s="231"/>
      <c r="AW598" s="231"/>
      <c r="AX598" s="231"/>
      <c r="AY598">
        <f>COUNTA($C$598)</f>
        <v>1</v>
      </c>
    </row>
    <row r="599" spans="1:51" ht="63" customHeight="1" x14ac:dyDescent="0.15">
      <c r="A599" s="232">
        <v>3</v>
      </c>
      <c r="B599" s="232">
        <v>1</v>
      </c>
      <c r="C599" s="256" t="s">
        <v>800</v>
      </c>
      <c r="D599" s="263" t="s">
        <v>744</v>
      </c>
      <c r="E599" s="263" t="s">
        <v>744</v>
      </c>
      <c r="F599" s="263" t="s">
        <v>744</v>
      </c>
      <c r="G599" s="263" t="s">
        <v>744</v>
      </c>
      <c r="H599" s="263" t="s">
        <v>744</v>
      </c>
      <c r="I599" s="264" t="s">
        <v>744</v>
      </c>
      <c r="J599" s="259">
        <v>9030005020338</v>
      </c>
      <c r="K599" s="260" t="s">
        <v>754</v>
      </c>
      <c r="L599" s="260" t="s">
        <v>754</v>
      </c>
      <c r="M599" s="260" t="s">
        <v>754</v>
      </c>
      <c r="N599" s="260" t="s">
        <v>754</v>
      </c>
      <c r="O599" s="261" t="s">
        <v>754</v>
      </c>
      <c r="P599" s="247" t="s">
        <v>761</v>
      </c>
      <c r="Q599" s="237"/>
      <c r="R599" s="237"/>
      <c r="S599" s="237"/>
      <c r="T599" s="237"/>
      <c r="U599" s="237"/>
      <c r="V599" s="237"/>
      <c r="W599" s="237"/>
      <c r="X599" s="237"/>
      <c r="Y599" s="238">
        <v>678</v>
      </c>
      <c r="Z599" s="239"/>
      <c r="AA599" s="239"/>
      <c r="AB599" s="240"/>
      <c r="AC599" s="224" t="s">
        <v>626</v>
      </c>
      <c r="AD599" s="225"/>
      <c r="AE599" s="225"/>
      <c r="AF599" s="225"/>
      <c r="AG599" s="225"/>
      <c r="AH599" s="254" t="s">
        <v>762</v>
      </c>
      <c r="AI599" s="255"/>
      <c r="AJ599" s="255"/>
      <c r="AK599" s="255"/>
      <c r="AL599" s="228" t="s">
        <v>762</v>
      </c>
      <c r="AM599" s="229"/>
      <c r="AN599" s="229"/>
      <c r="AO599" s="230"/>
      <c r="AP599" s="231" t="s">
        <v>762</v>
      </c>
      <c r="AQ599" s="231"/>
      <c r="AR599" s="231"/>
      <c r="AS599" s="231"/>
      <c r="AT599" s="231"/>
      <c r="AU599" s="231"/>
      <c r="AV599" s="231"/>
      <c r="AW599" s="231"/>
      <c r="AX599" s="231"/>
      <c r="AY599">
        <f>COUNTA($C$599)</f>
        <v>1</v>
      </c>
    </row>
    <row r="600" spans="1:51" ht="60" customHeight="1" x14ac:dyDescent="0.15">
      <c r="A600" s="232">
        <v>4</v>
      </c>
      <c r="B600" s="232">
        <v>1</v>
      </c>
      <c r="C600" s="256" t="s">
        <v>745</v>
      </c>
      <c r="D600" s="263" t="s">
        <v>745</v>
      </c>
      <c r="E600" s="263" t="s">
        <v>745</v>
      </c>
      <c r="F600" s="263" t="s">
        <v>745</v>
      </c>
      <c r="G600" s="263" t="s">
        <v>745</v>
      </c>
      <c r="H600" s="263" t="s">
        <v>745</v>
      </c>
      <c r="I600" s="264" t="s">
        <v>745</v>
      </c>
      <c r="J600" s="259">
        <v>1013205001281</v>
      </c>
      <c r="K600" s="260" t="s">
        <v>755</v>
      </c>
      <c r="L600" s="260" t="s">
        <v>755</v>
      </c>
      <c r="M600" s="260" t="s">
        <v>755</v>
      </c>
      <c r="N600" s="260" t="s">
        <v>755</v>
      </c>
      <c r="O600" s="261" t="s">
        <v>755</v>
      </c>
      <c r="P600" s="247" t="s">
        <v>761</v>
      </c>
      <c r="Q600" s="237"/>
      <c r="R600" s="237"/>
      <c r="S600" s="237"/>
      <c r="T600" s="237"/>
      <c r="U600" s="237"/>
      <c r="V600" s="237"/>
      <c r="W600" s="237"/>
      <c r="X600" s="237"/>
      <c r="Y600" s="238">
        <v>650</v>
      </c>
      <c r="Z600" s="239"/>
      <c r="AA600" s="239"/>
      <c r="AB600" s="240"/>
      <c r="AC600" s="224" t="s">
        <v>626</v>
      </c>
      <c r="AD600" s="225"/>
      <c r="AE600" s="225"/>
      <c r="AF600" s="225"/>
      <c r="AG600" s="225"/>
      <c r="AH600" s="254" t="s">
        <v>762</v>
      </c>
      <c r="AI600" s="255"/>
      <c r="AJ600" s="255"/>
      <c r="AK600" s="255"/>
      <c r="AL600" s="228" t="s">
        <v>762</v>
      </c>
      <c r="AM600" s="229"/>
      <c r="AN600" s="229"/>
      <c r="AO600" s="230"/>
      <c r="AP600" s="231" t="s">
        <v>762</v>
      </c>
      <c r="AQ600" s="231"/>
      <c r="AR600" s="231"/>
      <c r="AS600" s="231"/>
      <c r="AT600" s="231"/>
      <c r="AU600" s="231"/>
      <c r="AV600" s="231"/>
      <c r="AW600" s="231"/>
      <c r="AX600" s="231"/>
      <c r="AY600">
        <f>COUNTA($C$600)</f>
        <v>1</v>
      </c>
    </row>
    <row r="601" spans="1:51" ht="60" customHeight="1" x14ac:dyDescent="0.15">
      <c r="A601" s="232">
        <v>5</v>
      </c>
      <c r="B601" s="232">
        <v>1</v>
      </c>
      <c r="C601" s="256" t="s">
        <v>801</v>
      </c>
      <c r="D601" s="257" t="s">
        <v>746</v>
      </c>
      <c r="E601" s="257" t="s">
        <v>746</v>
      </c>
      <c r="F601" s="257" t="s">
        <v>746</v>
      </c>
      <c r="G601" s="257" t="s">
        <v>746</v>
      </c>
      <c r="H601" s="257" t="s">
        <v>746</v>
      </c>
      <c r="I601" s="258" t="s">
        <v>746</v>
      </c>
      <c r="J601" s="235">
        <v>8011105010314</v>
      </c>
      <c r="K601" s="236"/>
      <c r="L601" s="236"/>
      <c r="M601" s="236"/>
      <c r="N601" s="236"/>
      <c r="O601" s="236"/>
      <c r="P601" s="247" t="s">
        <v>761</v>
      </c>
      <c r="Q601" s="237"/>
      <c r="R601" s="237"/>
      <c r="S601" s="237"/>
      <c r="T601" s="237"/>
      <c r="U601" s="237"/>
      <c r="V601" s="237"/>
      <c r="W601" s="237"/>
      <c r="X601" s="237"/>
      <c r="Y601" s="238">
        <v>630</v>
      </c>
      <c r="Z601" s="239"/>
      <c r="AA601" s="239"/>
      <c r="AB601" s="240"/>
      <c r="AC601" s="224" t="s">
        <v>626</v>
      </c>
      <c r="AD601" s="225"/>
      <c r="AE601" s="225"/>
      <c r="AF601" s="225"/>
      <c r="AG601" s="225"/>
      <c r="AH601" s="254" t="s">
        <v>762</v>
      </c>
      <c r="AI601" s="255"/>
      <c r="AJ601" s="255"/>
      <c r="AK601" s="255"/>
      <c r="AL601" s="228" t="s">
        <v>762</v>
      </c>
      <c r="AM601" s="229"/>
      <c r="AN601" s="229"/>
      <c r="AO601" s="230"/>
      <c r="AP601" s="231" t="s">
        <v>762</v>
      </c>
      <c r="AQ601" s="231"/>
      <c r="AR601" s="231"/>
      <c r="AS601" s="231"/>
      <c r="AT601" s="231"/>
      <c r="AU601" s="231"/>
      <c r="AV601" s="231"/>
      <c r="AW601" s="231"/>
      <c r="AX601" s="231"/>
      <c r="AY601">
        <f>COUNTA($C$601)</f>
        <v>1</v>
      </c>
    </row>
    <row r="602" spans="1:51" ht="60" customHeight="1" x14ac:dyDescent="0.15">
      <c r="A602" s="232">
        <v>6</v>
      </c>
      <c r="B602" s="232">
        <v>1</v>
      </c>
      <c r="C602" s="262" t="s">
        <v>747</v>
      </c>
      <c r="D602" s="257" t="s">
        <v>747</v>
      </c>
      <c r="E602" s="257" t="s">
        <v>747</v>
      </c>
      <c r="F602" s="257" t="s">
        <v>747</v>
      </c>
      <c r="G602" s="257" t="s">
        <v>747</v>
      </c>
      <c r="H602" s="257" t="s">
        <v>747</v>
      </c>
      <c r="I602" s="258" t="s">
        <v>747</v>
      </c>
      <c r="J602" s="259">
        <v>8021005005207</v>
      </c>
      <c r="K602" s="260" t="s">
        <v>756</v>
      </c>
      <c r="L602" s="260" t="s">
        <v>756</v>
      </c>
      <c r="M602" s="260" t="s">
        <v>756</v>
      </c>
      <c r="N602" s="260" t="s">
        <v>756</v>
      </c>
      <c r="O602" s="261" t="s">
        <v>756</v>
      </c>
      <c r="P602" s="247" t="s">
        <v>761</v>
      </c>
      <c r="Q602" s="237"/>
      <c r="R602" s="237"/>
      <c r="S602" s="237"/>
      <c r="T602" s="237"/>
      <c r="U602" s="237"/>
      <c r="V602" s="237"/>
      <c r="W602" s="237"/>
      <c r="X602" s="237"/>
      <c r="Y602" s="238">
        <v>545</v>
      </c>
      <c r="Z602" s="239"/>
      <c r="AA602" s="239"/>
      <c r="AB602" s="240"/>
      <c r="AC602" s="224" t="s">
        <v>626</v>
      </c>
      <c r="AD602" s="225"/>
      <c r="AE602" s="225"/>
      <c r="AF602" s="225"/>
      <c r="AG602" s="225"/>
      <c r="AH602" s="254" t="s">
        <v>762</v>
      </c>
      <c r="AI602" s="255"/>
      <c r="AJ602" s="255"/>
      <c r="AK602" s="255"/>
      <c r="AL602" s="228" t="s">
        <v>762</v>
      </c>
      <c r="AM602" s="229"/>
      <c r="AN602" s="229"/>
      <c r="AO602" s="230"/>
      <c r="AP602" s="231" t="s">
        <v>762</v>
      </c>
      <c r="AQ602" s="231"/>
      <c r="AR602" s="231"/>
      <c r="AS602" s="231"/>
      <c r="AT602" s="231"/>
      <c r="AU602" s="231"/>
      <c r="AV602" s="231"/>
      <c r="AW602" s="231"/>
      <c r="AX602" s="231"/>
      <c r="AY602">
        <f>COUNTA($C$602)</f>
        <v>1</v>
      </c>
    </row>
    <row r="603" spans="1:51" ht="60" customHeight="1" x14ac:dyDescent="0.15">
      <c r="A603" s="232">
        <v>7</v>
      </c>
      <c r="B603" s="232">
        <v>1</v>
      </c>
      <c r="C603" s="262" t="s">
        <v>748</v>
      </c>
      <c r="D603" s="257" t="s">
        <v>748</v>
      </c>
      <c r="E603" s="257" t="s">
        <v>748</v>
      </c>
      <c r="F603" s="257" t="s">
        <v>748</v>
      </c>
      <c r="G603" s="257" t="s">
        <v>748</v>
      </c>
      <c r="H603" s="257" t="s">
        <v>748</v>
      </c>
      <c r="I603" s="258" t="s">
        <v>748</v>
      </c>
      <c r="J603" s="259">
        <v>6040005003798</v>
      </c>
      <c r="K603" s="260" t="s">
        <v>757</v>
      </c>
      <c r="L603" s="260" t="s">
        <v>757</v>
      </c>
      <c r="M603" s="260" t="s">
        <v>757</v>
      </c>
      <c r="N603" s="260" t="s">
        <v>757</v>
      </c>
      <c r="O603" s="261" t="s">
        <v>757</v>
      </c>
      <c r="P603" s="247" t="s">
        <v>761</v>
      </c>
      <c r="Q603" s="237"/>
      <c r="R603" s="237"/>
      <c r="S603" s="237"/>
      <c r="T603" s="237"/>
      <c r="U603" s="237"/>
      <c r="V603" s="237"/>
      <c r="W603" s="237"/>
      <c r="X603" s="237"/>
      <c r="Y603" s="238">
        <v>500</v>
      </c>
      <c r="Z603" s="239"/>
      <c r="AA603" s="239"/>
      <c r="AB603" s="240"/>
      <c r="AC603" s="224" t="s">
        <v>626</v>
      </c>
      <c r="AD603" s="225"/>
      <c r="AE603" s="225"/>
      <c r="AF603" s="225"/>
      <c r="AG603" s="225"/>
      <c r="AH603" s="254" t="s">
        <v>762</v>
      </c>
      <c r="AI603" s="255"/>
      <c r="AJ603" s="255"/>
      <c r="AK603" s="255"/>
      <c r="AL603" s="228" t="s">
        <v>762</v>
      </c>
      <c r="AM603" s="229"/>
      <c r="AN603" s="229"/>
      <c r="AO603" s="230"/>
      <c r="AP603" s="231" t="s">
        <v>762</v>
      </c>
      <c r="AQ603" s="231"/>
      <c r="AR603" s="231"/>
      <c r="AS603" s="231"/>
      <c r="AT603" s="231"/>
      <c r="AU603" s="231"/>
      <c r="AV603" s="231"/>
      <c r="AW603" s="231"/>
      <c r="AX603" s="231"/>
      <c r="AY603">
        <f>COUNTA($C$603)</f>
        <v>1</v>
      </c>
    </row>
    <row r="604" spans="1:51" ht="60" customHeight="1" x14ac:dyDescent="0.15">
      <c r="A604" s="232">
        <v>8</v>
      </c>
      <c r="B604" s="232">
        <v>1</v>
      </c>
      <c r="C604" s="262" t="s">
        <v>749</v>
      </c>
      <c r="D604" s="257" t="s">
        <v>749</v>
      </c>
      <c r="E604" s="257" t="s">
        <v>749</v>
      </c>
      <c r="F604" s="257" t="s">
        <v>749</v>
      </c>
      <c r="G604" s="257" t="s">
        <v>749</v>
      </c>
      <c r="H604" s="257" t="s">
        <v>749</v>
      </c>
      <c r="I604" s="258" t="s">
        <v>749</v>
      </c>
      <c r="J604" s="259">
        <v>8120005004992</v>
      </c>
      <c r="K604" s="260" t="s">
        <v>758</v>
      </c>
      <c r="L604" s="260" t="s">
        <v>758</v>
      </c>
      <c r="M604" s="260" t="s">
        <v>758</v>
      </c>
      <c r="N604" s="260" t="s">
        <v>758</v>
      </c>
      <c r="O604" s="261" t="s">
        <v>758</v>
      </c>
      <c r="P604" s="247" t="s">
        <v>761</v>
      </c>
      <c r="Q604" s="237"/>
      <c r="R604" s="237"/>
      <c r="S604" s="237"/>
      <c r="T604" s="237"/>
      <c r="U604" s="237"/>
      <c r="V604" s="237"/>
      <c r="W604" s="237"/>
      <c r="X604" s="237"/>
      <c r="Y604" s="238">
        <v>495</v>
      </c>
      <c r="Z604" s="239"/>
      <c r="AA604" s="239"/>
      <c r="AB604" s="240"/>
      <c r="AC604" s="224" t="s">
        <v>626</v>
      </c>
      <c r="AD604" s="225"/>
      <c r="AE604" s="225"/>
      <c r="AF604" s="225"/>
      <c r="AG604" s="225"/>
      <c r="AH604" s="254" t="s">
        <v>762</v>
      </c>
      <c r="AI604" s="255"/>
      <c r="AJ604" s="255"/>
      <c r="AK604" s="255"/>
      <c r="AL604" s="228" t="s">
        <v>762</v>
      </c>
      <c r="AM604" s="229"/>
      <c r="AN604" s="229"/>
      <c r="AO604" s="230"/>
      <c r="AP604" s="231" t="s">
        <v>762</v>
      </c>
      <c r="AQ604" s="231"/>
      <c r="AR604" s="231"/>
      <c r="AS604" s="231"/>
      <c r="AT604" s="231"/>
      <c r="AU604" s="231"/>
      <c r="AV604" s="231"/>
      <c r="AW604" s="231"/>
      <c r="AX604" s="231"/>
      <c r="AY604">
        <f>COUNTA($C$604)</f>
        <v>1</v>
      </c>
    </row>
    <row r="605" spans="1:51" ht="60" customHeight="1" x14ac:dyDescent="0.15">
      <c r="A605" s="232">
        <v>9</v>
      </c>
      <c r="B605" s="232">
        <v>1</v>
      </c>
      <c r="C605" s="262" t="s">
        <v>750</v>
      </c>
      <c r="D605" s="257" t="s">
        <v>750</v>
      </c>
      <c r="E605" s="257" t="s">
        <v>750</v>
      </c>
      <c r="F605" s="257" t="s">
        <v>750</v>
      </c>
      <c r="G605" s="257" t="s">
        <v>750</v>
      </c>
      <c r="H605" s="257" t="s">
        <v>750</v>
      </c>
      <c r="I605" s="258" t="s">
        <v>750</v>
      </c>
      <c r="J605" s="259">
        <v>8011405001442</v>
      </c>
      <c r="K605" s="260" t="s">
        <v>759</v>
      </c>
      <c r="L605" s="260" t="s">
        <v>759</v>
      </c>
      <c r="M605" s="260" t="s">
        <v>759</v>
      </c>
      <c r="N605" s="260" t="s">
        <v>759</v>
      </c>
      <c r="O605" s="261" t="s">
        <v>759</v>
      </c>
      <c r="P605" s="247" t="s">
        <v>761</v>
      </c>
      <c r="Q605" s="237"/>
      <c r="R605" s="237"/>
      <c r="S605" s="237"/>
      <c r="T605" s="237"/>
      <c r="U605" s="237"/>
      <c r="V605" s="237"/>
      <c r="W605" s="237"/>
      <c r="X605" s="237"/>
      <c r="Y605" s="238">
        <v>464</v>
      </c>
      <c r="Z605" s="239"/>
      <c r="AA605" s="239"/>
      <c r="AB605" s="240"/>
      <c r="AC605" s="224" t="s">
        <v>626</v>
      </c>
      <c r="AD605" s="225"/>
      <c r="AE605" s="225"/>
      <c r="AF605" s="225"/>
      <c r="AG605" s="225"/>
      <c r="AH605" s="254" t="s">
        <v>762</v>
      </c>
      <c r="AI605" s="255"/>
      <c r="AJ605" s="255"/>
      <c r="AK605" s="255"/>
      <c r="AL605" s="228" t="s">
        <v>762</v>
      </c>
      <c r="AM605" s="229"/>
      <c r="AN605" s="229"/>
      <c r="AO605" s="230"/>
      <c r="AP605" s="231" t="s">
        <v>762</v>
      </c>
      <c r="AQ605" s="231"/>
      <c r="AR605" s="231"/>
      <c r="AS605" s="231"/>
      <c r="AT605" s="231"/>
      <c r="AU605" s="231"/>
      <c r="AV605" s="231"/>
      <c r="AW605" s="231"/>
      <c r="AX605" s="231"/>
      <c r="AY605">
        <f>COUNTA($C$605)</f>
        <v>1</v>
      </c>
    </row>
    <row r="606" spans="1:51" ht="60" customHeight="1" x14ac:dyDescent="0.15">
      <c r="A606" s="232">
        <v>10</v>
      </c>
      <c r="B606" s="232">
        <v>1</v>
      </c>
      <c r="C606" s="256" t="s">
        <v>794</v>
      </c>
      <c r="D606" s="257" t="s">
        <v>751</v>
      </c>
      <c r="E606" s="257" t="s">
        <v>751</v>
      </c>
      <c r="F606" s="257" t="s">
        <v>751</v>
      </c>
      <c r="G606" s="257" t="s">
        <v>751</v>
      </c>
      <c r="H606" s="257" t="s">
        <v>751</v>
      </c>
      <c r="I606" s="258" t="s">
        <v>751</v>
      </c>
      <c r="J606" s="259">
        <v>4010005002383</v>
      </c>
      <c r="K606" s="260" t="s">
        <v>760</v>
      </c>
      <c r="L606" s="260" t="s">
        <v>760</v>
      </c>
      <c r="M606" s="260" t="s">
        <v>760</v>
      </c>
      <c r="N606" s="260" t="s">
        <v>760</v>
      </c>
      <c r="O606" s="261" t="s">
        <v>760</v>
      </c>
      <c r="P606" s="247" t="s">
        <v>761</v>
      </c>
      <c r="Q606" s="237"/>
      <c r="R606" s="237"/>
      <c r="S606" s="237"/>
      <c r="T606" s="237"/>
      <c r="U606" s="237"/>
      <c r="V606" s="237"/>
      <c r="W606" s="237"/>
      <c r="X606" s="237"/>
      <c r="Y606" s="238">
        <v>462</v>
      </c>
      <c r="Z606" s="239"/>
      <c r="AA606" s="239"/>
      <c r="AB606" s="240"/>
      <c r="AC606" s="224" t="s">
        <v>626</v>
      </c>
      <c r="AD606" s="225"/>
      <c r="AE606" s="225"/>
      <c r="AF606" s="225"/>
      <c r="AG606" s="225"/>
      <c r="AH606" s="254" t="s">
        <v>762</v>
      </c>
      <c r="AI606" s="255"/>
      <c r="AJ606" s="255"/>
      <c r="AK606" s="255"/>
      <c r="AL606" s="228" t="s">
        <v>762</v>
      </c>
      <c r="AM606" s="229"/>
      <c r="AN606" s="229"/>
      <c r="AO606" s="230"/>
      <c r="AP606" s="231" t="s">
        <v>762</v>
      </c>
      <c r="AQ606" s="231"/>
      <c r="AR606" s="231"/>
      <c r="AS606" s="231"/>
      <c r="AT606" s="231"/>
      <c r="AU606" s="231"/>
      <c r="AV606" s="231"/>
      <c r="AW606" s="231"/>
      <c r="AX606" s="231"/>
      <c r="AY606">
        <f>COUNTA($C$606)</f>
        <v>1</v>
      </c>
    </row>
    <row r="607" spans="1:51" ht="30" hidden="1" customHeight="1" x14ac:dyDescent="0.15">
      <c r="A607" s="232">
        <v>11</v>
      </c>
      <c r="B607" s="232">
        <v>1</v>
      </c>
      <c r="C607" s="253"/>
      <c r="D607" s="253"/>
      <c r="E607" s="253"/>
      <c r="F607" s="253"/>
      <c r="G607" s="253"/>
      <c r="H607" s="253"/>
      <c r="I607" s="25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3"/>
      <c r="D608" s="253"/>
      <c r="E608" s="253"/>
      <c r="F608" s="253"/>
      <c r="G608" s="253"/>
      <c r="H608" s="253"/>
      <c r="I608" s="25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3"/>
      <c r="D609" s="253"/>
      <c r="E609" s="253"/>
      <c r="F609" s="253"/>
      <c r="G609" s="253"/>
      <c r="H609" s="253"/>
      <c r="I609" s="25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3"/>
      <c r="D610" s="253"/>
      <c r="E610" s="253"/>
      <c r="F610" s="253"/>
      <c r="G610" s="253"/>
      <c r="H610" s="253"/>
      <c r="I610" s="25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3"/>
      <c r="D611" s="253"/>
      <c r="E611" s="253"/>
      <c r="F611" s="253"/>
      <c r="G611" s="253"/>
      <c r="H611" s="253"/>
      <c r="I611" s="25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3"/>
      <c r="D612" s="253"/>
      <c r="E612" s="253"/>
      <c r="F612" s="253"/>
      <c r="G612" s="253"/>
      <c r="H612" s="253"/>
      <c r="I612" s="25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3"/>
      <c r="D613" s="253"/>
      <c r="E613" s="253"/>
      <c r="F613" s="253"/>
      <c r="G613" s="253"/>
      <c r="H613" s="253"/>
      <c r="I613" s="25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3"/>
      <c r="D614" s="253"/>
      <c r="E614" s="253"/>
      <c r="F614" s="253"/>
      <c r="G614" s="253"/>
      <c r="H614" s="253"/>
      <c r="I614" s="25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3"/>
      <c r="D615" s="253"/>
      <c r="E615" s="253"/>
      <c r="F615" s="253"/>
      <c r="G615" s="253"/>
      <c r="H615" s="253"/>
      <c r="I615" s="25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3"/>
      <c r="D616" s="253"/>
      <c r="E616" s="253"/>
      <c r="F616" s="253"/>
      <c r="G616" s="253"/>
      <c r="H616" s="253"/>
      <c r="I616" s="25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3"/>
      <c r="D617" s="253"/>
      <c r="E617" s="253"/>
      <c r="F617" s="253"/>
      <c r="G617" s="253"/>
      <c r="H617" s="253"/>
      <c r="I617" s="25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3"/>
      <c r="D618" s="253"/>
      <c r="E618" s="253"/>
      <c r="F618" s="253"/>
      <c r="G618" s="253"/>
      <c r="H618" s="253"/>
      <c r="I618" s="25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3"/>
      <c r="D619" s="253"/>
      <c r="E619" s="253"/>
      <c r="F619" s="253"/>
      <c r="G619" s="253"/>
      <c r="H619" s="253"/>
      <c r="I619" s="25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3"/>
      <c r="D620" s="253"/>
      <c r="E620" s="253"/>
      <c r="F620" s="253"/>
      <c r="G620" s="253"/>
      <c r="H620" s="253"/>
      <c r="I620" s="25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3"/>
      <c r="D621" s="253"/>
      <c r="E621" s="253"/>
      <c r="F621" s="253"/>
      <c r="G621" s="253"/>
      <c r="H621" s="253"/>
      <c r="I621" s="25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3"/>
      <c r="D622" s="253"/>
      <c r="E622" s="253"/>
      <c r="F622" s="253"/>
      <c r="G622" s="253"/>
      <c r="H622" s="253"/>
      <c r="I622" s="25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3"/>
      <c r="D623" s="253"/>
      <c r="E623" s="253"/>
      <c r="F623" s="253"/>
      <c r="G623" s="253"/>
      <c r="H623" s="253"/>
      <c r="I623" s="25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3"/>
      <c r="D624" s="253"/>
      <c r="E624" s="253"/>
      <c r="F624" s="253"/>
      <c r="G624" s="253"/>
      <c r="H624" s="253"/>
      <c r="I624" s="25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3"/>
      <c r="D625" s="253"/>
      <c r="E625" s="253"/>
      <c r="F625" s="253"/>
      <c r="G625" s="253"/>
      <c r="H625" s="253"/>
      <c r="I625" s="25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3"/>
      <c r="D626" s="253"/>
      <c r="E626" s="253"/>
      <c r="F626" s="253"/>
      <c r="G626" s="253"/>
      <c r="H626" s="253"/>
      <c r="I626" s="25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8" t="s">
        <v>572</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226</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191</v>
      </c>
      <c r="D630" s="244"/>
      <c r="E630" s="243" t="s">
        <v>190</v>
      </c>
      <c r="F630" s="244"/>
      <c r="G630" s="244"/>
      <c r="H630" s="244"/>
      <c r="I630" s="244"/>
      <c r="J630" s="243" t="s">
        <v>195</v>
      </c>
      <c r="K630" s="243"/>
      <c r="L630" s="243"/>
      <c r="M630" s="243"/>
      <c r="N630" s="243"/>
      <c r="O630" s="243"/>
      <c r="P630" s="243" t="s">
        <v>25</v>
      </c>
      <c r="Q630" s="243"/>
      <c r="R630" s="243"/>
      <c r="S630" s="243"/>
      <c r="T630" s="243"/>
      <c r="U630" s="243"/>
      <c r="V630" s="243"/>
      <c r="W630" s="243"/>
      <c r="X630" s="243"/>
      <c r="Y630" s="243" t="s">
        <v>197</v>
      </c>
      <c r="Z630" s="244"/>
      <c r="AA630" s="244"/>
      <c r="AB630" s="244"/>
      <c r="AC630" s="243" t="s">
        <v>179</v>
      </c>
      <c r="AD630" s="243"/>
      <c r="AE630" s="243"/>
      <c r="AF630" s="243"/>
      <c r="AG630" s="243"/>
      <c r="AH630" s="243" t="s">
        <v>186</v>
      </c>
      <c r="AI630" s="244"/>
      <c r="AJ630" s="244"/>
      <c r="AK630" s="244"/>
      <c r="AL630" s="244" t="s">
        <v>19</v>
      </c>
      <c r="AM630" s="244"/>
      <c r="AN630" s="244"/>
      <c r="AO630" s="245"/>
      <c r="AP630" s="246" t="s">
        <v>220</v>
      </c>
      <c r="AQ630" s="246"/>
      <c r="AR630" s="246"/>
      <c r="AS630" s="246"/>
      <c r="AT630" s="246"/>
      <c r="AU630" s="246"/>
      <c r="AV630" s="246"/>
      <c r="AW630" s="246"/>
      <c r="AX630" s="246"/>
    </row>
    <row r="631" spans="1:51" ht="30" customHeight="1" x14ac:dyDescent="0.15">
      <c r="A631" s="232">
        <v>1</v>
      </c>
      <c r="B631" s="232">
        <v>1</v>
      </c>
      <c r="C631" s="233"/>
      <c r="D631" s="233"/>
      <c r="E631" s="242" t="s">
        <v>278</v>
      </c>
      <c r="F631" s="234"/>
      <c r="G631" s="234"/>
      <c r="H631" s="234"/>
      <c r="I631" s="234"/>
      <c r="J631" s="235" t="s">
        <v>278</v>
      </c>
      <c r="K631" s="236"/>
      <c r="L631" s="236"/>
      <c r="M631" s="236"/>
      <c r="N631" s="236"/>
      <c r="O631" s="236"/>
      <c r="P631" s="247" t="s">
        <v>278</v>
      </c>
      <c r="Q631" s="237"/>
      <c r="R631" s="237"/>
      <c r="S631" s="237"/>
      <c r="T631" s="237"/>
      <c r="U631" s="237"/>
      <c r="V631" s="237"/>
      <c r="W631" s="237"/>
      <c r="X631" s="237"/>
      <c r="Y631" s="238" t="s">
        <v>278</v>
      </c>
      <c r="Z631" s="239"/>
      <c r="AA631" s="239"/>
      <c r="AB631" s="240"/>
      <c r="AC631" s="224"/>
      <c r="AD631" s="225"/>
      <c r="AE631" s="225"/>
      <c r="AF631" s="225"/>
      <c r="AG631" s="225"/>
      <c r="AH631" s="226" t="s">
        <v>278</v>
      </c>
      <c r="AI631" s="227"/>
      <c r="AJ631" s="227"/>
      <c r="AK631" s="227"/>
      <c r="AL631" s="228" t="s">
        <v>278</v>
      </c>
      <c r="AM631" s="229"/>
      <c r="AN631" s="229"/>
      <c r="AO631" s="230"/>
      <c r="AP631" s="231" t="s">
        <v>278</v>
      </c>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H567:AK567"/>
    <mergeCell ref="AL567:AO567"/>
    <mergeCell ref="AP567:AX567"/>
    <mergeCell ref="C568:I568"/>
    <mergeCell ref="J568:O568"/>
    <mergeCell ref="P568:X568"/>
    <mergeCell ref="Y568:AB568"/>
    <mergeCell ref="AC568:AG568"/>
    <mergeCell ref="AH568:AK568"/>
    <mergeCell ref="C567:I567"/>
    <mergeCell ref="J567:O567"/>
    <mergeCell ref="P567:X567"/>
    <mergeCell ref="Y567:AB567"/>
    <mergeCell ref="AC567:AG567"/>
    <mergeCell ref="C571:I571"/>
    <mergeCell ref="J571:O571"/>
    <mergeCell ref="P571:X571"/>
    <mergeCell ref="Y571:AB571"/>
    <mergeCell ref="AC571:AG571"/>
    <mergeCell ref="AP569:AX569"/>
    <mergeCell ref="C570:I570"/>
    <mergeCell ref="J570:O570"/>
    <mergeCell ref="P570:X570"/>
    <mergeCell ref="Y570:AB570"/>
    <mergeCell ref="AC570:AG570"/>
    <mergeCell ref="AH570:AK570"/>
    <mergeCell ref="AL570:AO570"/>
    <mergeCell ref="AP570:AX570"/>
    <mergeCell ref="AP539:AX539"/>
    <mergeCell ref="C540:I540"/>
    <mergeCell ref="J540:O540"/>
    <mergeCell ref="P540:X540"/>
    <mergeCell ref="Y540:AB540"/>
    <mergeCell ref="AC540:AG540"/>
    <mergeCell ref="AH540:AK540"/>
    <mergeCell ref="AL540:AO540"/>
    <mergeCell ref="AP540:AX540"/>
    <mergeCell ref="AL538:AO538"/>
    <mergeCell ref="AP538:AX538"/>
    <mergeCell ref="C539:I539"/>
    <mergeCell ref="J539:O539"/>
    <mergeCell ref="P539:X539"/>
    <mergeCell ref="Y539:AB539"/>
    <mergeCell ref="AC539:AG539"/>
    <mergeCell ref="AH539:AK539"/>
    <mergeCell ref="AL539:AO539"/>
    <mergeCell ref="J534:O534"/>
    <mergeCell ref="P534:X534"/>
    <mergeCell ref="Y534:AB534"/>
    <mergeCell ref="AC534:AG534"/>
    <mergeCell ref="AH534:AK534"/>
    <mergeCell ref="C533:I533"/>
    <mergeCell ref="J533:O533"/>
    <mergeCell ref="P533:X533"/>
    <mergeCell ref="Y533:AB533"/>
    <mergeCell ref="AC533:AG533"/>
    <mergeCell ref="C537:I537"/>
    <mergeCell ref="J537:O537"/>
    <mergeCell ref="P537:X537"/>
    <mergeCell ref="Y537:AB537"/>
    <mergeCell ref="AC537:AG537"/>
    <mergeCell ref="AP535:AX535"/>
    <mergeCell ref="C536:I536"/>
    <mergeCell ref="J536:O536"/>
    <mergeCell ref="P536:X536"/>
    <mergeCell ref="Y536:AB536"/>
    <mergeCell ref="AC536:AG536"/>
    <mergeCell ref="AH536:AK536"/>
    <mergeCell ref="AL536:AO536"/>
    <mergeCell ref="AP536:AX536"/>
    <mergeCell ref="AP504:AX504"/>
    <mergeCell ref="C505:I505"/>
    <mergeCell ref="J505:O505"/>
    <mergeCell ref="P505:X505"/>
    <mergeCell ref="Y505:AB505"/>
    <mergeCell ref="AC505:AG505"/>
    <mergeCell ref="AH505:AK505"/>
    <mergeCell ref="AL505:AO505"/>
    <mergeCell ref="AH507:AK507"/>
    <mergeCell ref="AL507:AO507"/>
    <mergeCell ref="AP507:AX507"/>
    <mergeCell ref="C507:I507"/>
    <mergeCell ref="J507:O507"/>
    <mergeCell ref="P507:X507"/>
    <mergeCell ref="Y507:AB507"/>
    <mergeCell ref="AC507:AG507"/>
    <mergeCell ref="Y531:AB531"/>
    <mergeCell ref="AC531:AG531"/>
    <mergeCell ref="AH531:AK531"/>
    <mergeCell ref="AL531:AO531"/>
    <mergeCell ref="AP505:AX505"/>
    <mergeCell ref="C506:I506"/>
    <mergeCell ref="J506:O506"/>
    <mergeCell ref="P506:X506"/>
    <mergeCell ref="Y506:AB506"/>
    <mergeCell ref="AC506:AG506"/>
    <mergeCell ref="AH506:AK506"/>
    <mergeCell ref="AL506:AO506"/>
    <mergeCell ref="AP506:AX506"/>
    <mergeCell ref="P509:X509"/>
    <mergeCell ref="Y509:AB509"/>
    <mergeCell ref="AC509:AG509"/>
    <mergeCell ref="J499:O499"/>
    <mergeCell ref="P499:X499"/>
    <mergeCell ref="Y499:AB499"/>
    <mergeCell ref="AC499:AG499"/>
    <mergeCell ref="AH503:AK503"/>
    <mergeCell ref="AL503:AO503"/>
    <mergeCell ref="AP503:AX503"/>
    <mergeCell ref="C503:I503"/>
    <mergeCell ref="J503:O503"/>
    <mergeCell ref="P503:X503"/>
    <mergeCell ref="Y503:AB503"/>
    <mergeCell ref="AC503:AG503"/>
    <mergeCell ref="AP501:AX501"/>
    <mergeCell ref="C502:I502"/>
    <mergeCell ref="J502:O502"/>
    <mergeCell ref="P502:X502"/>
    <mergeCell ref="Y502:AB502"/>
    <mergeCell ref="AC502:AG502"/>
    <mergeCell ref="AH502:AK502"/>
    <mergeCell ref="AL502:AO502"/>
    <mergeCell ref="AP502:AX502"/>
    <mergeCell ref="J474:O474"/>
    <mergeCell ref="P474:X474"/>
    <mergeCell ref="Y474:AB474"/>
    <mergeCell ref="AC474:AG474"/>
    <mergeCell ref="AH474:AK474"/>
    <mergeCell ref="C473:I473"/>
    <mergeCell ref="J473:O473"/>
    <mergeCell ref="P473:X473"/>
    <mergeCell ref="Y473:AB473"/>
    <mergeCell ref="AC473:AG473"/>
    <mergeCell ref="C498:I498"/>
    <mergeCell ref="J498:O498"/>
    <mergeCell ref="P498:X498"/>
    <mergeCell ref="Y498:AB498"/>
    <mergeCell ref="AC498:AG498"/>
    <mergeCell ref="AH498:AK498"/>
    <mergeCell ref="AL498:AO498"/>
    <mergeCell ref="AL482:AO482"/>
    <mergeCell ref="AH485:AK485"/>
    <mergeCell ref="AL485:AO485"/>
    <mergeCell ref="AL490:AO490"/>
    <mergeCell ref="AH493:AK493"/>
    <mergeCell ref="AL493:AO493"/>
    <mergeCell ref="C469:I469"/>
    <mergeCell ref="J469:O469"/>
    <mergeCell ref="P469:X469"/>
    <mergeCell ref="Y469:AB469"/>
    <mergeCell ref="AC469:AG469"/>
    <mergeCell ref="AP467:AX467"/>
    <mergeCell ref="C468:I468"/>
    <mergeCell ref="J468:O468"/>
    <mergeCell ref="P468:X468"/>
    <mergeCell ref="Y468:AB468"/>
    <mergeCell ref="AC468:AG468"/>
    <mergeCell ref="AH468:AK468"/>
    <mergeCell ref="AL468:AO468"/>
    <mergeCell ref="AP468:AX468"/>
    <mergeCell ref="AP471:AX471"/>
    <mergeCell ref="C472:I472"/>
    <mergeCell ref="J472:O472"/>
    <mergeCell ref="P472:X472"/>
    <mergeCell ref="Y472:AB472"/>
    <mergeCell ref="AC472:AG472"/>
    <mergeCell ref="AH472:AK472"/>
    <mergeCell ref="AL472:AO472"/>
    <mergeCell ref="AP472:AX472"/>
    <mergeCell ref="AL470:AO470"/>
    <mergeCell ref="AP470:AX470"/>
    <mergeCell ref="C471:I471"/>
    <mergeCell ref="J471:O471"/>
    <mergeCell ref="P471:X471"/>
    <mergeCell ref="Y471:AB471"/>
    <mergeCell ref="AC471:AG471"/>
    <mergeCell ref="AH471:AK471"/>
    <mergeCell ref="AL471:AO471"/>
    <mergeCell ref="P467:X467"/>
    <mergeCell ref="Y467:AB467"/>
    <mergeCell ref="AC467:AG467"/>
    <mergeCell ref="AH467:AK467"/>
    <mergeCell ref="AL467:AO467"/>
    <mergeCell ref="AH465:AK465"/>
    <mergeCell ref="AL465:AO465"/>
    <mergeCell ref="AP465:AX465"/>
    <mergeCell ref="C466:I466"/>
    <mergeCell ref="J466:O466"/>
    <mergeCell ref="P466:X466"/>
    <mergeCell ref="Y466:AB466"/>
    <mergeCell ref="AC466:AG466"/>
    <mergeCell ref="AH466:AK466"/>
    <mergeCell ref="C465:I465"/>
    <mergeCell ref="J465:O465"/>
    <mergeCell ref="P465:X465"/>
    <mergeCell ref="Y465:AB465"/>
    <mergeCell ref="AC465:AG465"/>
    <mergeCell ref="P438:X438"/>
    <mergeCell ref="Y438:AB438"/>
    <mergeCell ref="AC438:AG438"/>
    <mergeCell ref="C437:I437"/>
    <mergeCell ref="J437:O437"/>
    <mergeCell ref="P437:X437"/>
    <mergeCell ref="Y437:AB437"/>
    <mergeCell ref="AC437:AG437"/>
    <mergeCell ref="J440:O440"/>
    <mergeCell ref="P440:X440"/>
    <mergeCell ref="Y440:AB440"/>
    <mergeCell ref="AC440:AG440"/>
    <mergeCell ref="C439:I439"/>
    <mergeCell ref="J439:O439"/>
    <mergeCell ref="P439:X439"/>
    <mergeCell ref="Y439:AB439"/>
    <mergeCell ref="AC439:AG439"/>
    <mergeCell ref="C403:I403"/>
    <mergeCell ref="J403:O403"/>
    <mergeCell ref="P403:X403"/>
    <mergeCell ref="Y403:AB403"/>
    <mergeCell ref="AC403:AG403"/>
    <mergeCell ref="J406:O406"/>
    <mergeCell ref="P406:X406"/>
    <mergeCell ref="Y406:AB406"/>
    <mergeCell ref="AC406:AG406"/>
    <mergeCell ref="C405:I405"/>
    <mergeCell ref="J405:O405"/>
    <mergeCell ref="P405:X405"/>
    <mergeCell ref="Y405:AB405"/>
    <mergeCell ref="AC405:AG405"/>
    <mergeCell ref="C408:I408"/>
    <mergeCell ref="J408:O408"/>
    <mergeCell ref="P408:X408"/>
    <mergeCell ref="Y408:AB408"/>
    <mergeCell ref="AC408:AG40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AC310:AG310"/>
    <mergeCell ref="AH310:AT310"/>
    <mergeCell ref="AU310:AX310"/>
    <mergeCell ref="G310:K310"/>
    <mergeCell ref="L310:X310"/>
    <mergeCell ref="Y310:AB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C349:AG349"/>
    <mergeCell ref="AH349:AT349"/>
    <mergeCell ref="AU349:AX349"/>
    <mergeCell ref="G349:K349"/>
    <mergeCell ref="L349:X349"/>
    <mergeCell ref="Y349:AB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C399:I399"/>
    <mergeCell ref="J399:O399"/>
    <mergeCell ref="P399:X399"/>
    <mergeCell ref="Y399:AB399"/>
    <mergeCell ref="AC399:AG399"/>
    <mergeCell ref="AH401:AK401"/>
    <mergeCell ref="AL401:AO401"/>
    <mergeCell ref="AP401:AX401"/>
    <mergeCell ref="A402:B402"/>
    <mergeCell ref="AH402:AK402"/>
    <mergeCell ref="A401:B401"/>
    <mergeCell ref="AP399:AX399"/>
    <mergeCell ref="A400:B400"/>
    <mergeCell ref="AH400:AK400"/>
    <mergeCell ref="AL400:AO400"/>
    <mergeCell ref="AP400:AX400"/>
    <mergeCell ref="C402:I402"/>
    <mergeCell ref="J402:O402"/>
    <mergeCell ref="P402:X402"/>
    <mergeCell ref="Y402:AB402"/>
    <mergeCell ref="AC402:AG402"/>
    <mergeCell ref="C401:I401"/>
    <mergeCell ref="J401:O401"/>
    <mergeCell ref="P401:X401"/>
    <mergeCell ref="Y401:AB401"/>
    <mergeCell ref="AC401:AG401"/>
    <mergeCell ref="C400:I400"/>
    <mergeCell ref="J400:O400"/>
    <mergeCell ref="P400:X400"/>
    <mergeCell ref="Y400:AB400"/>
    <mergeCell ref="AC400:AG400"/>
    <mergeCell ref="AP403:AX403"/>
    <mergeCell ref="A404:B404"/>
    <mergeCell ref="AH404:AK404"/>
    <mergeCell ref="AL404:AO404"/>
    <mergeCell ref="AP404:AX404"/>
    <mergeCell ref="AL402:AO402"/>
    <mergeCell ref="AP402:AX402"/>
    <mergeCell ref="A403:B403"/>
    <mergeCell ref="AH403:AK403"/>
    <mergeCell ref="AL403:AO403"/>
    <mergeCell ref="AL406:AO406"/>
    <mergeCell ref="AP406:AX406"/>
    <mergeCell ref="A407:B407"/>
    <mergeCell ref="AH407:AK407"/>
    <mergeCell ref="AL407:AO407"/>
    <mergeCell ref="AH405:AK405"/>
    <mergeCell ref="AL405:AO405"/>
    <mergeCell ref="AP405:AX405"/>
    <mergeCell ref="A406:B406"/>
    <mergeCell ref="AH406:AK406"/>
    <mergeCell ref="A405:B405"/>
    <mergeCell ref="C407:I407"/>
    <mergeCell ref="J407:O407"/>
    <mergeCell ref="P407:X407"/>
    <mergeCell ref="Y407:AB407"/>
    <mergeCell ref="AC407:AG407"/>
    <mergeCell ref="C406:I406"/>
    <mergeCell ref="C404:I404"/>
    <mergeCell ref="J404:O404"/>
    <mergeCell ref="P404:X404"/>
    <mergeCell ref="Y404:AB404"/>
    <mergeCell ref="AC404:AG404"/>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AH433:AK433"/>
    <mergeCell ref="AL433:AO433"/>
    <mergeCell ref="AH431:AK431"/>
    <mergeCell ref="AL431:AO431"/>
    <mergeCell ref="AP431:AX431"/>
    <mergeCell ref="A432:B432"/>
    <mergeCell ref="AH432:AK432"/>
    <mergeCell ref="A431:B431"/>
    <mergeCell ref="C431:I431"/>
    <mergeCell ref="J431:O431"/>
    <mergeCell ref="P431:X431"/>
    <mergeCell ref="Y431:AB431"/>
    <mergeCell ref="AC431:AG431"/>
    <mergeCell ref="AH435:AK435"/>
    <mergeCell ref="AL435:AO435"/>
    <mergeCell ref="AP435:AX435"/>
    <mergeCell ref="C433:I433"/>
    <mergeCell ref="J433:O433"/>
    <mergeCell ref="P433:X433"/>
    <mergeCell ref="Y433:AB433"/>
    <mergeCell ref="AC433:AG433"/>
    <mergeCell ref="C432:I432"/>
    <mergeCell ref="J432:O432"/>
    <mergeCell ref="P432:X432"/>
    <mergeCell ref="Y432:AB432"/>
    <mergeCell ref="AC432:AG432"/>
    <mergeCell ref="J435:O435"/>
    <mergeCell ref="P435:X435"/>
    <mergeCell ref="Y435:AB435"/>
    <mergeCell ref="A436:B436"/>
    <mergeCell ref="AH436:AK436"/>
    <mergeCell ref="A435:B435"/>
    <mergeCell ref="AP433:AX433"/>
    <mergeCell ref="A434:B434"/>
    <mergeCell ref="AH434:AK434"/>
    <mergeCell ref="AL434:AO434"/>
    <mergeCell ref="AP434:AX434"/>
    <mergeCell ref="C436:I436"/>
    <mergeCell ref="J436:O436"/>
    <mergeCell ref="P436:X436"/>
    <mergeCell ref="Y436:AB436"/>
    <mergeCell ref="AC436:AG436"/>
    <mergeCell ref="C435:I435"/>
    <mergeCell ref="AP437:AX437"/>
    <mergeCell ref="A438:B438"/>
    <mergeCell ref="AH438:AK438"/>
    <mergeCell ref="AL438:AO438"/>
    <mergeCell ref="AP438:AX438"/>
    <mergeCell ref="AL436:AO436"/>
    <mergeCell ref="AP436:AX436"/>
    <mergeCell ref="A437:B437"/>
    <mergeCell ref="AH437:AK437"/>
    <mergeCell ref="AL437:AO437"/>
    <mergeCell ref="AC435:AG435"/>
    <mergeCell ref="C434:I434"/>
    <mergeCell ref="J434:O434"/>
    <mergeCell ref="P434:X434"/>
    <mergeCell ref="Y434:AB434"/>
    <mergeCell ref="AC434:AG434"/>
    <mergeCell ref="C438:I438"/>
    <mergeCell ref="J438:O438"/>
    <mergeCell ref="AL440:AO440"/>
    <mergeCell ref="AP440:AX440"/>
    <mergeCell ref="A441:B441"/>
    <mergeCell ref="AH441:AK441"/>
    <mergeCell ref="AL441:AO441"/>
    <mergeCell ref="AH439:AK439"/>
    <mergeCell ref="AL439:AO439"/>
    <mergeCell ref="AP439:AX439"/>
    <mergeCell ref="A440:B440"/>
    <mergeCell ref="AH440:AK440"/>
    <mergeCell ref="A439:B439"/>
    <mergeCell ref="C441:I441"/>
    <mergeCell ref="J441:O441"/>
    <mergeCell ref="P441:X441"/>
    <mergeCell ref="Y441:AB441"/>
    <mergeCell ref="AC441:AG441"/>
    <mergeCell ref="C440:I440"/>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474:B474"/>
    <mergeCell ref="A473:B473"/>
    <mergeCell ref="AL474:AO474"/>
    <mergeCell ref="AP474:AX474"/>
    <mergeCell ref="AH473:AK473"/>
    <mergeCell ref="AL473:AO473"/>
    <mergeCell ref="AP473:AX473"/>
    <mergeCell ref="C474:I474"/>
    <mergeCell ref="AH477:AK477"/>
    <mergeCell ref="AL477:AO477"/>
    <mergeCell ref="AP477:AX477"/>
    <mergeCell ref="A467:B467"/>
    <mergeCell ref="A466:B466"/>
    <mergeCell ref="A465:B465"/>
    <mergeCell ref="A470:B470"/>
    <mergeCell ref="A469:B469"/>
    <mergeCell ref="A468:B468"/>
    <mergeCell ref="AH469:AK469"/>
    <mergeCell ref="AL469:AO469"/>
    <mergeCell ref="AP469:AX469"/>
    <mergeCell ref="C470:I470"/>
    <mergeCell ref="J470:O470"/>
    <mergeCell ref="P470:X470"/>
    <mergeCell ref="A472:B472"/>
    <mergeCell ref="A471:B471"/>
    <mergeCell ref="Y470:AB470"/>
    <mergeCell ref="AC470:AG470"/>
    <mergeCell ref="AH470:AK470"/>
    <mergeCell ref="AL466:AO466"/>
    <mergeCell ref="AP466:AX466"/>
    <mergeCell ref="C467:I467"/>
    <mergeCell ref="J467:O467"/>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475:B475"/>
    <mergeCell ref="C475:I475"/>
    <mergeCell ref="J475:O475"/>
    <mergeCell ref="P475:X475"/>
    <mergeCell ref="Y475:AB475"/>
    <mergeCell ref="AC475:AG475"/>
    <mergeCell ref="AH475:AK475"/>
    <mergeCell ref="AL475:AO475"/>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478:B478"/>
    <mergeCell ref="C478:I478"/>
    <mergeCell ref="J478:O478"/>
    <mergeCell ref="P478:X478"/>
    <mergeCell ref="Y478:AB478"/>
    <mergeCell ref="AC478:AG478"/>
    <mergeCell ref="AH478:AK478"/>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AP498:AX498"/>
    <mergeCell ref="A501:B501"/>
    <mergeCell ref="C501:I501"/>
    <mergeCell ref="A500:B500"/>
    <mergeCell ref="A499:B499"/>
    <mergeCell ref="AL500:AO500"/>
    <mergeCell ref="AP500:AX500"/>
    <mergeCell ref="J501:O501"/>
    <mergeCell ref="P501:X501"/>
    <mergeCell ref="Y501:AB501"/>
    <mergeCell ref="AH499:AK499"/>
    <mergeCell ref="AL499:AO499"/>
    <mergeCell ref="AP499:AX499"/>
    <mergeCell ref="C500:I500"/>
    <mergeCell ref="J500:O500"/>
    <mergeCell ref="P500:X500"/>
    <mergeCell ref="Y500:AB500"/>
    <mergeCell ref="AC500:AG500"/>
    <mergeCell ref="AH500:AK500"/>
    <mergeCell ref="C499:I499"/>
    <mergeCell ref="A508:B508"/>
    <mergeCell ref="C508:I508"/>
    <mergeCell ref="J508:O508"/>
    <mergeCell ref="P508:X508"/>
    <mergeCell ref="Y508:AB508"/>
    <mergeCell ref="AC508:AG508"/>
    <mergeCell ref="AH508:AK508"/>
    <mergeCell ref="A504:B504"/>
    <mergeCell ref="A503:B503"/>
    <mergeCell ref="A502:B502"/>
    <mergeCell ref="AC501:AG501"/>
    <mergeCell ref="AH501:AK501"/>
    <mergeCell ref="AL501:AO501"/>
    <mergeCell ref="C504:I504"/>
    <mergeCell ref="J504:O504"/>
    <mergeCell ref="P504:X504"/>
    <mergeCell ref="A506:B506"/>
    <mergeCell ref="A505:B505"/>
    <mergeCell ref="Y504:AB504"/>
    <mergeCell ref="AC504:AG504"/>
    <mergeCell ref="AH504:AK504"/>
    <mergeCell ref="AL504:AO504"/>
    <mergeCell ref="A507:B507"/>
    <mergeCell ref="AL508:AO508"/>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H509:AK509"/>
    <mergeCell ref="AL509:AO509"/>
    <mergeCell ref="AP508:AX508"/>
    <mergeCell ref="A509:B509"/>
    <mergeCell ref="C509:I509"/>
    <mergeCell ref="J509:O509"/>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532:B532"/>
    <mergeCell ref="AL530:AO530"/>
    <mergeCell ref="AP530:AX530"/>
    <mergeCell ref="A531:B531"/>
    <mergeCell ref="AP531:AX531"/>
    <mergeCell ref="C532:I532"/>
    <mergeCell ref="J532:O532"/>
    <mergeCell ref="P532:X532"/>
    <mergeCell ref="Y532:AB532"/>
    <mergeCell ref="AC532:AG532"/>
    <mergeCell ref="AH532:AK532"/>
    <mergeCell ref="AL532:AO532"/>
    <mergeCell ref="AP532:AX532"/>
    <mergeCell ref="C531:I531"/>
    <mergeCell ref="J531:O531"/>
    <mergeCell ref="P531:X531"/>
    <mergeCell ref="A535:B535"/>
    <mergeCell ref="A534:B534"/>
    <mergeCell ref="A533:B533"/>
    <mergeCell ref="AL534:AO534"/>
    <mergeCell ref="AP534:AX534"/>
    <mergeCell ref="C535:I535"/>
    <mergeCell ref="J535:O535"/>
    <mergeCell ref="P535:X535"/>
    <mergeCell ref="Y535:AB535"/>
    <mergeCell ref="AC535:AG535"/>
    <mergeCell ref="AH535:AK535"/>
    <mergeCell ref="AL535:AO535"/>
    <mergeCell ref="AH533:AK533"/>
    <mergeCell ref="AL533:AO533"/>
    <mergeCell ref="AP533:AX533"/>
    <mergeCell ref="C534:I534"/>
    <mergeCell ref="A538:B538"/>
    <mergeCell ref="A537:B537"/>
    <mergeCell ref="A536:B536"/>
    <mergeCell ref="AH537:AK537"/>
    <mergeCell ref="AL537:AO537"/>
    <mergeCell ref="AP537:AX537"/>
    <mergeCell ref="C538:I538"/>
    <mergeCell ref="J538:O538"/>
    <mergeCell ref="P538:X538"/>
    <mergeCell ref="A540:B540"/>
    <mergeCell ref="A539:B539"/>
    <mergeCell ref="Y538:AB538"/>
    <mergeCell ref="AC538:AG538"/>
    <mergeCell ref="AH538:AK538"/>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C564:I564"/>
    <mergeCell ref="J564:O564"/>
    <mergeCell ref="P564:X564"/>
    <mergeCell ref="Y564:AB564"/>
    <mergeCell ref="AC564:AG564"/>
    <mergeCell ref="AH564:AK564"/>
    <mergeCell ref="A566:B566"/>
    <mergeCell ref="A565:B565"/>
    <mergeCell ref="AP565:AX565"/>
    <mergeCell ref="C566:I566"/>
    <mergeCell ref="J566:O566"/>
    <mergeCell ref="P566:X566"/>
    <mergeCell ref="Y566:AB566"/>
    <mergeCell ref="AC566:AG566"/>
    <mergeCell ref="AH566:AK566"/>
    <mergeCell ref="AL566:AO566"/>
    <mergeCell ref="AP566:AX566"/>
    <mergeCell ref="AL564:AO564"/>
    <mergeCell ref="AP564:AX564"/>
    <mergeCell ref="C565:I565"/>
    <mergeCell ref="A569:B569"/>
    <mergeCell ref="A568:B568"/>
    <mergeCell ref="A567:B567"/>
    <mergeCell ref="J565:O565"/>
    <mergeCell ref="P565:X565"/>
    <mergeCell ref="Y565:AB565"/>
    <mergeCell ref="AC565:AG565"/>
    <mergeCell ref="AH565:AK565"/>
    <mergeCell ref="AL565:AO565"/>
    <mergeCell ref="AL568:AO568"/>
    <mergeCell ref="AP568:AX568"/>
    <mergeCell ref="C569:I569"/>
    <mergeCell ref="J569:O569"/>
    <mergeCell ref="P569:X569"/>
    <mergeCell ref="Y569:AB569"/>
    <mergeCell ref="AC569:AG569"/>
    <mergeCell ref="AH569:AK569"/>
    <mergeCell ref="AL569:AO569"/>
    <mergeCell ref="A572:B572"/>
    <mergeCell ref="A571:B571"/>
    <mergeCell ref="A570:B570"/>
    <mergeCell ref="AH571:AK571"/>
    <mergeCell ref="AL571:AO571"/>
    <mergeCell ref="AP571:AX571"/>
    <mergeCell ref="C572:I572"/>
    <mergeCell ref="J572:O572"/>
    <mergeCell ref="P572:X572"/>
    <mergeCell ref="A574:B574"/>
    <mergeCell ref="C574:I574"/>
    <mergeCell ref="J574:O574"/>
    <mergeCell ref="P574:X574"/>
    <mergeCell ref="Y574:AB574"/>
    <mergeCell ref="AC574:AG574"/>
    <mergeCell ref="AH574:AK574"/>
    <mergeCell ref="AL574:AO574"/>
    <mergeCell ref="AP574:AX574"/>
    <mergeCell ref="A573:B573"/>
    <mergeCell ref="Y572:AB572"/>
    <mergeCell ref="AC572:AG572"/>
    <mergeCell ref="AH572:AK572"/>
    <mergeCell ref="AP573:AX573"/>
    <mergeCell ref="AL572:AO572"/>
    <mergeCell ref="AP572:AX572"/>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821" priority="931">
      <formula>IF(RIGHT(TEXT(P14,"0.#"),1)=".",FALSE,TRUE)</formula>
    </cfRule>
    <cfRule type="expression" dxfId="820" priority="932">
      <formula>IF(RIGHT(TEXT(P14,"0.#"),1)=".",TRUE,FALSE)</formula>
    </cfRule>
  </conditionalFormatting>
  <conditionalFormatting sqref="P18:AX18">
    <cfRule type="expression" dxfId="819" priority="929">
      <formula>IF(RIGHT(TEXT(P18,"0.#"),1)=".",FALSE,TRUE)</formula>
    </cfRule>
    <cfRule type="expression" dxfId="818" priority="930">
      <formula>IF(RIGHT(TEXT(P18,"0.#"),1)=".",TRUE,FALSE)</formula>
    </cfRule>
  </conditionalFormatting>
  <conditionalFormatting sqref="Y311">
    <cfRule type="expression" dxfId="817" priority="927">
      <formula>IF(RIGHT(TEXT(Y311,"0.#"),1)=".",FALSE,TRUE)</formula>
    </cfRule>
    <cfRule type="expression" dxfId="816" priority="928">
      <formula>IF(RIGHT(TEXT(Y311,"0.#"),1)=".",TRUE,FALSE)</formula>
    </cfRule>
  </conditionalFormatting>
  <conditionalFormatting sqref="Y320">
    <cfRule type="expression" dxfId="815" priority="925">
      <formula>IF(RIGHT(TEXT(Y320,"0.#"),1)=".",FALSE,TRUE)</formula>
    </cfRule>
    <cfRule type="expression" dxfId="814" priority="926">
      <formula>IF(RIGHT(TEXT(Y320,"0.#"),1)=".",TRUE,FALSE)</formula>
    </cfRule>
  </conditionalFormatting>
  <conditionalFormatting sqref="Y351:Y358 Y349 Y339:Y340 Y336 Y325:Y332 Y323 Y342:Y345">
    <cfRule type="expression" dxfId="813" priority="905">
      <formula>IF(RIGHT(TEXT(Y323,"0.#"),1)=".",FALSE,TRUE)</formula>
    </cfRule>
    <cfRule type="expression" dxfId="812" priority="906">
      <formula>IF(RIGHT(TEXT(Y323,"0.#"),1)=".",TRUE,FALSE)</formula>
    </cfRule>
  </conditionalFormatting>
  <conditionalFormatting sqref="P16:AQ17 P15:AX15 P13:AX13">
    <cfRule type="expression" dxfId="811" priority="923">
      <formula>IF(RIGHT(TEXT(P13,"0.#"),1)=".",FALSE,TRUE)</formula>
    </cfRule>
    <cfRule type="expression" dxfId="810" priority="924">
      <formula>IF(RIGHT(TEXT(P13,"0.#"),1)=".",TRUE,FALSE)</formula>
    </cfRule>
  </conditionalFormatting>
  <conditionalFormatting sqref="P19:AJ19">
    <cfRule type="expression" dxfId="809" priority="921">
      <formula>IF(RIGHT(TEXT(P19,"0.#"),1)=".",FALSE,TRUE)</formula>
    </cfRule>
    <cfRule type="expression" dxfId="808" priority="922">
      <formula>IF(RIGHT(TEXT(P19,"0.#"),1)=".",TRUE,FALSE)</formula>
    </cfRule>
  </conditionalFormatting>
  <conditionalFormatting sqref="AE32 AQ32">
    <cfRule type="expression" dxfId="807" priority="919">
      <formula>IF(RIGHT(TEXT(AE32,"0.#"),1)=".",FALSE,TRUE)</formula>
    </cfRule>
    <cfRule type="expression" dxfId="806" priority="920">
      <formula>IF(RIGHT(TEXT(AE32,"0.#"),1)=".",TRUE,FALSE)</formula>
    </cfRule>
  </conditionalFormatting>
  <conditionalFormatting sqref="Y312:Y319 Y310">
    <cfRule type="expression" dxfId="805" priority="917">
      <formula>IF(RIGHT(TEXT(Y310,"0.#"),1)=".",FALSE,TRUE)</formula>
    </cfRule>
    <cfRule type="expression" dxfId="804" priority="918">
      <formula>IF(RIGHT(TEXT(Y310,"0.#"),1)=".",TRUE,FALSE)</formula>
    </cfRule>
  </conditionalFormatting>
  <conditionalFormatting sqref="AU311">
    <cfRule type="expression" dxfId="803" priority="915">
      <formula>IF(RIGHT(TEXT(AU311,"0.#"),1)=".",FALSE,TRUE)</formula>
    </cfRule>
    <cfRule type="expression" dxfId="802" priority="916">
      <formula>IF(RIGHT(TEXT(AU311,"0.#"),1)=".",TRUE,FALSE)</formula>
    </cfRule>
  </conditionalFormatting>
  <conditionalFormatting sqref="AU320">
    <cfRule type="expression" dxfId="801" priority="913">
      <formula>IF(RIGHT(TEXT(AU320,"0.#"),1)=".",FALSE,TRUE)</formula>
    </cfRule>
    <cfRule type="expression" dxfId="800" priority="914">
      <formula>IF(RIGHT(TEXT(AU320,"0.#"),1)=".",TRUE,FALSE)</formula>
    </cfRule>
  </conditionalFormatting>
  <conditionalFormatting sqref="AU312:AU319 AU310">
    <cfRule type="expression" dxfId="799" priority="911">
      <formula>IF(RIGHT(TEXT(AU310,"0.#"),1)=".",FALSE,TRUE)</formula>
    </cfRule>
    <cfRule type="expression" dxfId="798" priority="912">
      <formula>IF(RIGHT(TEXT(AU310,"0.#"),1)=".",TRUE,FALSE)</formula>
    </cfRule>
  </conditionalFormatting>
  <conditionalFormatting sqref="Y350 Y337 Y324">
    <cfRule type="expression" dxfId="797" priority="909">
      <formula>IF(RIGHT(TEXT(Y324,"0.#"),1)=".",FALSE,TRUE)</formula>
    </cfRule>
    <cfRule type="expression" dxfId="796" priority="910">
      <formula>IF(RIGHT(TEXT(Y324,"0.#"),1)=".",TRUE,FALSE)</formula>
    </cfRule>
  </conditionalFormatting>
  <conditionalFormatting sqref="Y359 Y346 Y333">
    <cfRule type="expression" dxfId="795" priority="907">
      <formula>IF(RIGHT(TEXT(Y333,"0.#"),1)=".",FALSE,TRUE)</formula>
    </cfRule>
    <cfRule type="expression" dxfId="794" priority="908">
      <formula>IF(RIGHT(TEXT(Y333,"0.#"),1)=".",TRUE,FALSE)</formula>
    </cfRule>
  </conditionalFormatting>
  <conditionalFormatting sqref="AU350 AU337 AU324">
    <cfRule type="expression" dxfId="793" priority="903">
      <formula>IF(RIGHT(TEXT(AU324,"0.#"),1)=".",FALSE,TRUE)</formula>
    </cfRule>
    <cfRule type="expression" dxfId="792" priority="904">
      <formula>IF(RIGHT(TEXT(AU324,"0.#"),1)=".",TRUE,FALSE)</formula>
    </cfRule>
  </conditionalFormatting>
  <conditionalFormatting sqref="AU359 AU346 AU333">
    <cfRule type="expression" dxfId="791" priority="901">
      <formula>IF(RIGHT(TEXT(AU333,"0.#"),1)=".",FALSE,TRUE)</formula>
    </cfRule>
    <cfRule type="expression" dxfId="790" priority="902">
      <formula>IF(RIGHT(TEXT(AU333,"0.#"),1)=".",TRUE,FALSE)</formula>
    </cfRule>
  </conditionalFormatting>
  <conditionalFormatting sqref="AU351:AU358 AU349 AU338:AU345 AU336 AU325:AU332 AU323">
    <cfRule type="expression" dxfId="789" priority="899">
      <formula>IF(RIGHT(TEXT(AU323,"0.#"),1)=".",FALSE,TRUE)</formula>
    </cfRule>
    <cfRule type="expression" dxfId="788" priority="900">
      <formula>IF(RIGHT(TEXT(AU323,"0.#"),1)=".",TRUE,FALSE)</formula>
    </cfRule>
  </conditionalFormatting>
  <conditionalFormatting sqref="AI32">
    <cfRule type="expression" dxfId="787" priority="897">
      <formula>IF(RIGHT(TEXT(AI32,"0.#"),1)=".",FALSE,TRUE)</formula>
    </cfRule>
    <cfRule type="expression" dxfId="786" priority="898">
      <formula>IF(RIGHT(TEXT(AI32,"0.#"),1)=".",TRUE,FALSE)</formula>
    </cfRule>
  </conditionalFormatting>
  <conditionalFormatting sqref="AM32">
    <cfRule type="expression" dxfId="785" priority="895">
      <formula>IF(RIGHT(TEXT(AM32,"0.#"),1)=".",FALSE,TRUE)</formula>
    </cfRule>
    <cfRule type="expression" dxfId="784" priority="896">
      <formula>IF(RIGHT(TEXT(AM32,"0.#"),1)=".",TRUE,FALSE)</formula>
    </cfRule>
  </conditionalFormatting>
  <conditionalFormatting sqref="AE33">
    <cfRule type="expression" dxfId="783" priority="893">
      <formula>IF(RIGHT(TEXT(AE33,"0.#"),1)=".",FALSE,TRUE)</formula>
    </cfRule>
    <cfRule type="expression" dxfId="782" priority="894">
      <formula>IF(RIGHT(TEXT(AE33,"0.#"),1)=".",TRUE,FALSE)</formula>
    </cfRule>
  </conditionalFormatting>
  <conditionalFormatting sqref="AI33">
    <cfRule type="expression" dxfId="781" priority="891">
      <formula>IF(RIGHT(TEXT(AI33,"0.#"),1)=".",FALSE,TRUE)</formula>
    </cfRule>
    <cfRule type="expression" dxfId="780" priority="892">
      <formula>IF(RIGHT(TEXT(AI33,"0.#"),1)=".",TRUE,FALSE)</formula>
    </cfRule>
  </conditionalFormatting>
  <conditionalFormatting sqref="AM33">
    <cfRule type="expression" dxfId="779" priority="889">
      <formula>IF(RIGHT(TEXT(AM33,"0.#"),1)=".",FALSE,TRUE)</formula>
    </cfRule>
    <cfRule type="expression" dxfId="778" priority="890">
      <formula>IF(RIGHT(TEXT(AM33,"0.#"),1)=".",TRUE,FALSE)</formula>
    </cfRule>
  </conditionalFormatting>
  <conditionalFormatting sqref="AQ33">
    <cfRule type="expression" dxfId="777" priority="887">
      <formula>IF(RIGHT(TEXT(AQ33,"0.#"),1)=".",FALSE,TRUE)</formula>
    </cfRule>
    <cfRule type="expression" dxfId="776" priority="888">
      <formula>IF(RIGHT(TEXT(AQ33,"0.#"),1)=".",TRUE,FALSE)</formula>
    </cfRule>
  </conditionalFormatting>
  <conditionalFormatting sqref="AE210">
    <cfRule type="expression" dxfId="775" priority="885">
      <formula>IF(RIGHT(TEXT(AE210,"0.#"),1)=".",FALSE,TRUE)</formula>
    </cfRule>
    <cfRule type="expression" dxfId="774" priority="886">
      <formula>IF(RIGHT(TEXT(AE210,"0.#"),1)=".",TRUE,FALSE)</formula>
    </cfRule>
  </conditionalFormatting>
  <conditionalFormatting sqref="AE211">
    <cfRule type="expression" dxfId="773" priority="883">
      <formula>IF(RIGHT(TEXT(AE211,"0.#"),1)=".",FALSE,TRUE)</formula>
    </cfRule>
    <cfRule type="expression" dxfId="772" priority="884">
      <formula>IF(RIGHT(TEXT(AE211,"0.#"),1)=".",TRUE,FALSE)</formula>
    </cfRule>
  </conditionalFormatting>
  <conditionalFormatting sqref="AE212">
    <cfRule type="expression" dxfId="771" priority="881">
      <formula>IF(RIGHT(TEXT(AE212,"0.#"),1)=".",FALSE,TRUE)</formula>
    </cfRule>
    <cfRule type="expression" dxfId="770" priority="882">
      <formula>IF(RIGHT(TEXT(AE212,"0.#"),1)=".",TRUE,FALSE)</formula>
    </cfRule>
  </conditionalFormatting>
  <conditionalFormatting sqref="AI212">
    <cfRule type="expression" dxfId="769" priority="879">
      <formula>IF(RIGHT(TEXT(AI212,"0.#"),1)=".",FALSE,TRUE)</formula>
    </cfRule>
    <cfRule type="expression" dxfId="768" priority="880">
      <formula>IF(RIGHT(TEXT(AI212,"0.#"),1)=".",TRUE,FALSE)</formula>
    </cfRule>
  </conditionalFormatting>
  <conditionalFormatting sqref="AI211">
    <cfRule type="expression" dxfId="767" priority="877">
      <formula>IF(RIGHT(TEXT(AI211,"0.#"),1)=".",FALSE,TRUE)</formula>
    </cfRule>
    <cfRule type="expression" dxfId="766" priority="878">
      <formula>IF(RIGHT(TEXT(AI211,"0.#"),1)=".",TRUE,FALSE)</formula>
    </cfRule>
  </conditionalFormatting>
  <conditionalFormatting sqref="AI210">
    <cfRule type="expression" dxfId="765" priority="875">
      <formula>IF(RIGHT(TEXT(AI210,"0.#"),1)=".",FALSE,TRUE)</formula>
    </cfRule>
    <cfRule type="expression" dxfId="764" priority="876">
      <formula>IF(RIGHT(TEXT(AI210,"0.#"),1)=".",TRUE,FALSE)</formula>
    </cfRule>
  </conditionalFormatting>
  <conditionalFormatting sqref="AM210">
    <cfRule type="expression" dxfId="763" priority="873">
      <formula>IF(RIGHT(TEXT(AM210,"0.#"),1)=".",FALSE,TRUE)</formula>
    </cfRule>
    <cfRule type="expression" dxfId="762" priority="874">
      <formula>IF(RIGHT(TEXT(AM210,"0.#"),1)=".",TRUE,FALSE)</formula>
    </cfRule>
  </conditionalFormatting>
  <conditionalFormatting sqref="AM211">
    <cfRule type="expression" dxfId="761" priority="871">
      <formula>IF(RIGHT(TEXT(AM211,"0.#"),1)=".",FALSE,TRUE)</formula>
    </cfRule>
    <cfRule type="expression" dxfId="760" priority="872">
      <formula>IF(RIGHT(TEXT(AM211,"0.#"),1)=".",TRUE,FALSE)</formula>
    </cfRule>
  </conditionalFormatting>
  <conditionalFormatting sqref="AM212">
    <cfRule type="expression" dxfId="759" priority="869">
      <formula>IF(RIGHT(TEXT(AM212,"0.#"),1)=".",FALSE,TRUE)</formula>
    </cfRule>
    <cfRule type="expression" dxfId="758" priority="870">
      <formula>IF(RIGHT(TEXT(AM212,"0.#"),1)=".",TRUE,FALSE)</formula>
    </cfRule>
  </conditionalFormatting>
  <conditionalFormatting sqref="AL368:AO395">
    <cfRule type="expression" dxfId="757" priority="865">
      <formula>IF(AND(AL368&gt;=0, RIGHT(TEXT(AL368,"0.#"),1)&lt;&gt;"."),TRUE,FALSE)</formula>
    </cfRule>
    <cfRule type="expression" dxfId="756" priority="866">
      <formula>IF(AND(AL368&gt;=0, RIGHT(TEXT(AL368,"0.#"),1)="."),TRUE,FALSE)</formula>
    </cfRule>
    <cfRule type="expression" dxfId="755" priority="867">
      <formula>IF(AND(AL368&lt;0, RIGHT(TEXT(AL368,"0.#"),1)&lt;&gt;"."),TRUE,FALSE)</formula>
    </cfRule>
    <cfRule type="expression" dxfId="754" priority="868">
      <formula>IF(AND(AL368&lt;0, RIGHT(TEXT(AL368,"0.#"),1)="."),TRUE,FALSE)</formula>
    </cfRule>
  </conditionalFormatting>
  <conditionalFormatting sqref="AQ210:AQ212">
    <cfRule type="expression" dxfId="753" priority="863">
      <formula>IF(RIGHT(TEXT(AQ210,"0.#"),1)=".",FALSE,TRUE)</formula>
    </cfRule>
    <cfRule type="expression" dxfId="752" priority="864">
      <formula>IF(RIGHT(TEXT(AQ210,"0.#"),1)=".",TRUE,FALSE)</formula>
    </cfRule>
  </conditionalFormatting>
  <conditionalFormatting sqref="AU210:AU212">
    <cfRule type="expression" dxfId="751" priority="861">
      <formula>IF(RIGHT(TEXT(AU210,"0.#"),1)=".",FALSE,TRUE)</formula>
    </cfRule>
    <cfRule type="expression" dxfId="750" priority="862">
      <formula>IF(RIGHT(TEXT(AU210,"0.#"),1)=".",TRUE,FALSE)</formula>
    </cfRule>
  </conditionalFormatting>
  <conditionalFormatting sqref="Y368:Y395">
    <cfRule type="expression" dxfId="749" priority="859">
      <formula>IF(RIGHT(TEXT(Y368,"0.#"),1)=".",FALSE,TRUE)</formula>
    </cfRule>
    <cfRule type="expression" dxfId="748" priority="860">
      <formula>IF(RIGHT(TEXT(Y368,"0.#"),1)=".",TRUE,FALSE)</formula>
    </cfRule>
  </conditionalFormatting>
  <conditionalFormatting sqref="AL632:AO660">
    <cfRule type="expression" dxfId="747" priority="855">
      <formula>IF(AND(AL632&gt;=0, RIGHT(TEXT(AL632,"0.#"),1)&lt;&gt;"."),TRUE,FALSE)</formula>
    </cfRule>
    <cfRule type="expression" dxfId="746" priority="856">
      <formula>IF(AND(AL632&gt;=0, RIGHT(TEXT(AL632,"0.#"),1)="."),TRUE,FALSE)</formula>
    </cfRule>
    <cfRule type="expression" dxfId="745" priority="857">
      <formula>IF(AND(AL632&lt;0, RIGHT(TEXT(AL632,"0.#"),1)&lt;&gt;"."),TRUE,FALSE)</formula>
    </cfRule>
    <cfRule type="expression" dxfId="744" priority="858">
      <formula>IF(AND(AL632&lt;0, RIGHT(TEXT(AL632,"0.#"),1)="."),TRUE,FALSE)</formula>
    </cfRule>
  </conditionalFormatting>
  <conditionalFormatting sqref="Y632:Y660">
    <cfRule type="expression" dxfId="743" priority="853">
      <formula>IF(RIGHT(TEXT(Y632,"0.#"),1)=".",FALSE,TRUE)</formula>
    </cfRule>
    <cfRule type="expression" dxfId="742" priority="854">
      <formula>IF(RIGHT(TEXT(Y632,"0.#"),1)=".",TRUE,FALSE)</formula>
    </cfRule>
  </conditionalFormatting>
  <conditionalFormatting sqref="AL366:AO367">
    <cfRule type="expression" dxfId="741" priority="849">
      <formula>IF(AND(AL366&gt;=0, RIGHT(TEXT(AL366,"0.#"),1)&lt;&gt;"."),TRUE,FALSE)</formula>
    </cfRule>
    <cfRule type="expression" dxfId="740" priority="850">
      <formula>IF(AND(AL366&gt;=0, RIGHT(TEXT(AL366,"0.#"),1)="."),TRUE,FALSE)</formula>
    </cfRule>
    <cfRule type="expression" dxfId="739" priority="851">
      <formula>IF(AND(AL366&lt;0, RIGHT(TEXT(AL366,"0.#"),1)&lt;&gt;"."),TRUE,FALSE)</formula>
    </cfRule>
    <cfRule type="expression" dxfId="738" priority="852">
      <formula>IF(AND(AL366&lt;0, RIGHT(TEXT(AL366,"0.#"),1)="."),TRUE,FALSE)</formula>
    </cfRule>
  </conditionalFormatting>
  <conditionalFormatting sqref="Y366:Y367">
    <cfRule type="expression" dxfId="737" priority="847">
      <formula>IF(RIGHT(TEXT(Y366,"0.#"),1)=".",FALSE,TRUE)</formula>
    </cfRule>
    <cfRule type="expression" dxfId="736" priority="848">
      <formula>IF(RIGHT(TEXT(Y366,"0.#"),1)=".",TRUE,FALSE)</formula>
    </cfRule>
  </conditionalFormatting>
  <conditionalFormatting sqref="Y401:Y428">
    <cfRule type="expression" dxfId="735" priority="785">
      <formula>IF(RIGHT(TEXT(Y401,"0.#"),1)=".",FALSE,TRUE)</formula>
    </cfRule>
    <cfRule type="expression" dxfId="734" priority="786">
      <formula>IF(RIGHT(TEXT(Y401,"0.#"),1)=".",TRUE,FALSE)</formula>
    </cfRule>
  </conditionalFormatting>
  <conditionalFormatting sqref="Y399:Y400">
    <cfRule type="expression" dxfId="733" priority="779">
      <formula>IF(RIGHT(TEXT(Y399,"0.#"),1)=".",FALSE,TRUE)</formula>
    </cfRule>
    <cfRule type="expression" dxfId="732" priority="780">
      <formula>IF(RIGHT(TEXT(Y399,"0.#"),1)=".",TRUE,FALSE)</formula>
    </cfRule>
  </conditionalFormatting>
  <conditionalFormatting sqref="Y434:Y461">
    <cfRule type="expression" dxfId="731" priority="773">
      <formula>IF(RIGHT(TEXT(Y434,"0.#"),1)=".",FALSE,TRUE)</formula>
    </cfRule>
    <cfRule type="expression" dxfId="730" priority="774">
      <formula>IF(RIGHT(TEXT(Y434,"0.#"),1)=".",TRUE,FALSE)</formula>
    </cfRule>
  </conditionalFormatting>
  <conditionalFormatting sqref="Y432:Y433">
    <cfRule type="expression" dxfId="729" priority="767">
      <formula>IF(RIGHT(TEXT(Y432,"0.#"),1)=".",FALSE,TRUE)</formula>
    </cfRule>
    <cfRule type="expression" dxfId="728" priority="768">
      <formula>IF(RIGHT(TEXT(Y432,"0.#"),1)=".",TRUE,FALSE)</formula>
    </cfRule>
  </conditionalFormatting>
  <conditionalFormatting sqref="Y467:Y494">
    <cfRule type="expression" dxfId="727" priority="761">
      <formula>IF(RIGHT(TEXT(Y467,"0.#"),1)=".",FALSE,TRUE)</formula>
    </cfRule>
    <cfRule type="expression" dxfId="726" priority="762">
      <formula>IF(RIGHT(TEXT(Y467,"0.#"),1)=".",TRUE,FALSE)</formula>
    </cfRule>
  </conditionalFormatting>
  <conditionalFormatting sqref="Y465:Y466">
    <cfRule type="expression" dxfId="725" priority="755">
      <formula>IF(RIGHT(TEXT(Y465,"0.#"),1)=".",FALSE,TRUE)</formula>
    </cfRule>
    <cfRule type="expression" dxfId="724" priority="756">
      <formula>IF(RIGHT(TEXT(Y465,"0.#"),1)=".",TRUE,FALSE)</formula>
    </cfRule>
  </conditionalFormatting>
  <conditionalFormatting sqref="Y500:Y527">
    <cfRule type="expression" dxfId="723" priority="749">
      <formula>IF(RIGHT(TEXT(Y500,"0.#"),1)=".",FALSE,TRUE)</formula>
    </cfRule>
    <cfRule type="expression" dxfId="722" priority="750">
      <formula>IF(RIGHT(TEXT(Y500,"0.#"),1)=".",TRUE,FALSE)</formula>
    </cfRule>
  </conditionalFormatting>
  <conditionalFormatting sqref="Y498:Y499">
    <cfRule type="expression" dxfId="721" priority="743">
      <formula>IF(RIGHT(TEXT(Y498,"0.#"),1)=".",FALSE,TRUE)</formula>
    </cfRule>
    <cfRule type="expression" dxfId="720" priority="744">
      <formula>IF(RIGHT(TEXT(Y498,"0.#"),1)=".",TRUE,FALSE)</formula>
    </cfRule>
  </conditionalFormatting>
  <conditionalFormatting sqref="Y533:Y560">
    <cfRule type="expression" dxfId="719" priority="737">
      <formula>IF(RIGHT(TEXT(Y533,"0.#"),1)=".",FALSE,TRUE)</formula>
    </cfRule>
    <cfRule type="expression" dxfId="718" priority="738">
      <formula>IF(RIGHT(TEXT(Y533,"0.#"),1)=".",TRUE,FALSE)</formula>
    </cfRule>
  </conditionalFormatting>
  <conditionalFormatting sqref="W23">
    <cfRule type="expression" dxfId="717" priority="845">
      <formula>IF(RIGHT(TEXT(W23,"0.#"),1)=".",FALSE,TRUE)</formula>
    </cfRule>
    <cfRule type="expression" dxfId="716" priority="846">
      <formula>IF(RIGHT(TEXT(W23,"0.#"),1)=".",TRUE,FALSE)</formula>
    </cfRule>
  </conditionalFormatting>
  <conditionalFormatting sqref="W24:W27">
    <cfRule type="expression" dxfId="715" priority="843">
      <formula>IF(RIGHT(TEXT(W24,"0.#"),1)=".",FALSE,TRUE)</formula>
    </cfRule>
    <cfRule type="expression" dxfId="714" priority="844">
      <formula>IF(RIGHT(TEXT(W24,"0.#"),1)=".",TRUE,FALSE)</formula>
    </cfRule>
  </conditionalFormatting>
  <conditionalFormatting sqref="W28">
    <cfRule type="expression" dxfId="713" priority="841">
      <formula>IF(RIGHT(TEXT(W28,"0.#"),1)=".",FALSE,TRUE)</formula>
    </cfRule>
    <cfRule type="expression" dxfId="712" priority="842">
      <formula>IF(RIGHT(TEXT(W28,"0.#"),1)=".",TRUE,FALSE)</formula>
    </cfRule>
  </conditionalFormatting>
  <conditionalFormatting sqref="P23">
    <cfRule type="expression" dxfId="711" priority="839">
      <formula>IF(RIGHT(TEXT(P23,"0.#"),1)=".",FALSE,TRUE)</formula>
    </cfRule>
    <cfRule type="expression" dxfId="710" priority="840">
      <formula>IF(RIGHT(TEXT(P23,"0.#"),1)=".",TRUE,FALSE)</formula>
    </cfRule>
  </conditionalFormatting>
  <conditionalFormatting sqref="P24:P27">
    <cfRule type="expression" dxfId="709" priority="837">
      <formula>IF(RIGHT(TEXT(P24,"0.#"),1)=".",FALSE,TRUE)</formula>
    </cfRule>
    <cfRule type="expression" dxfId="708" priority="838">
      <formula>IF(RIGHT(TEXT(P24,"0.#"),1)=".",TRUE,FALSE)</formula>
    </cfRule>
  </conditionalFormatting>
  <conditionalFormatting sqref="P28">
    <cfRule type="expression" dxfId="707" priority="835">
      <formula>IF(RIGHT(TEXT(P28,"0.#"),1)=".",FALSE,TRUE)</formula>
    </cfRule>
    <cfRule type="expression" dxfId="706" priority="836">
      <formula>IF(RIGHT(TEXT(P28,"0.#"),1)=".",TRUE,FALSE)</formula>
    </cfRule>
  </conditionalFormatting>
  <conditionalFormatting sqref="AE202">
    <cfRule type="expression" dxfId="705" priority="833">
      <formula>IF(RIGHT(TEXT(AE202,"0.#"),1)=".",FALSE,TRUE)</formula>
    </cfRule>
    <cfRule type="expression" dxfId="704" priority="834">
      <formula>IF(RIGHT(TEXT(AE202,"0.#"),1)=".",TRUE,FALSE)</formula>
    </cfRule>
  </conditionalFormatting>
  <conditionalFormatting sqref="AE203">
    <cfRule type="expression" dxfId="703" priority="831">
      <formula>IF(RIGHT(TEXT(AE203,"0.#"),1)=".",FALSE,TRUE)</formula>
    </cfRule>
    <cfRule type="expression" dxfId="702" priority="832">
      <formula>IF(RIGHT(TEXT(AE203,"0.#"),1)=".",TRUE,FALSE)</formula>
    </cfRule>
  </conditionalFormatting>
  <conditionalFormatting sqref="AE204">
    <cfRule type="expression" dxfId="701" priority="829">
      <formula>IF(RIGHT(TEXT(AE204,"0.#"),1)=".",FALSE,TRUE)</formula>
    </cfRule>
    <cfRule type="expression" dxfId="700" priority="830">
      <formula>IF(RIGHT(TEXT(AE204,"0.#"),1)=".",TRUE,FALSE)</formula>
    </cfRule>
  </conditionalFormatting>
  <conditionalFormatting sqref="AI204">
    <cfRule type="expression" dxfId="699" priority="827">
      <formula>IF(RIGHT(TEXT(AI204,"0.#"),1)=".",FALSE,TRUE)</formula>
    </cfRule>
    <cfRule type="expression" dxfId="698" priority="828">
      <formula>IF(RIGHT(TEXT(AI204,"0.#"),1)=".",TRUE,FALSE)</formula>
    </cfRule>
  </conditionalFormatting>
  <conditionalFormatting sqref="AI203">
    <cfRule type="expression" dxfId="697" priority="825">
      <formula>IF(RIGHT(TEXT(AI203,"0.#"),1)=".",FALSE,TRUE)</formula>
    </cfRule>
    <cfRule type="expression" dxfId="696" priority="826">
      <formula>IF(RIGHT(TEXT(AI203,"0.#"),1)=".",TRUE,FALSE)</formula>
    </cfRule>
  </conditionalFormatting>
  <conditionalFormatting sqref="AI202">
    <cfRule type="expression" dxfId="695" priority="823">
      <formula>IF(RIGHT(TEXT(AI202,"0.#"),1)=".",FALSE,TRUE)</formula>
    </cfRule>
    <cfRule type="expression" dxfId="694" priority="824">
      <formula>IF(RIGHT(TEXT(AI202,"0.#"),1)=".",TRUE,FALSE)</formula>
    </cfRule>
  </conditionalFormatting>
  <conditionalFormatting sqref="AM202">
    <cfRule type="expression" dxfId="693" priority="821">
      <formula>IF(RIGHT(TEXT(AM202,"0.#"),1)=".",FALSE,TRUE)</formula>
    </cfRule>
    <cfRule type="expression" dxfId="692" priority="822">
      <formula>IF(RIGHT(TEXT(AM202,"0.#"),1)=".",TRUE,FALSE)</formula>
    </cfRule>
  </conditionalFormatting>
  <conditionalFormatting sqref="AM203">
    <cfRule type="expression" dxfId="691" priority="819">
      <formula>IF(RIGHT(TEXT(AM203,"0.#"),1)=".",FALSE,TRUE)</formula>
    </cfRule>
    <cfRule type="expression" dxfId="690" priority="820">
      <formula>IF(RIGHT(TEXT(AM203,"0.#"),1)=".",TRUE,FALSE)</formula>
    </cfRule>
  </conditionalFormatting>
  <conditionalFormatting sqref="AM204">
    <cfRule type="expression" dxfId="689" priority="817">
      <formula>IF(RIGHT(TEXT(AM204,"0.#"),1)=".",FALSE,TRUE)</formula>
    </cfRule>
    <cfRule type="expression" dxfId="688" priority="818">
      <formula>IF(RIGHT(TEXT(AM204,"0.#"),1)=".",TRUE,FALSE)</formula>
    </cfRule>
  </conditionalFormatting>
  <conditionalFormatting sqref="AQ202:AQ204">
    <cfRule type="expression" dxfId="687" priority="815">
      <formula>IF(RIGHT(TEXT(AQ202,"0.#"),1)=".",FALSE,TRUE)</formula>
    </cfRule>
    <cfRule type="expression" dxfId="686" priority="816">
      <formula>IF(RIGHT(TEXT(AQ202,"0.#"),1)=".",TRUE,FALSE)</formula>
    </cfRule>
  </conditionalFormatting>
  <conditionalFormatting sqref="AU202:AU204">
    <cfRule type="expression" dxfId="685" priority="813">
      <formula>IF(RIGHT(TEXT(AU202,"0.#"),1)=".",FALSE,TRUE)</formula>
    </cfRule>
    <cfRule type="expression" dxfId="684" priority="814">
      <formula>IF(RIGHT(TEXT(AU202,"0.#"),1)=".",TRUE,FALSE)</formula>
    </cfRule>
  </conditionalFormatting>
  <conditionalFormatting sqref="AE205">
    <cfRule type="expression" dxfId="683" priority="811">
      <formula>IF(RIGHT(TEXT(AE205,"0.#"),1)=".",FALSE,TRUE)</formula>
    </cfRule>
    <cfRule type="expression" dxfId="682" priority="812">
      <formula>IF(RIGHT(TEXT(AE205,"0.#"),1)=".",TRUE,FALSE)</formula>
    </cfRule>
  </conditionalFormatting>
  <conditionalFormatting sqref="AE206">
    <cfRule type="expression" dxfId="681" priority="809">
      <formula>IF(RIGHT(TEXT(AE206,"0.#"),1)=".",FALSE,TRUE)</formula>
    </cfRule>
    <cfRule type="expression" dxfId="680" priority="810">
      <formula>IF(RIGHT(TEXT(AE206,"0.#"),1)=".",TRUE,FALSE)</formula>
    </cfRule>
  </conditionalFormatting>
  <conditionalFormatting sqref="AE207">
    <cfRule type="expression" dxfId="679" priority="807">
      <formula>IF(RIGHT(TEXT(AE207,"0.#"),1)=".",FALSE,TRUE)</formula>
    </cfRule>
    <cfRule type="expression" dxfId="678" priority="808">
      <formula>IF(RIGHT(TEXT(AE207,"0.#"),1)=".",TRUE,FALSE)</formula>
    </cfRule>
  </conditionalFormatting>
  <conditionalFormatting sqref="AI207">
    <cfRule type="expression" dxfId="677" priority="805">
      <formula>IF(RIGHT(TEXT(AI207,"0.#"),1)=".",FALSE,TRUE)</formula>
    </cfRule>
    <cfRule type="expression" dxfId="676" priority="806">
      <formula>IF(RIGHT(TEXT(AI207,"0.#"),1)=".",TRUE,FALSE)</formula>
    </cfRule>
  </conditionalFormatting>
  <conditionalFormatting sqref="AI206">
    <cfRule type="expression" dxfId="675" priority="803">
      <formula>IF(RIGHT(TEXT(AI206,"0.#"),1)=".",FALSE,TRUE)</formula>
    </cfRule>
    <cfRule type="expression" dxfId="674" priority="804">
      <formula>IF(RIGHT(TEXT(AI206,"0.#"),1)=".",TRUE,FALSE)</formula>
    </cfRule>
  </conditionalFormatting>
  <conditionalFormatting sqref="AI205">
    <cfRule type="expression" dxfId="673" priority="801">
      <formula>IF(RIGHT(TEXT(AI205,"0.#"),1)=".",FALSE,TRUE)</formula>
    </cfRule>
    <cfRule type="expression" dxfId="672" priority="802">
      <formula>IF(RIGHT(TEXT(AI205,"0.#"),1)=".",TRUE,FALSE)</formula>
    </cfRule>
  </conditionalFormatting>
  <conditionalFormatting sqref="AM205">
    <cfRule type="expression" dxfId="671" priority="799">
      <formula>IF(RIGHT(TEXT(AM205,"0.#"),1)=".",FALSE,TRUE)</formula>
    </cfRule>
    <cfRule type="expression" dxfId="670" priority="800">
      <formula>IF(RIGHT(TEXT(AM205,"0.#"),1)=".",TRUE,FALSE)</formula>
    </cfRule>
  </conditionalFormatting>
  <conditionalFormatting sqref="AM206">
    <cfRule type="expression" dxfId="669" priority="797">
      <formula>IF(RIGHT(TEXT(AM206,"0.#"),1)=".",FALSE,TRUE)</formula>
    </cfRule>
    <cfRule type="expression" dxfId="668" priority="798">
      <formula>IF(RIGHT(TEXT(AM206,"0.#"),1)=".",TRUE,FALSE)</formula>
    </cfRule>
  </conditionalFormatting>
  <conditionalFormatting sqref="AM207">
    <cfRule type="expression" dxfId="667" priority="795">
      <formula>IF(RIGHT(TEXT(AM207,"0.#"),1)=".",FALSE,TRUE)</formula>
    </cfRule>
    <cfRule type="expression" dxfId="666" priority="796">
      <formula>IF(RIGHT(TEXT(AM207,"0.#"),1)=".",TRUE,FALSE)</formula>
    </cfRule>
  </conditionalFormatting>
  <conditionalFormatting sqref="AQ205:AQ207">
    <cfRule type="expression" dxfId="665" priority="793">
      <formula>IF(RIGHT(TEXT(AQ205,"0.#"),1)=".",FALSE,TRUE)</formula>
    </cfRule>
    <cfRule type="expression" dxfId="664" priority="794">
      <formula>IF(RIGHT(TEXT(AQ205,"0.#"),1)=".",TRUE,FALSE)</formula>
    </cfRule>
  </conditionalFormatting>
  <conditionalFormatting sqref="AU205:AU207">
    <cfRule type="expression" dxfId="663" priority="791">
      <formula>IF(RIGHT(TEXT(AU205,"0.#"),1)=".",FALSE,TRUE)</formula>
    </cfRule>
    <cfRule type="expression" dxfId="662" priority="792">
      <formula>IF(RIGHT(TEXT(AU205,"0.#"),1)=".",TRUE,FALSE)</formula>
    </cfRule>
  </conditionalFormatting>
  <conditionalFormatting sqref="AL409:AO428">
    <cfRule type="expression" dxfId="661" priority="787">
      <formula>IF(AND(AL409&gt;=0, RIGHT(TEXT(AL409,"0.#"),1)&lt;&gt;"."),TRUE,FALSE)</formula>
    </cfRule>
    <cfRule type="expression" dxfId="660" priority="788">
      <formula>IF(AND(AL409&gt;=0, RIGHT(TEXT(AL409,"0.#"),1)="."),TRUE,FALSE)</formula>
    </cfRule>
    <cfRule type="expression" dxfId="659" priority="789">
      <formula>IF(AND(AL409&lt;0, RIGHT(TEXT(AL409,"0.#"),1)&lt;&gt;"."),TRUE,FALSE)</formula>
    </cfRule>
    <cfRule type="expression" dxfId="658" priority="790">
      <formula>IF(AND(AL409&lt;0, RIGHT(TEXT(AL409,"0.#"),1)="."),TRUE,FALSE)</formula>
    </cfRule>
  </conditionalFormatting>
  <conditionalFormatting sqref="AL442:AO461">
    <cfRule type="expression" dxfId="657" priority="775">
      <formula>IF(AND(AL442&gt;=0, RIGHT(TEXT(AL442,"0.#"),1)&lt;&gt;"."),TRUE,FALSE)</formula>
    </cfRule>
    <cfRule type="expression" dxfId="656" priority="776">
      <formula>IF(AND(AL442&gt;=0, RIGHT(TEXT(AL442,"0.#"),1)="."),TRUE,FALSE)</formula>
    </cfRule>
    <cfRule type="expression" dxfId="655" priority="777">
      <formula>IF(AND(AL442&lt;0, RIGHT(TEXT(AL442,"0.#"),1)&lt;&gt;"."),TRUE,FALSE)</formula>
    </cfRule>
    <cfRule type="expression" dxfId="654" priority="778">
      <formula>IF(AND(AL442&lt;0, RIGHT(TEXT(AL442,"0.#"),1)="."),TRUE,FALSE)</formula>
    </cfRule>
  </conditionalFormatting>
  <conditionalFormatting sqref="AL467:AO494">
    <cfRule type="expression" dxfId="653" priority="763">
      <formula>IF(AND(AL467&gt;=0, RIGHT(TEXT(AL467,"0.#"),1)&lt;&gt;"."),TRUE,FALSE)</formula>
    </cfRule>
    <cfRule type="expression" dxfId="652" priority="764">
      <formula>IF(AND(AL467&gt;=0, RIGHT(TEXT(AL467,"0.#"),1)="."),TRUE,FALSE)</formula>
    </cfRule>
    <cfRule type="expression" dxfId="651" priority="765">
      <formula>IF(AND(AL467&lt;0, RIGHT(TEXT(AL467,"0.#"),1)&lt;&gt;"."),TRUE,FALSE)</formula>
    </cfRule>
    <cfRule type="expression" dxfId="650" priority="766">
      <formula>IF(AND(AL467&lt;0, RIGHT(TEXT(AL467,"0.#"),1)="."),TRUE,FALSE)</formula>
    </cfRule>
  </conditionalFormatting>
  <conditionalFormatting sqref="AL465:AO466">
    <cfRule type="expression" dxfId="649" priority="757">
      <formula>IF(AND(AL465&gt;=0, RIGHT(TEXT(AL465,"0.#"),1)&lt;&gt;"."),TRUE,FALSE)</formula>
    </cfRule>
    <cfRule type="expression" dxfId="648" priority="758">
      <formula>IF(AND(AL465&gt;=0, RIGHT(TEXT(AL465,"0.#"),1)="."),TRUE,FALSE)</formula>
    </cfRule>
    <cfRule type="expression" dxfId="647" priority="759">
      <formula>IF(AND(AL465&lt;0, RIGHT(TEXT(AL465,"0.#"),1)&lt;&gt;"."),TRUE,FALSE)</formula>
    </cfRule>
    <cfRule type="expression" dxfId="646" priority="760">
      <formula>IF(AND(AL465&lt;0, RIGHT(TEXT(AL465,"0.#"),1)="."),TRUE,FALSE)</formula>
    </cfRule>
  </conditionalFormatting>
  <conditionalFormatting sqref="AL500:AO527">
    <cfRule type="expression" dxfId="645" priority="751">
      <formula>IF(AND(AL500&gt;=0, RIGHT(TEXT(AL500,"0.#"),1)&lt;&gt;"."),TRUE,FALSE)</formula>
    </cfRule>
    <cfRule type="expression" dxfId="644" priority="752">
      <formula>IF(AND(AL500&gt;=0, RIGHT(TEXT(AL500,"0.#"),1)="."),TRUE,FALSE)</formula>
    </cfRule>
    <cfRule type="expression" dxfId="643" priority="753">
      <formula>IF(AND(AL500&lt;0, RIGHT(TEXT(AL500,"0.#"),1)&lt;&gt;"."),TRUE,FALSE)</formula>
    </cfRule>
    <cfRule type="expression" dxfId="642" priority="754">
      <formula>IF(AND(AL500&lt;0, RIGHT(TEXT(AL500,"0.#"),1)="."),TRUE,FALSE)</formula>
    </cfRule>
  </conditionalFormatting>
  <conditionalFormatting sqref="AL498:AO499">
    <cfRule type="expression" dxfId="641" priority="745">
      <formula>IF(AND(AL498&gt;=0, RIGHT(TEXT(AL498,"0.#"),1)&lt;&gt;"."),TRUE,FALSE)</formula>
    </cfRule>
    <cfRule type="expression" dxfId="640" priority="746">
      <formula>IF(AND(AL498&gt;=0, RIGHT(TEXT(AL498,"0.#"),1)="."),TRUE,FALSE)</formula>
    </cfRule>
    <cfRule type="expression" dxfId="639" priority="747">
      <formula>IF(AND(AL498&lt;0, RIGHT(TEXT(AL498,"0.#"),1)&lt;&gt;"."),TRUE,FALSE)</formula>
    </cfRule>
    <cfRule type="expression" dxfId="638" priority="748">
      <formula>IF(AND(AL498&lt;0, RIGHT(TEXT(AL498,"0.#"),1)="."),TRUE,FALSE)</formula>
    </cfRule>
  </conditionalFormatting>
  <conditionalFormatting sqref="AL533:AO560">
    <cfRule type="expression" dxfId="637" priority="739">
      <formula>IF(AND(AL533&gt;=0, RIGHT(TEXT(AL533,"0.#"),1)&lt;&gt;"."),TRUE,FALSE)</formula>
    </cfRule>
    <cfRule type="expression" dxfId="636" priority="740">
      <formula>IF(AND(AL533&gt;=0, RIGHT(TEXT(AL533,"0.#"),1)="."),TRUE,FALSE)</formula>
    </cfRule>
    <cfRule type="expression" dxfId="635" priority="741">
      <formula>IF(AND(AL533&lt;0, RIGHT(TEXT(AL533,"0.#"),1)&lt;&gt;"."),TRUE,FALSE)</formula>
    </cfRule>
    <cfRule type="expression" dxfId="634" priority="742">
      <formula>IF(AND(AL533&lt;0, RIGHT(TEXT(AL533,"0.#"),1)="."),TRUE,FALSE)</formula>
    </cfRule>
  </conditionalFormatting>
  <conditionalFormatting sqref="AL531:AO532">
    <cfRule type="expression" dxfId="633" priority="733">
      <formula>IF(AND(AL531&gt;=0, RIGHT(TEXT(AL531,"0.#"),1)&lt;&gt;"."),TRUE,FALSE)</formula>
    </cfRule>
    <cfRule type="expression" dxfId="632" priority="734">
      <formula>IF(AND(AL531&gt;=0, RIGHT(TEXT(AL531,"0.#"),1)="."),TRUE,FALSE)</formula>
    </cfRule>
    <cfRule type="expression" dxfId="631" priority="735">
      <formula>IF(AND(AL531&lt;0, RIGHT(TEXT(AL531,"0.#"),1)&lt;&gt;"."),TRUE,FALSE)</formula>
    </cfRule>
    <cfRule type="expression" dxfId="630" priority="736">
      <formula>IF(AND(AL531&lt;0, RIGHT(TEXT(AL531,"0.#"),1)="."),TRUE,FALSE)</formula>
    </cfRule>
  </conditionalFormatting>
  <conditionalFormatting sqref="Y531:Y532">
    <cfRule type="expression" dxfId="629" priority="731">
      <formula>IF(RIGHT(TEXT(Y531,"0.#"),1)=".",FALSE,TRUE)</formula>
    </cfRule>
    <cfRule type="expression" dxfId="628" priority="732">
      <formula>IF(RIGHT(TEXT(Y531,"0.#"),1)=".",TRUE,FALSE)</formula>
    </cfRule>
  </conditionalFormatting>
  <conditionalFormatting sqref="AL566:AO593">
    <cfRule type="expression" dxfId="627" priority="727">
      <formula>IF(AND(AL566&gt;=0, RIGHT(TEXT(AL566,"0.#"),1)&lt;&gt;"."),TRUE,FALSE)</formula>
    </cfRule>
    <cfRule type="expression" dxfId="626" priority="728">
      <formula>IF(AND(AL566&gt;=0, RIGHT(TEXT(AL566,"0.#"),1)="."),TRUE,FALSE)</formula>
    </cfRule>
    <cfRule type="expression" dxfId="625" priority="729">
      <formula>IF(AND(AL566&lt;0, RIGHT(TEXT(AL566,"0.#"),1)&lt;&gt;"."),TRUE,FALSE)</formula>
    </cfRule>
    <cfRule type="expression" dxfId="624" priority="730">
      <formula>IF(AND(AL566&lt;0, RIGHT(TEXT(AL566,"0.#"),1)="."),TRUE,FALSE)</formula>
    </cfRule>
  </conditionalFormatting>
  <conditionalFormatting sqref="Y566:Y593">
    <cfRule type="expression" dxfId="623" priority="725">
      <formula>IF(RIGHT(TEXT(Y566,"0.#"),1)=".",FALSE,TRUE)</formula>
    </cfRule>
    <cfRule type="expression" dxfId="622" priority="726">
      <formula>IF(RIGHT(TEXT(Y566,"0.#"),1)=".",TRUE,FALSE)</formula>
    </cfRule>
  </conditionalFormatting>
  <conditionalFormatting sqref="AL564:AO565">
    <cfRule type="expression" dxfId="621" priority="721">
      <formula>IF(AND(AL564&gt;=0, RIGHT(TEXT(AL564,"0.#"),1)&lt;&gt;"."),TRUE,FALSE)</formula>
    </cfRule>
    <cfRule type="expression" dxfId="620" priority="722">
      <formula>IF(AND(AL564&gt;=0, RIGHT(TEXT(AL564,"0.#"),1)="."),TRUE,FALSE)</formula>
    </cfRule>
    <cfRule type="expression" dxfId="619" priority="723">
      <formula>IF(AND(AL564&lt;0, RIGHT(TEXT(AL564,"0.#"),1)&lt;&gt;"."),TRUE,FALSE)</formula>
    </cfRule>
    <cfRule type="expression" dxfId="618" priority="724">
      <formula>IF(AND(AL564&lt;0, RIGHT(TEXT(AL564,"0.#"),1)="."),TRUE,FALSE)</formula>
    </cfRule>
  </conditionalFormatting>
  <conditionalFormatting sqref="Y564:Y565">
    <cfRule type="expression" dxfId="617" priority="719">
      <formula>IF(RIGHT(TEXT(Y564,"0.#"),1)=".",FALSE,TRUE)</formula>
    </cfRule>
    <cfRule type="expression" dxfId="616" priority="720">
      <formula>IF(RIGHT(TEXT(Y564,"0.#"),1)=".",TRUE,FALSE)</formula>
    </cfRule>
  </conditionalFormatting>
  <conditionalFormatting sqref="AL607:AO626">
    <cfRule type="expression" dxfId="615" priority="715">
      <formula>IF(AND(AL607&gt;=0, RIGHT(TEXT(AL607,"0.#"),1)&lt;&gt;"."),TRUE,FALSE)</formula>
    </cfRule>
    <cfRule type="expression" dxfId="614" priority="716">
      <formula>IF(AND(AL607&gt;=0, RIGHT(TEXT(AL607,"0.#"),1)="."),TRUE,FALSE)</formula>
    </cfRule>
    <cfRule type="expression" dxfId="613" priority="717">
      <formula>IF(AND(AL607&lt;0, RIGHT(TEXT(AL607,"0.#"),1)&lt;&gt;"."),TRUE,FALSE)</formula>
    </cfRule>
    <cfRule type="expression" dxfId="612" priority="718">
      <formula>IF(AND(AL607&lt;0, RIGHT(TEXT(AL607,"0.#"),1)="."),TRUE,FALSE)</formula>
    </cfRule>
  </conditionalFormatting>
  <conditionalFormatting sqref="Y599:Y626">
    <cfRule type="expression" dxfId="611" priority="713">
      <formula>IF(RIGHT(TEXT(Y599,"0.#"),1)=".",FALSE,TRUE)</formula>
    </cfRule>
    <cfRule type="expression" dxfId="610" priority="714">
      <formula>IF(RIGHT(TEXT(Y599,"0.#"),1)=".",TRUE,FALSE)</formula>
    </cfRule>
  </conditionalFormatting>
  <conditionalFormatting sqref="AL597:AO606">
    <cfRule type="expression" dxfId="609" priority="709">
      <formula>IF(AND(AL597&gt;=0, RIGHT(TEXT(AL597,"0.#"),1)&lt;&gt;"."),TRUE,FALSE)</formula>
    </cfRule>
    <cfRule type="expression" dxfId="608" priority="710">
      <formula>IF(AND(AL597&gt;=0, RIGHT(TEXT(AL597,"0.#"),1)="."),TRUE,FALSE)</formula>
    </cfRule>
    <cfRule type="expression" dxfId="607" priority="711">
      <formula>IF(AND(AL597&lt;0, RIGHT(TEXT(AL597,"0.#"),1)&lt;&gt;"."),TRUE,FALSE)</formula>
    </cfRule>
    <cfRule type="expression" dxfId="606" priority="712">
      <formula>IF(AND(AL597&lt;0, RIGHT(TEXT(AL597,"0.#"),1)="."),TRUE,FALSE)</formula>
    </cfRule>
  </conditionalFormatting>
  <conditionalFormatting sqref="Y597:Y598">
    <cfRule type="expression" dxfId="605" priority="707">
      <formula>IF(RIGHT(TEXT(Y597,"0.#"),1)=".",FALSE,TRUE)</formula>
    </cfRule>
    <cfRule type="expression" dxfId="604" priority="708">
      <formula>IF(RIGHT(TEXT(Y597,"0.#"),1)=".",TRUE,FALSE)</formula>
    </cfRule>
  </conditionalFormatting>
  <conditionalFormatting sqref="AU33">
    <cfRule type="expression" dxfId="603" priority="703">
      <formula>IF(RIGHT(TEXT(AU33,"0.#"),1)=".",FALSE,TRUE)</formula>
    </cfRule>
    <cfRule type="expression" dxfId="602" priority="704">
      <formula>IF(RIGHT(TEXT(AU33,"0.#"),1)=".",TRUE,FALSE)</formula>
    </cfRule>
  </conditionalFormatting>
  <conditionalFormatting sqref="AU32">
    <cfRule type="expression" dxfId="601" priority="705">
      <formula>IF(RIGHT(TEXT(AU32,"0.#"),1)=".",FALSE,TRUE)</formula>
    </cfRule>
    <cfRule type="expression" dxfId="600" priority="706">
      <formula>IF(RIGHT(TEXT(AU32,"0.#"),1)=".",TRUE,FALSE)</formula>
    </cfRule>
  </conditionalFormatting>
  <conditionalFormatting sqref="P29:AC29">
    <cfRule type="expression" dxfId="599" priority="701">
      <formula>IF(RIGHT(TEXT(P29,"0.#"),1)=".",FALSE,TRUE)</formula>
    </cfRule>
    <cfRule type="expression" dxfId="598" priority="702">
      <formula>IF(RIGHT(TEXT(P29,"0.#"),1)=".",TRUE,FALSE)</formula>
    </cfRule>
  </conditionalFormatting>
  <conditionalFormatting sqref="AM41">
    <cfRule type="expression" dxfId="597" priority="683">
      <formula>IF(RIGHT(TEXT(AM41,"0.#"),1)=".",FALSE,TRUE)</formula>
    </cfRule>
    <cfRule type="expression" dxfId="596" priority="684">
      <formula>IF(RIGHT(TEXT(AM41,"0.#"),1)=".",TRUE,FALSE)</formula>
    </cfRule>
  </conditionalFormatting>
  <conditionalFormatting sqref="AM40">
    <cfRule type="expression" dxfId="595" priority="685">
      <formula>IF(RIGHT(TEXT(AM40,"0.#"),1)=".",FALSE,TRUE)</formula>
    </cfRule>
    <cfRule type="expression" dxfId="594" priority="686">
      <formula>IF(RIGHT(TEXT(AM40,"0.#"),1)=".",TRUE,FALSE)</formula>
    </cfRule>
  </conditionalFormatting>
  <conditionalFormatting sqref="AE39">
    <cfRule type="expression" dxfId="593" priority="699">
      <formula>IF(RIGHT(TEXT(AE39,"0.#"),1)=".",FALSE,TRUE)</formula>
    </cfRule>
    <cfRule type="expression" dxfId="592" priority="700">
      <formula>IF(RIGHT(TEXT(AE39,"0.#"),1)=".",TRUE,FALSE)</formula>
    </cfRule>
  </conditionalFormatting>
  <conditionalFormatting sqref="AQ39:AQ41">
    <cfRule type="expression" dxfId="591" priority="681">
      <formula>IF(RIGHT(TEXT(AQ39,"0.#"),1)=".",FALSE,TRUE)</formula>
    </cfRule>
    <cfRule type="expression" dxfId="590" priority="682">
      <formula>IF(RIGHT(TEXT(AQ39,"0.#"),1)=".",TRUE,FALSE)</formula>
    </cfRule>
  </conditionalFormatting>
  <conditionalFormatting sqref="AU39:AU41">
    <cfRule type="expression" dxfId="589" priority="679">
      <formula>IF(RIGHT(TEXT(AU39,"0.#"),1)=".",FALSE,TRUE)</formula>
    </cfRule>
    <cfRule type="expression" dxfId="588" priority="680">
      <formula>IF(RIGHT(TEXT(AU39,"0.#"),1)=".",TRUE,FALSE)</formula>
    </cfRule>
  </conditionalFormatting>
  <conditionalFormatting sqref="AI41">
    <cfRule type="expression" dxfId="587" priority="693">
      <formula>IF(RIGHT(TEXT(AI41,"0.#"),1)=".",FALSE,TRUE)</formula>
    </cfRule>
    <cfRule type="expression" dxfId="586" priority="694">
      <formula>IF(RIGHT(TEXT(AI41,"0.#"),1)=".",TRUE,FALSE)</formula>
    </cfRule>
  </conditionalFormatting>
  <conditionalFormatting sqref="AE40">
    <cfRule type="expression" dxfId="585" priority="697">
      <formula>IF(RIGHT(TEXT(AE40,"0.#"),1)=".",FALSE,TRUE)</formula>
    </cfRule>
    <cfRule type="expression" dxfId="584" priority="698">
      <formula>IF(RIGHT(TEXT(AE40,"0.#"),1)=".",TRUE,FALSE)</formula>
    </cfRule>
  </conditionalFormatting>
  <conditionalFormatting sqref="AE41">
    <cfRule type="expression" dxfId="583" priority="695">
      <formula>IF(RIGHT(TEXT(AE41,"0.#"),1)=".",FALSE,TRUE)</formula>
    </cfRule>
    <cfRule type="expression" dxfId="582" priority="696">
      <formula>IF(RIGHT(TEXT(AE41,"0.#"),1)=".",TRUE,FALSE)</formula>
    </cfRule>
  </conditionalFormatting>
  <conditionalFormatting sqref="AM39">
    <cfRule type="expression" dxfId="581" priority="687">
      <formula>IF(RIGHT(TEXT(AM39,"0.#"),1)=".",FALSE,TRUE)</formula>
    </cfRule>
    <cfRule type="expression" dxfId="580" priority="688">
      <formula>IF(RIGHT(TEXT(AM39,"0.#"),1)=".",TRUE,FALSE)</formula>
    </cfRule>
  </conditionalFormatting>
  <conditionalFormatting sqref="AI39">
    <cfRule type="expression" dxfId="579" priority="689">
      <formula>IF(RIGHT(TEXT(AI39,"0.#"),1)=".",FALSE,TRUE)</formula>
    </cfRule>
    <cfRule type="expression" dxfId="578" priority="690">
      <formula>IF(RIGHT(TEXT(AI39,"0.#"),1)=".",TRUE,FALSE)</formula>
    </cfRule>
  </conditionalFormatting>
  <conditionalFormatting sqref="AI40">
    <cfRule type="expression" dxfId="577" priority="691">
      <formula>IF(RIGHT(TEXT(AI40,"0.#"),1)=".",FALSE,TRUE)</formula>
    </cfRule>
    <cfRule type="expression" dxfId="576" priority="692">
      <formula>IF(RIGHT(TEXT(AI40,"0.#"),1)=".",TRUE,FALSE)</formula>
    </cfRule>
  </conditionalFormatting>
  <conditionalFormatting sqref="AM69">
    <cfRule type="expression" dxfId="575" priority="651">
      <formula>IF(RIGHT(TEXT(AM69,"0.#"),1)=".",FALSE,TRUE)</formula>
    </cfRule>
    <cfRule type="expression" dxfId="574" priority="652">
      <formula>IF(RIGHT(TEXT(AM69,"0.#"),1)=".",TRUE,FALSE)</formula>
    </cfRule>
  </conditionalFormatting>
  <conditionalFormatting sqref="AE70 AM70">
    <cfRule type="expression" dxfId="573" priority="649">
      <formula>IF(RIGHT(TEXT(AE70,"0.#"),1)=".",FALSE,TRUE)</formula>
    </cfRule>
    <cfRule type="expression" dxfId="572" priority="650">
      <formula>IF(RIGHT(TEXT(AE70,"0.#"),1)=".",TRUE,FALSE)</formula>
    </cfRule>
  </conditionalFormatting>
  <conditionalFormatting sqref="AI70">
    <cfRule type="expression" dxfId="571" priority="647">
      <formula>IF(RIGHT(TEXT(AI70,"0.#"),1)=".",FALSE,TRUE)</formula>
    </cfRule>
    <cfRule type="expression" dxfId="570" priority="648">
      <formula>IF(RIGHT(TEXT(AI70,"0.#"),1)=".",TRUE,FALSE)</formula>
    </cfRule>
  </conditionalFormatting>
  <conditionalFormatting sqref="AQ70">
    <cfRule type="expression" dxfId="569" priority="645">
      <formula>IF(RIGHT(TEXT(AQ70,"0.#"),1)=".",FALSE,TRUE)</formula>
    </cfRule>
    <cfRule type="expression" dxfId="568" priority="646">
      <formula>IF(RIGHT(TEXT(AQ70,"0.#"),1)=".",TRUE,FALSE)</formula>
    </cfRule>
  </conditionalFormatting>
  <conditionalFormatting sqref="AE69 AQ69">
    <cfRule type="expression" dxfId="567" priority="655">
      <formula>IF(RIGHT(TEXT(AE69,"0.#"),1)=".",FALSE,TRUE)</formula>
    </cfRule>
    <cfRule type="expression" dxfId="566" priority="656">
      <formula>IF(RIGHT(TEXT(AE69,"0.#"),1)=".",TRUE,FALSE)</formula>
    </cfRule>
  </conditionalFormatting>
  <conditionalFormatting sqref="AI69">
    <cfRule type="expression" dxfId="565" priority="653">
      <formula>IF(RIGHT(TEXT(AI69,"0.#"),1)=".",FALSE,TRUE)</formula>
    </cfRule>
    <cfRule type="expression" dxfId="564" priority="654">
      <formula>IF(RIGHT(TEXT(AI69,"0.#"),1)=".",TRUE,FALSE)</formula>
    </cfRule>
  </conditionalFormatting>
  <conditionalFormatting sqref="AE66 AQ66">
    <cfRule type="expression" dxfId="563" priority="643">
      <formula>IF(RIGHT(TEXT(AE66,"0.#"),1)=".",FALSE,TRUE)</formula>
    </cfRule>
    <cfRule type="expression" dxfId="562" priority="644">
      <formula>IF(RIGHT(TEXT(AE66,"0.#"),1)=".",TRUE,FALSE)</formula>
    </cfRule>
  </conditionalFormatting>
  <conditionalFormatting sqref="AI66">
    <cfRule type="expression" dxfId="561" priority="641">
      <formula>IF(RIGHT(TEXT(AI66,"0.#"),1)=".",FALSE,TRUE)</formula>
    </cfRule>
    <cfRule type="expression" dxfId="560" priority="642">
      <formula>IF(RIGHT(TEXT(AI66,"0.#"),1)=".",TRUE,FALSE)</formula>
    </cfRule>
  </conditionalFormatting>
  <conditionalFormatting sqref="AM66">
    <cfRule type="expression" dxfId="559" priority="639">
      <formula>IF(RIGHT(TEXT(AM66,"0.#"),1)=".",FALSE,TRUE)</formula>
    </cfRule>
    <cfRule type="expression" dxfId="558" priority="640">
      <formula>IF(RIGHT(TEXT(AM66,"0.#"),1)=".",TRUE,FALSE)</formula>
    </cfRule>
  </conditionalFormatting>
  <conditionalFormatting sqref="AE67">
    <cfRule type="expression" dxfId="557" priority="637">
      <formula>IF(RIGHT(TEXT(AE67,"0.#"),1)=".",FALSE,TRUE)</formula>
    </cfRule>
    <cfRule type="expression" dxfId="556" priority="638">
      <formula>IF(RIGHT(TEXT(AE67,"0.#"),1)=".",TRUE,FALSE)</formula>
    </cfRule>
  </conditionalFormatting>
  <conditionalFormatting sqref="AI67">
    <cfRule type="expression" dxfId="555" priority="635">
      <formula>IF(RIGHT(TEXT(AI67,"0.#"),1)=".",FALSE,TRUE)</formula>
    </cfRule>
    <cfRule type="expression" dxfId="554" priority="636">
      <formula>IF(RIGHT(TEXT(AI67,"0.#"),1)=".",TRUE,FALSE)</formula>
    </cfRule>
  </conditionalFormatting>
  <conditionalFormatting sqref="AM67">
    <cfRule type="expression" dxfId="553" priority="633">
      <formula>IF(RIGHT(TEXT(AM67,"0.#"),1)=".",FALSE,TRUE)</formula>
    </cfRule>
    <cfRule type="expression" dxfId="552" priority="634">
      <formula>IF(RIGHT(TEXT(AM67,"0.#"),1)=".",TRUE,FALSE)</formula>
    </cfRule>
  </conditionalFormatting>
  <conditionalFormatting sqref="AQ67">
    <cfRule type="expression" dxfId="551" priority="631">
      <formula>IF(RIGHT(TEXT(AQ67,"0.#"),1)=".",FALSE,TRUE)</formula>
    </cfRule>
    <cfRule type="expression" dxfId="550" priority="632">
      <formula>IF(RIGHT(TEXT(AQ67,"0.#"),1)=".",TRUE,FALSE)</formula>
    </cfRule>
  </conditionalFormatting>
  <conditionalFormatting sqref="AU66">
    <cfRule type="expression" dxfId="549" priority="629">
      <formula>IF(RIGHT(TEXT(AU66,"0.#"),1)=".",FALSE,TRUE)</formula>
    </cfRule>
    <cfRule type="expression" dxfId="548" priority="630">
      <formula>IF(RIGHT(TEXT(AU66,"0.#"),1)=".",TRUE,FALSE)</formula>
    </cfRule>
  </conditionalFormatting>
  <conditionalFormatting sqref="AU67">
    <cfRule type="expression" dxfId="547" priority="627">
      <formula>IF(RIGHT(TEXT(AU67,"0.#"),1)=".",FALSE,TRUE)</formula>
    </cfRule>
    <cfRule type="expression" dxfId="546" priority="628">
      <formula>IF(RIGHT(TEXT(AU67,"0.#"),1)=".",TRUE,FALSE)</formula>
    </cfRule>
  </conditionalFormatting>
  <conditionalFormatting sqref="AE100 AQ100">
    <cfRule type="expression" dxfId="545" priority="589">
      <formula>IF(RIGHT(TEXT(AE100,"0.#"),1)=".",FALSE,TRUE)</formula>
    </cfRule>
    <cfRule type="expression" dxfId="544" priority="590">
      <formula>IF(RIGHT(TEXT(AE100,"0.#"),1)=".",TRUE,FALSE)</formula>
    </cfRule>
  </conditionalFormatting>
  <conditionalFormatting sqref="AI100">
    <cfRule type="expression" dxfId="543" priority="587">
      <formula>IF(RIGHT(TEXT(AI100,"0.#"),1)=".",FALSE,TRUE)</formula>
    </cfRule>
    <cfRule type="expression" dxfId="542" priority="588">
      <formula>IF(RIGHT(TEXT(AI100,"0.#"),1)=".",TRUE,FALSE)</formula>
    </cfRule>
  </conditionalFormatting>
  <conditionalFormatting sqref="AM100">
    <cfRule type="expression" dxfId="541" priority="585">
      <formula>IF(RIGHT(TEXT(AM100,"0.#"),1)=".",FALSE,TRUE)</formula>
    </cfRule>
    <cfRule type="expression" dxfId="540" priority="586">
      <formula>IF(RIGHT(TEXT(AM100,"0.#"),1)=".",TRUE,FALSE)</formula>
    </cfRule>
  </conditionalFormatting>
  <conditionalFormatting sqref="AE101">
    <cfRule type="expression" dxfId="539" priority="583">
      <formula>IF(RIGHT(TEXT(AE101,"0.#"),1)=".",FALSE,TRUE)</formula>
    </cfRule>
    <cfRule type="expression" dxfId="538" priority="584">
      <formula>IF(RIGHT(TEXT(AE101,"0.#"),1)=".",TRUE,FALSE)</formula>
    </cfRule>
  </conditionalFormatting>
  <conditionalFormatting sqref="AI101">
    <cfRule type="expression" dxfId="537" priority="581">
      <formula>IF(RIGHT(TEXT(AI101,"0.#"),1)=".",FALSE,TRUE)</formula>
    </cfRule>
    <cfRule type="expression" dxfId="536" priority="582">
      <formula>IF(RIGHT(TEXT(AI101,"0.#"),1)=".",TRUE,FALSE)</formula>
    </cfRule>
  </conditionalFormatting>
  <conditionalFormatting sqref="AM101">
    <cfRule type="expression" dxfId="535" priority="579">
      <formula>IF(RIGHT(TEXT(AM101,"0.#"),1)=".",FALSE,TRUE)</formula>
    </cfRule>
    <cfRule type="expression" dxfId="534" priority="580">
      <formula>IF(RIGHT(TEXT(AM101,"0.#"),1)=".",TRUE,FALSE)</formula>
    </cfRule>
  </conditionalFormatting>
  <conditionalFormatting sqref="AQ101">
    <cfRule type="expression" dxfId="533" priority="577">
      <formula>IF(RIGHT(TEXT(AQ101,"0.#"),1)=".",FALSE,TRUE)</formula>
    </cfRule>
    <cfRule type="expression" dxfId="532" priority="578">
      <formula>IF(RIGHT(TEXT(AQ101,"0.#"),1)=".",TRUE,FALSE)</formula>
    </cfRule>
  </conditionalFormatting>
  <conditionalFormatting sqref="AU100">
    <cfRule type="expression" dxfId="531" priority="575">
      <formula>IF(RIGHT(TEXT(AU100,"0.#"),1)=".",FALSE,TRUE)</formula>
    </cfRule>
    <cfRule type="expression" dxfId="530" priority="576">
      <formula>IF(RIGHT(TEXT(AU100,"0.#"),1)=".",TRUE,FALSE)</formula>
    </cfRule>
  </conditionalFormatting>
  <conditionalFormatting sqref="AU101">
    <cfRule type="expression" dxfId="529" priority="573">
      <formula>IF(RIGHT(TEXT(AU101,"0.#"),1)=".",FALSE,TRUE)</formula>
    </cfRule>
    <cfRule type="expression" dxfId="528" priority="574">
      <formula>IF(RIGHT(TEXT(AU101,"0.#"),1)=".",TRUE,FALSE)</formula>
    </cfRule>
  </conditionalFormatting>
  <conditionalFormatting sqref="AM35">
    <cfRule type="expression" dxfId="527" priority="567">
      <formula>IF(RIGHT(TEXT(AM35,"0.#"),1)=".",FALSE,TRUE)</formula>
    </cfRule>
    <cfRule type="expression" dxfId="526" priority="568">
      <formula>IF(RIGHT(TEXT(AM35,"0.#"),1)=".",TRUE,FALSE)</formula>
    </cfRule>
  </conditionalFormatting>
  <conditionalFormatting sqref="AE36 AM36">
    <cfRule type="expression" dxfId="525" priority="565">
      <formula>IF(RIGHT(TEXT(AE36,"0.#"),1)=".",FALSE,TRUE)</formula>
    </cfRule>
    <cfRule type="expression" dxfId="524" priority="566">
      <formula>IF(RIGHT(TEXT(AE36,"0.#"),1)=".",TRUE,FALSE)</formula>
    </cfRule>
  </conditionalFormatting>
  <conditionalFormatting sqref="AI36">
    <cfRule type="expression" dxfId="523" priority="563">
      <formula>IF(RIGHT(TEXT(AI36,"0.#"),1)=".",FALSE,TRUE)</formula>
    </cfRule>
    <cfRule type="expression" dxfId="522" priority="564">
      <formula>IF(RIGHT(TEXT(AI36,"0.#"),1)=".",TRUE,FALSE)</formula>
    </cfRule>
  </conditionalFormatting>
  <conditionalFormatting sqref="AQ36">
    <cfRule type="expression" dxfId="521" priority="561">
      <formula>IF(RIGHT(TEXT(AQ36,"0.#"),1)=".",FALSE,TRUE)</formula>
    </cfRule>
    <cfRule type="expression" dxfId="520" priority="562">
      <formula>IF(RIGHT(TEXT(AQ36,"0.#"),1)=".",TRUE,FALSE)</formula>
    </cfRule>
  </conditionalFormatting>
  <conditionalFormatting sqref="AE35 AQ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L401:AO408">
    <cfRule type="expression" dxfId="25" priority="23">
      <formula>IF(AND(AL401&gt;=0, RIGHT(TEXT(AL401,"0.#"),1)&lt;&gt;"."),TRUE,FALSE)</formula>
    </cfRule>
    <cfRule type="expression" dxfId="24" priority="24">
      <formula>IF(AND(AL401&gt;=0, RIGHT(TEXT(AL401,"0.#"),1)="."),TRUE,FALSE)</formula>
    </cfRule>
    <cfRule type="expression" dxfId="23" priority="25">
      <formula>IF(AND(AL401&lt;0, RIGHT(TEXT(AL401,"0.#"),1)&lt;&gt;"."),TRUE,FALSE)</formula>
    </cfRule>
    <cfRule type="expression" dxfId="22" priority="26">
      <formula>IF(AND(AL401&lt;0, RIGHT(TEXT(AL401,"0.#"),1)="."),TRUE,FALSE)</formula>
    </cfRule>
  </conditionalFormatting>
  <conditionalFormatting sqref="AL399:AO400">
    <cfRule type="expression" dxfId="21" priority="19">
      <formula>IF(AND(AL399&gt;=0, RIGHT(TEXT(AL399,"0.#"),1)&lt;&gt;"."),TRUE,FALSE)</formula>
    </cfRule>
    <cfRule type="expression" dxfId="20" priority="20">
      <formula>IF(AND(AL399&gt;=0, RIGHT(TEXT(AL399,"0.#"),1)="."),TRUE,FALSE)</formula>
    </cfRule>
    <cfRule type="expression" dxfId="19" priority="21">
      <formula>IF(AND(AL399&lt;0, RIGHT(TEXT(AL399,"0.#"),1)&lt;&gt;"."),TRUE,FALSE)</formula>
    </cfRule>
    <cfRule type="expression" dxfId="18" priority="22">
      <formula>IF(AND(AL399&lt;0, RIGHT(TEXT(AL399,"0.#"),1)="."),TRUE,FALSE)</formula>
    </cfRule>
  </conditionalFormatting>
  <conditionalFormatting sqref="AL434:AO441">
    <cfRule type="expression" dxfId="17" priority="15">
      <formula>IF(AND(AL434&gt;=0, RIGHT(TEXT(AL434,"0.#"),1)&lt;&gt;"."),TRUE,FALSE)</formula>
    </cfRule>
    <cfRule type="expression" dxfId="16" priority="16">
      <formula>IF(AND(AL434&gt;=0, RIGHT(TEXT(AL434,"0.#"),1)="."),TRUE,FALSE)</formula>
    </cfRule>
    <cfRule type="expression" dxfId="15" priority="17">
      <formula>IF(AND(AL434&lt;0, RIGHT(TEXT(AL434,"0.#"),1)&lt;&gt;"."),TRUE,FALSE)</formula>
    </cfRule>
    <cfRule type="expression" dxfId="14" priority="18">
      <formula>IF(AND(AL434&lt;0, RIGHT(TEXT(AL434,"0.#"),1)="."),TRUE,FALSE)</formula>
    </cfRule>
  </conditionalFormatting>
  <conditionalFormatting sqref="AL432:AO433">
    <cfRule type="expression" dxfId="13" priority="11">
      <formula>IF(AND(AL432&gt;=0, RIGHT(TEXT(AL432,"0.#"),1)&lt;&gt;"."),TRUE,FALSE)</formula>
    </cfRule>
    <cfRule type="expression" dxfId="12" priority="12">
      <formula>IF(AND(AL432&gt;=0, RIGHT(TEXT(AL432,"0.#"),1)="."),TRUE,FALSE)</formula>
    </cfRule>
    <cfRule type="expression" dxfId="11" priority="13">
      <formula>IF(AND(AL432&lt;0, RIGHT(TEXT(AL432,"0.#"),1)&lt;&gt;"."),TRUE,FALSE)</formula>
    </cfRule>
    <cfRule type="expression" dxfId="10" priority="14">
      <formula>IF(AND(AL432&lt;0, RIGHT(TEXT(AL432,"0.#"),1)="."),TRUE,FALSE)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Y341">
    <cfRule type="expression" dxfId="3" priority="3">
      <formula>IF(RIGHT(TEXT(Y341,"0.#"),1)=".",FALSE,TRUE)</formula>
    </cfRule>
    <cfRule type="expression" dxfId="2" priority="4">
      <formula>IF(RIGHT(TEXT(Y341,"0.#"),1)=".",TRUE,FALSE)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16383" man="1"/>
    <brk id="248" max="16383" man="1"/>
    <brk id="268" max="16383" man="1"/>
    <brk id="307" max="16383" man="1"/>
    <brk id="362" max="16383" man="1"/>
    <brk id="429" max="16383" man="1"/>
    <brk id="495"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補助</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鷹見 宗征(takami-munemasa)</cp:lastModifiedBy>
  <cp:lastPrinted>2022-06-02T02:17:11Z</cp:lastPrinted>
  <dcterms:created xsi:type="dcterms:W3CDTF">2012-03-13T00:50:25Z</dcterms:created>
  <dcterms:modified xsi:type="dcterms:W3CDTF">2022-09-28T05:56:44Z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