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0" i="11"/>
  <c r="AY326" i="11"/>
  <c r="AY322" i="11"/>
  <c r="AY321" i="11"/>
  <c r="AY331" i="11" s="1"/>
  <c r="AY323" i="11" l="1"/>
  <c r="AY324" i="11"/>
  <c r="AY328" i="11"/>
  <c r="AY332" i="11"/>
  <c r="AY338" i="11"/>
  <c r="AY325" i="11"/>
  <c r="AY329" i="11"/>
  <c r="AY333" i="11"/>
  <c r="AY340" i="11"/>
  <c r="AY327" i="11"/>
  <c r="AY398" i="11"/>
  <c r="AY397" i="11"/>
  <c r="AY69" i="11"/>
  <c r="AY66" i="11"/>
  <c r="AY75" i="11"/>
  <c r="AY73" i="11"/>
  <c r="AY77" i="11"/>
  <c r="AY74" i="11"/>
  <c r="AY72" i="11"/>
  <c r="AY335" i="11"/>
  <c r="AY214" i="11"/>
  <c r="AY208" i="11"/>
  <c r="AY213" i="11" s="1"/>
  <c r="AY202" i="1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2" i="11"/>
  <c r="AY126" i="11" s="1"/>
  <c r="AY118" i="11"/>
  <c r="AY112" i="11"/>
  <c r="AY121" i="11" s="1"/>
  <c r="AY99" i="11"/>
  <c r="AY100" i="11" s="1"/>
  <c r="AY98" i="11"/>
  <c r="AY102" i="11"/>
  <c r="AY104" i="11" s="1"/>
  <c r="AY206" i="11" l="1"/>
  <c r="AY101" i="11"/>
  <c r="AY175" i="11"/>
  <c r="AY119" i="11"/>
  <c r="AY114" i="11"/>
  <c r="AY115" i="11"/>
  <c r="AY123" i="11"/>
  <c r="AY179" i="11"/>
  <c r="AY210" i="11"/>
  <c r="AY124" i="11"/>
  <c r="AY154" i="11"/>
  <c r="AY163" i="11"/>
  <c r="AY140" i="11"/>
  <c r="AY144" i="11"/>
  <c r="AY134" i="11"/>
  <c r="AY176" i="11"/>
  <c r="AY198" i="11"/>
  <c r="AY203" i="11"/>
  <c r="AY207" i="11"/>
  <c r="AY211" i="11"/>
  <c r="AY116" i="11"/>
  <c r="AY120" i="11"/>
  <c r="AY128" i="11"/>
  <c r="AY113" i="11"/>
  <c r="AY117" i="11"/>
  <c r="AY125" i="11"/>
  <c r="AY129" i="11"/>
  <c r="AY151" i="11"/>
  <c r="AY155" i="11"/>
  <c r="AY164" i="11"/>
  <c r="AY141" i="11"/>
  <c r="AY145" i="11"/>
  <c r="AY177" i="11"/>
  <c r="AY204" i="11"/>
  <c r="AY212" i="11"/>
  <c r="AY131" i="11"/>
  <c r="AY143"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3" i="11" l="1"/>
  <c r="AY79" i="11"/>
  <c r="AY84" i="11"/>
  <c r="AY80" i="11"/>
  <c r="AY85" i="11"/>
  <c r="AY81" i="11"/>
  <c r="AY89" i="11"/>
  <c r="AY92" i="11"/>
  <c r="AY96" i="11"/>
  <c r="AY55"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<sst xmlns="http://schemas.openxmlformats.org/spreadsheetml/2006/main" count="2042" uniqueCount="762">
  <si>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</si>
  <si>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</si>
  <si>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</si>
  <si>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</si>
  <si>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</si>
  <si>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</si>
  <si>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</si>
  <si>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</si>
  <si>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</si>
  <si>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</si>
  <si>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</si>
  <si>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</si>
  <si>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</si>
  <si>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</si>
  <si>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</si>
  <si>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</si>
  <si>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</si>
  <si>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</si>
  <si>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</si>
  <si>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</si>
  <si>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</si>
  <si>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</si>
  <si>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</si>
  <si>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</si>
  <si>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</si>
  <si>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</si>
  <si>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</si>
  <si>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</si>
  <si>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</si>
  <si>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</si>
  <si>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</si>
  <si>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</si>
  <si>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</si>
  <si>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</si>
  <si>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</si>
  <si>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</si>
  <si>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</si>
  <si>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</si>
  <si>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</si>
  <si>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</si>
  <si>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</si>
  <si>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</si>
  <si>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</si>
  <si>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</si>
  <si>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</si>
  <si>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</si>
  <si>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</si>
  <si>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</si>
  <si>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</si>
  <si>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</si>
  <si>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</si>
  <si>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</si>
  <si>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</si>
  <si>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</si>
  <si>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</si>
  <si>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</si>
  <si>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</si>
  <si>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</si>
  <si>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</si>
  <si>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</si>
  <si>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</si>
  <si>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</si>
  <si>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</si>
  <si>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</si>
  <si>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</si>
  <si>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</si>
  <si>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</si>
  <si>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</si>
  <si>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</si>
  <si>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</si>
  <si>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</si>
  <si>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</si>
  <si>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</si>
  <si>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</si>
  <si>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</si>
  <si>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</si>
  <si>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</si>
  <si>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</si>
  <si>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</si>
  <si>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</si>
  <si>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</si>
  <si>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</si>
  <si>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</si>
  <si>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</si>
  <si>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</si>
  <si>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</si>
  <si>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</si>
  <si>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</si>
  <si>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</si>
  <si>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</si>
  <si>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</si>
  <si>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</si>
  <si>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</si>
  <si>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</si>
  <si>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</si>
  <si>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</si>
  <si>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</si>
  <si>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</si>
  <si>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</si>
  <si>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</si>
  <si>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</si>
  <si>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</si>
  <si>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</si>
  <si>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</si>
  <si>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</si>
  <si>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</si>
  <si>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</si>
  <si>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</si>
  <si>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</si>
  <si>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</si>
  <si>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</si>
  <si>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</si>
  <si>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</si>
  <si>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</si>
  <si>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</si>
  <si>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</si>
  <si>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</si>
  <si>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</si>
  <si>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</si>
  <si>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</si>
  <si>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</si>
  <si>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</si>
  <si>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</si>
  <si>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</si>
  <si>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</si>
  <si>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</si>
  <si>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</si>
  <si>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</si>
  <si>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</si>
  <si>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</si>
  <si>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</si>
  <si>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</si>
  <si>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</si>
  <si>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</si>
  <si>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</si>
  <si>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</si>
  <si>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</si>
  <si>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</si>
  <si>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</si>
  <si>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</si>
  <si>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</si>
  <si>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</si>
  <si>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</si>
  <si>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</si>
  <si>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</si>
  <si>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</si>
  <si>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</si>
  <si>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</si>
  <si>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</si>
  <si>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</si>
  <si>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</si>
  <si>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</si>
  <si>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</si>
  <si>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</si>
  <si>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</si>
  <si>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</si>
  <si>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</si>
  <si>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</si>
  <si>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</si>
  <si>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</si>
  <si>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</si>
  <si>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</si>
  <si>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</si>
  <si>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</si>
  <si>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</si>
  <si>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</si>
  <si>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</si>
  <si>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</si>
  <si>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</si>
  <si>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</si>
  <si>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</si>
  <si>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</si>
  <si>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</si>
  <si>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</si>
  <si>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</si>
  <si>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</si>
  <si>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</si>
  <si>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</si>
  <si>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</si>
  <si>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</si>
  <si>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</si>
  <si>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</si>
  <si>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</si>
  <si>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</si>
  <si>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</si>
  <si>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</si>
  <si>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</si>
  <si>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</si>
  <si>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</si>
  <si>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</si>
  <si>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</si>
  <si>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</si>
  <si>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</si>
  <si>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</si>
  <si>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</si>
  <si>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</si>
  <si>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</si>
  <si>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</si>
  <si>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</si>
  <si>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</si>
  <si>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</si>
  <si>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</si>
  <si>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</si>
  <si>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</si>
  <si>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</si>
  <si>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</si>
  <si>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</si>
  <si>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</si>
  <si>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</si>
  <si>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</si>
  <si>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</si>
  <si>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</si>
  <si>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</si>
  <si>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</si>
  <si>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</si>
  <si>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</si>
  <si>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</si>
  <si>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</si>
  <si>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</si>
  <si>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</si>
  <si>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</si>
  <si>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</si>
  <si>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</si>
  <si>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</si>
  <si>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</si>
  <si>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</si>
  <si>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</si>
  <si>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</si>
  <si>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</si>
  <si>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</si>
  <si>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</si>
  <si>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</si>
  <si>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</si>
  <si>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</si>
  <si>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</si>
  <si>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</si>
  <si>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</si>
  <si>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</si>
  <si>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</si>
  <si>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</si>
  <si>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</si>
  <si>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</si>
  <si>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</si>
  <si>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</si>
  <si>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</si>
  <si>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</si>
  <si>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</si>
  <si>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</si>
  <si>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</si>
  <si>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</si>
  <si>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</si>
  <si>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</si>
  <si>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</si>
  <si>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</si>
  <si>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</si>
  <si>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</si>
  <si>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</si>
  <si>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</si>
  <si>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</si>
  <si>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</si>
  <si>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</si>
  <si>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</si>
  <si>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</si>
  <si>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</si>
  <si>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</si>
  <si>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</si>
  <si>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</si>
  <si>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</si>
  <si>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</si>
  <si>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</si>
  <si>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</si>
  <si>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</si>
  <si>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</si>
  <si>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</si>
  <si>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</si>
  <si>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</si>
  <si>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</si>
  <si>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</si>
  <si>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</si>
  <si>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</si>
  <si>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</si>
  <si>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</si>
  <si>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</si>
  <si>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</si>
  <si>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</si>
  <si>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</si>
  <si>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</si>
  <si>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</si>
  <si>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</si>
  <si>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</si>
  <si>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</si>
  <si>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</si>
  <si>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</si>
  <si>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</si>
  <si>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</si>
  <si>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</si>
  <si>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</si>
  <si>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</si>
  <si>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</si>
  <si>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</si>
  <si>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</si>
  <si>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</si>
  <si>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</si>
  <si>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</si>
  <si>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</si>
  <si>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</si>
  <si>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</si>
  <si>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</si>
  <si>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</si>
  <si>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</si>
  <si>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</si>
  <si>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</si>
  <si>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</si>
  <si>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</si>
  <si>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</si>
  <si>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</si>
  <si>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</si>
  <si>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</si>
  <si>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</si>
  <si>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</si>
  <si>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</si>
  <si>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</si>
  <si>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</si>
  <si>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</si>
  <si>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</si>
  <si>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</si>
  <si>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</si>
  <si>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</si>
  <si>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</si>
  <si>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</si>
  <si>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</si>
  <si>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</si>
  <si>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</si>
  <si>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</si>
  <si>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</si>
  <si>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</si>
  <si>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</si>
  <si>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</si>
  <si>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</si>
  <si>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</si>
  <si>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</si>
  <si>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</si>
  <si>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</si>
  <si>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</si>
  <si>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</si>
  <si>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</si>
  <si>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</si>
  <si>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</si>
  <si>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</si>
  <si>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</si>
  <si>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</si>
  <si>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</si>
  <si>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</si>
  <si>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</si>
  <si>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</si>
  <si>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</si>
  <si>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</si>
  <si>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</si>
  <si>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</si>
  <si>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</si>
  <si>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</si>
  <si>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</si>
  <si>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</si>
  <si>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</si>
  <si>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</si>
  <si>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</si>
  <si>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</si>
  <si>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</si>
  <si>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</si>
  <si>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</si>
  <si>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</si>
  <si>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</si>
  <si>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</si>
  <si>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</si>
  <si>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</si>
  <si>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</si>
  <si>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</si>
  <si>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</si>
  <si>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</si>
  <si>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</si>
  <si>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</si>
  <si>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</si>
  <si>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</si>
  <si>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</si>
  <si>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</si>
  <si>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</si>
  <si>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</si>
  <si>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</si>
  <si>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</si>
  <si>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</si>
  <si>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</si>
  <si>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</si>
  <si>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</si>
  <si>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</si>
  <si>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</si>
  <si>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</si>
  <si>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</si>
  <si>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</si>
  <si>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</si>
  <si>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</si>
  <si>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</si>
  <si>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</si>
  <si>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</si>
  <si>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</si>
  <si>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</si>
  <si>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</si>
  <si>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</si>
  <si>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</si>
  <si>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</si>
  <si>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</si>
  <si>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</si>
  <si>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</si>
  <si>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</si>
  <si>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</si>
  <si>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</si>
  <si>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</si>
  <si>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</si>
  <si>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</si>
  <si>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</si>
  <si>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</si>
  <si>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</si>
  <si>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</si>
  <si>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</si>
  <si>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</si>
  <si>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</si>
  <si>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</si>
  <si>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</si>
  <si>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</si>
  <si>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</si>
  <si>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</si>
  <si>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</si>
  <si>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</si>
  <si>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</si>
  <si>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</si>
  <si>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</si>
  <si>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</si>
  <si>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</si>
  <si>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</si>
  <si>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</si>
  <si>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</si>
  <si>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</si>
  <si>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</si>
  <si>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</si>
  <si>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</si>
  <si>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</si>
  <si>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</si>
  <si>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</si>
  <si>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</si>
  <si>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</si>
  <si>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</si>
  <si>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</si>
  <si>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</si>
  <si>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</si>
  <si>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</si>
  <si>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</si>
  <si>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</si>
  <si>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</si>
  <si>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</si>
  <si>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</si>
  <si>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</si>
  <si>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</si>
  <si>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</si>
  <si>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</si>
  <si>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</si>
  <si>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</si>
  <si>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</si>
  <si>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</si>
  <si>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</si>
  <si>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</si>
  <si>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</si>
  <si>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</si>
  <si>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</si>
  <si>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</si>
  <si>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</si>
  <si>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</si>
  <si>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</si>
  <si>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</si>
  <si>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</si>
  <si>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</si>
  <si>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</si>
  <si>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</si>
  <si>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</si>
  <si>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</si>
  <si>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</si>
  <si>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</si>
  <si>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</si>
  <si>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</si>
  <si>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</si>
  <si>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</si>
  <si>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</si>
  <si>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</si>
  <si>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</si>
  <si>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</si>
  <si>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</si>
  <si>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</si>
  <si>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</si>
  <si>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</si>
  <si>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</si>
  <si>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</si>
  <si>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</si>
  <si>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</si>
  <si>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</si>
  <si>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</si>
  <si>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</si>
  <si>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</si>
  <si>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</si>
  <si>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</si>
  <si>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</si>
  <si>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</si>
  <si>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</si>
  <si>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</si>
  <si>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</si>
  <si>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</si>
  <si>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</si>
  <si>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</si>
  <si>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</si>
  <si>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</si>
  <si>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</si>
  <si>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</si>
  <si>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</si>
  <si>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</si>
  <si>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</si>
  <si>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</si>
  <si>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</si>
  <si>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</si>
  <si>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</si>
  <si>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</si>
  <si>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</si>
  <si>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</si>
  <si>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</si>
  <si>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</si>
  <si>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</si>
  <si>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</si>
  <si>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</si>
  <si>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</si>
  <si>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</si>
  <si>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</si>
  <si>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</si>
  <si>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</si>
  <si>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</si>
  <si>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</si>
  <si>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</si>
  <si>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</si>
  <si>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</si>
  <si>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</si>
  <si>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</si>
  <si>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</si>
  <si>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</si>
  <si>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</si>
  <si>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</si>
  <si>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</si>
  <si>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</si>
  <si>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</si>
  <si>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</si>
  <si>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</si>
  <si>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</si>
  <si>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</si>
  <si>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</si>
  <si>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</si>
  <si>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</si>
  <si>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</si>
  <si>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</si>
  <si>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</si>
  <si>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</si>
  <si>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</si>
  <si>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</si>
  <si>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</si>
  <si>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</si>
  <si>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</si>
  <si>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</si>
  <si>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</si>
  <si>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</si>
  <si>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</si>
  <si>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</si>
  <si>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</si>
  <si>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</si>
  <si>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</si>
  <si>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</si>
  <si>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</si>
  <si>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</si>
  <si>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</si>
  <si>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</si>
  <si>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</si>
  <si>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</si>
  <si>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</si>
  <si>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</si>
  <si>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</si>
  <si>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</si>
  <si>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</si>
  <si>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</si>
  <si>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</si>
  <si>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</si>
  <si>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</si>
  <si>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</si>
  <si>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</si>
  <si>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</si>
  <si>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</si>
  <si>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</si>
  <si>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</si>
  <si>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</si>
  <si>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</si>
  <si>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</si>
  <si>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</si>
  <si>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</si>
  <si>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</si>
  <si>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</si>
  <si>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</si>
  <si>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</si>
  <si>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</si>
  <si>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</si>
  <si>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</si>
  <si>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</si>
  <si>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</si>
  <si>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</si>
  <si>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</si>
  <si>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</si>
  <si>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</si>
  <si>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</si>
  <si>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</si>
  <si>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</si>
  <si>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</si>
  <si>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</si>
  <si>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</si>
  <si>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</si>
  <si>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</si>
  <si>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</si>
  <si>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</si>
  <si>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</si>
  <si>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</si>
  <si>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</si>
  <si>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</si>
  <si>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</si>
  <si>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</si>
  <si>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</si>
  <si>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</si>
  <si>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</si>
  <si>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</si>
  <si>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</si>
  <si>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</si>
  <si>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</si>
  <si>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</si>
  <si>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</si>
  <si>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</si>
  <si>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</si>
  <si>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</si>
  <si>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</si>
  <si>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</si>
  <si>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</si>
  <si>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</si>
  <si>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</si>
  <si>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</si>
  <si>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</si>
  <si>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</si>
  <si>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</si>
  <si>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</si>
  <si>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</si>
  <si>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</si>
  <si>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</si>
  <si>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</si>
  <si>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</si>
  <si>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</si>
  <si>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</si>
  <si>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</si>
  <si>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</si>
  <si>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</si>
  <si>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</si>
  <si>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</si>
  <si>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</si>
  <si>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</si>
  <si>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</si>
  <si>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</si>
  <si>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</si>
  <si>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</si>
  <si>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</si>
  <si>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</si>
  <si>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</si>
  <si>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</si>
  <si>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</si>
  <si>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</si>
  <si>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</si>
  <si>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</si>
  <si>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</si>
  <si>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</si>
  <si>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</si>
  <si>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</si>
  <si>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</si>
  <si>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</si>
  <si>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</si>
  <si>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</si>
  <si>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</si>
  <si>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</si>
  <si>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</si>
  <si>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予防接種の有効性・安全性の効果測定に関するデータ収集等経費</t>
  </si>
  <si>
    <t>健康局</t>
  </si>
  <si>
    <t>平成30年度</t>
  </si>
  <si>
    <t>終了予定なし</t>
  </si>
  <si>
    <t>予防接種法22条</t>
  </si>
  <si>
    <t>予防接種に関する基本的な計画</t>
  </si>
  <si>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</si>
  <si>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</si>
  <si>
    <t>-</t>
  </si>
  <si>
    <t>予防接種対策費補助金</t>
  </si>
  <si>
    <t>回</t>
  </si>
  <si>
    <t>予防接種の有効性・安全性の効果測定に関するデータ収集事業に関する報告の回数</t>
  </si>
  <si>
    <t>単位当たりコスト ＝ Ｘ ／ Ｙ
 Ｘ：「予防接種の有効性・安全性の効果測定に関するデータ収集等経費」 
 Ｙ：「報告の回数」　</t>
    <phoneticPr fontId="5"/>
  </si>
  <si>
    <t>百万円／回</t>
  </si>
  <si>
    <t>61/1</t>
  </si>
  <si>
    <t>20/1</t>
  </si>
  <si>
    <t>／　</t>
    <phoneticPr fontId="5"/>
  </si>
  <si>
    <t>新30-0013</t>
  </si>
  <si>
    <t>新30-0012</t>
  </si>
  <si>
    <t>○</t>
  </si>
  <si>
    <t>-</t>
    <phoneticPr fontId="5"/>
  </si>
  <si>
    <t>62/1</t>
    <phoneticPr fontId="5"/>
  </si>
  <si>
    <t>27/1</t>
    <phoneticPr fontId="5"/>
  </si>
  <si>
    <t>予防接種施策に必要な基礎資料を得るため、調査の結果を報告する。</t>
    <phoneticPr fontId="5"/>
  </si>
  <si>
    <t>Ⅰ-5　感染症など健康を脅かす疾病を予防・防止するとともに、感染者等に必要な医療等を確保すること</t>
    <phoneticPr fontId="5"/>
  </si>
  <si>
    <t>https://www.mhlw.go.jp/wp/seisaku/hyouka/dl/r03_jizenbunseki/I-5-1.pdf</t>
    <phoneticPr fontId="5"/>
  </si>
  <si>
    <t>p5</t>
    <phoneticPr fontId="5"/>
  </si>
  <si>
    <t>予防接種法に基づく予防接種の安全性・有効性を把握するための事業であり、国民や社会のニーズが高い事業である。</t>
  </si>
  <si>
    <t>予防接種法に基づく予防接種の安全性・有効性を把握するための事業であり、国の関与のもと、適確に実施すべき事業である。</t>
  </si>
  <si>
    <t>予防接種法に基づく予防接種の安全性・有効性を把握するための事業であり、必要かつ優先度の高い事業である。</t>
  </si>
  <si>
    <t>無</t>
  </si>
  <si>
    <t>‐</t>
  </si>
  <si>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</si>
  <si>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感染症の発生・まん延を防止するため、予防接種施策を推進する科学的根拠として、ワクチンの有効性、安全性に関するデータについて収集するための合理的な支出となっている。</t>
  </si>
  <si>
    <t>感染症の発生・まん延を防止するため、予防接種施策を推進する科学的根拠として、ワクチンの有効性、安全性に関するデータについて収集するための経費であり、真に必要な費目を対象経費としている。</t>
  </si>
  <si>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</si>
  <si>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</si>
  <si>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</si>
  <si>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令和元年度から、モデル的に一部自治体において、予防接種情報と診療情報を紐付け、分析を行っているが、発生頻度の低い一部の副反応については、当該自治体のみではデータ数が不足し、確認がとれない場合がある。データ数が不足しているため、自治体を追加する必要があり、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rPh sb="208" eb="209">
      <t>スウ</t>
    </rPh>
    <rPh sb="210" eb="212">
      <t>フソク</t>
    </rPh>
    <rPh sb="223" eb="225">
      <t>ツイカ</t>
    </rPh>
    <rPh sb="227" eb="229">
      <t>ヒツヨウ</t>
    </rPh>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</si>
  <si>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</si>
  <si>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自治体が保有する予防接種歴と診療情報を紐付けるデータの集計・ワクチンの有効性、安全性に関するデータの収集等</t>
    <phoneticPr fontId="5"/>
  </si>
  <si>
    <t>予防接種法に基づく定期の予防接種で使用するワクチン及び新たに定期接種化されるワクチンについて、予防接種歴と診療報酬明細書データの履歴データの紐付け、データ集計</t>
    <phoneticPr fontId="5"/>
  </si>
  <si>
    <t>委託費</t>
    <rPh sb="0" eb="3">
      <t>イタクヒ</t>
    </rPh>
    <phoneticPr fontId="5"/>
  </si>
  <si>
    <t>予防接種の有効性・安全性の効果測定に関するデータ収集等事業　委託費</t>
    <phoneticPr fontId="5"/>
  </si>
  <si>
    <t>調査経費</t>
    <rPh sb="0" eb="2">
      <t>チョウサ</t>
    </rPh>
    <rPh sb="2" eb="4">
      <t>ケイヒ</t>
    </rPh>
    <phoneticPr fontId="5"/>
  </si>
  <si>
    <t>臨時事務員報酬、社会保険料、出張経費等</t>
    <rPh sb="0" eb="2">
      <t>リンジ</t>
    </rPh>
    <rPh sb="2" eb="5">
      <t>ジムイン</t>
    </rPh>
    <rPh sb="5" eb="7">
      <t>ホウシュウ</t>
    </rPh>
    <rPh sb="8" eb="10">
      <t>シャカイ</t>
    </rPh>
    <rPh sb="10" eb="13">
      <t>ホケンリョウ</t>
    </rPh>
    <rPh sb="14" eb="16">
      <t>シュッチョウ</t>
    </rPh>
    <rPh sb="16" eb="18">
      <t>ケイヒ</t>
    </rPh>
    <rPh sb="18" eb="19">
      <t>トウ</t>
    </rPh>
    <phoneticPr fontId="5"/>
  </si>
  <si>
    <t>調査、調査結果レポート作成</t>
    <rPh sb="0" eb="2">
      <t>チョウサ</t>
    </rPh>
    <rPh sb="3" eb="5">
      <t>チョウサ</t>
    </rPh>
    <rPh sb="5" eb="7">
      <t>ケッカ</t>
    </rPh>
    <rPh sb="11" eb="13">
      <t>サクセイ</t>
    </rPh>
    <phoneticPr fontId="5"/>
  </si>
  <si>
    <t>川口市</t>
    <rPh sb="0" eb="2">
      <t>カワグチ</t>
    </rPh>
    <rPh sb="2" eb="3">
      <t>シ</t>
    </rPh>
    <phoneticPr fontId="5"/>
  </si>
  <si>
    <t>補助金等交付</t>
  </si>
  <si>
    <t>株式会社両備システムズ</t>
    <phoneticPr fontId="5"/>
  </si>
  <si>
    <t>厚労</t>
  </si>
  <si>
    <t>-</t>
    <phoneticPr fontId="5"/>
  </si>
  <si>
    <t>Ⅰ－５－１　感染症の発生・まん延の防止を図ること</t>
    <phoneticPr fontId="5"/>
  </si>
  <si>
    <t>報告を受けるワクチンの種類</t>
    <rPh sb="3" eb="4">
      <t>ウ</t>
    </rPh>
    <rPh sb="11" eb="13">
      <t>シュルイ</t>
    </rPh>
    <phoneticPr fontId="5"/>
  </si>
  <si>
    <t>件</t>
  </si>
  <si>
    <t>件</t>
    <rPh sb="0" eb="1">
      <t>ケン</t>
    </rPh>
    <phoneticPr fontId="5"/>
  </si>
  <si>
    <t>-</t>
    <phoneticPr fontId="5"/>
  </si>
  <si>
    <t>本事業は、モデル事業の中で予防接種情報と一部診療情報を紐づけることで、予防接種の有効性・安全性を迅速に評価する仕組みを検討するものである。
紐づけるデータ数については多ければよいというものではなく、定量的な目標の設定になじまず、モデル事業の成果も定量的に表す性質のものではないため。</t>
    <rPh sb="1" eb="3">
      <t>ジギョウ</t>
    </rPh>
    <rPh sb="103" eb="105">
      <t>モクヒョウ</t>
    </rPh>
    <phoneticPr fontId="5"/>
  </si>
  <si>
    <t>「予防接種に関する基本的な計画」（平成26年厚生労働省告示第121号）において、予防接種・ワクチンで防げる疾病は予防することを基本的な理念として、感染症の発生及びまん延の予防の効果並びに副反応による健康被害のリスクについて、利用可能な疫学情報を含めた科学的根拠を基に比較考量することとされている。
このため、平成30年度においては、国内の医療情報データベース等を活用した効率的な情報収集方策について調査を実施し、令和元年度から令和３年度にかけ予防接種情報と一部診療情報を紐付けるモデル事業を実施している。
これにより、予防接種の有効性・安全性についての迅速な評価を行う基盤構築に向けた取組を進める。</t>
    <rPh sb="159" eb="160">
      <t>ド</t>
    </rPh>
    <rPh sb="213" eb="215">
      <t>レイワ</t>
    </rPh>
    <rPh sb="216" eb="218">
      <t>ネンド</t>
    </rPh>
    <phoneticPr fontId="5"/>
  </si>
  <si>
    <t>-</t>
    <phoneticPr fontId="5"/>
  </si>
  <si>
    <t>百万円／回</t>
    <phoneticPr fontId="5"/>
  </si>
  <si>
    <t>A.川口市</t>
    <rPh sb="2" eb="5">
      <t>カワグチシ</t>
    </rPh>
    <phoneticPr fontId="5"/>
  </si>
  <si>
    <t>B.両備システムズ</t>
    <rPh sb="2" eb="4">
      <t>リョウビ</t>
    </rPh>
    <phoneticPr fontId="5"/>
  </si>
  <si>
    <t>予防接種施策を推進する科学的根拠として、ワクチンの有効性、安全性に関するデータについて収集を行い、予防接種施策に関する評価及び検討を行うために必要な事業であり、引き続き、必要な予算額を確保し、適正な執行に努めること。</t>
    <rPh sb="80" eb="81">
      <t>ヒ</t>
    </rPh>
    <phoneticPr fontId="5"/>
  </si>
  <si>
    <t>点検対象外</t>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</si>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</sst>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25743</xdr:colOff>
      <xdr:row>269</xdr:row>
      <xdr:rowOff>326637</xdr:rowOff>
    </xdr:from>
    <xdr:to>
      <xdr:col>38</xdr:col>
      <xdr:colOff>167332</xdr:colOff>
      <xdr:row>271</xdr:row>
      <xdr:rowOff>326637</xdr:rowOff>
    </xdr:to>
    <xdr:sp macro="" textlink="">
      <xdr:nvSpPr>
        <xdr:cNvPr id="2" name="正方形/長方形 1"/>
        <xdr:cNvSpPr/>
      </xdr:nvSpPr>
      <xdr:spPr>
        <a:xfrm>
          <a:off x="4059861" y="89278931"/>
          <a:ext cx="3772295"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６２百万円</a:t>
          </a:r>
        </a:p>
      </xdr:txBody>
    </xdr:sp>
    <xdr:clientData/>
  </xdr:twoCellAnchor>
  <xdr:twoCellAnchor>
    <xdr:from>
      <xdr:col>20</xdr:col>
      <xdr:colOff>2382</xdr:colOff>
      <xdr:row>272</xdr:row>
      <xdr:rowOff>75619</xdr:rowOff>
    </xdr:from>
    <xdr:to>
      <xdr:col>38</xdr:col>
      <xdr:colOff>190501</xdr:colOff>
      <xdr:row>273</xdr:row>
      <xdr:rowOff>242306</xdr:rowOff>
    </xdr:to>
    <xdr:sp macro="" textlink="">
      <xdr:nvSpPr>
        <xdr:cNvPr id="3" name="大かっこ 2"/>
        <xdr:cNvSpPr/>
      </xdr:nvSpPr>
      <xdr:spPr>
        <a:xfrm>
          <a:off x="4002882" y="41728444"/>
          <a:ext cx="3788569" cy="519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19</xdr:col>
      <xdr:colOff>193075</xdr:colOff>
      <xdr:row>275</xdr:row>
      <xdr:rowOff>321789</xdr:rowOff>
    </xdr:from>
    <xdr:to>
      <xdr:col>39</xdr:col>
      <xdr:colOff>0</xdr:colOff>
      <xdr:row>277</xdr:row>
      <xdr:rowOff>321790</xdr:rowOff>
    </xdr:to>
    <xdr:sp macro="" textlink="">
      <xdr:nvSpPr>
        <xdr:cNvPr id="4" name="正方形/長方形 3"/>
        <xdr:cNvSpPr/>
      </xdr:nvSpPr>
      <xdr:spPr>
        <a:xfrm>
          <a:off x="3993550" y="43031889"/>
          <a:ext cx="3807425" cy="7048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川口市　６２百万円</a:t>
          </a:r>
        </a:p>
      </xdr:txBody>
    </xdr:sp>
    <xdr:clientData/>
  </xdr:twoCellAnchor>
  <xdr:twoCellAnchor>
    <xdr:from>
      <xdr:col>19</xdr:col>
      <xdr:colOff>194490</xdr:colOff>
      <xdr:row>277</xdr:row>
      <xdr:rowOff>329515</xdr:rowOff>
    </xdr:from>
    <xdr:to>
      <xdr:col>38</xdr:col>
      <xdr:colOff>176663</xdr:colOff>
      <xdr:row>281</xdr:row>
      <xdr:rowOff>83344</xdr:rowOff>
    </xdr:to>
    <xdr:sp macro="" textlink="">
      <xdr:nvSpPr>
        <xdr:cNvPr id="5" name="大かっこ 4"/>
        <xdr:cNvSpPr/>
      </xdr:nvSpPr>
      <xdr:spPr>
        <a:xfrm>
          <a:off x="3994965" y="43744465"/>
          <a:ext cx="3782648" cy="116352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予防接種法に基づく定期の予防接種で使用するワクチン及び新たに定期接種化されるワクチンについて、予防接種歴と診療報酬明細書データの履歴データの紐付け、データ集計</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18020</xdr:colOff>
      <xdr:row>273</xdr:row>
      <xdr:rowOff>320825</xdr:rowOff>
    </xdr:from>
    <xdr:to>
      <xdr:col>29</xdr:col>
      <xdr:colOff>23974</xdr:colOff>
      <xdr:row>275</xdr:row>
      <xdr:rowOff>308918</xdr:rowOff>
    </xdr:to>
    <xdr:cxnSp macro="">
      <xdr:nvCxnSpPr>
        <xdr:cNvPr id="6" name="直線矢印コネクタ 5"/>
        <xdr:cNvCxnSpPr/>
      </xdr:nvCxnSpPr>
      <xdr:spPr>
        <a:xfrm>
          <a:off x="5818745" y="42326075"/>
          <a:ext cx="5954" cy="692943"/>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90103</xdr:colOff>
      <xdr:row>274</xdr:row>
      <xdr:rowOff>115844</xdr:rowOff>
    </xdr:from>
    <xdr:to>
      <xdr:col>41</xdr:col>
      <xdr:colOff>167331</xdr:colOff>
      <xdr:row>275</xdr:row>
      <xdr:rowOff>106513</xdr:rowOff>
    </xdr:to>
    <xdr:sp macro="" textlink="">
      <xdr:nvSpPr>
        <xdr:cNvPr id="7" name="テキスト ボックス 6"/>
        <xdr:cNvSpPr txBox="1"/>
      </xdr:nvSpPr>
      <xdr:spPr>
        <a:xfrm>
          <a:off x="6290878" y="42473519"/>
          <a:ext cx="2077478" cy="34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145677</xdr:colOff>
      <xdr:row>285</xdr:row>
      <xdr:rowOff>323</xdr:rowOff>
    </xdr:from>
    <xdr:to>
      <xdr:col>38</xdr:col>
      <xdr:colOff>177631</xdr:colOff>
      <xdr:row>286</xdr:row>
      <xdr:rowOff>67235</xdr:rowOff>
    </xdr:to>
    <xdr:sp macro="" textlink="">
      <xdr:nvSpPr>
        <xdr:cNvPr id="8" name="大かっこ 7"/>
        <xdr:cNvSpPr/>
      </xdr:nvSpPr>
      <xdr:spPr>
        <a:xfrm>
          <a:off x="3978089" y="94510735"/>
          <a:ext cx="3864366" cy="73926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457200" marR="0" lvl="1"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自治体が保有する予防接種歴と診療情報を紐付けるデータの集計・ワクチンの有効性、安全性に関するデータの収集等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18022</xdr:colOff>
      <xdr:row>280</xdr:row>
      <xdr:rowOff>205947</xdr:rowOff>
    </xdr:from>
    <xdr:to>
      <xdr:col>29</xdr:col>
      <xdr:colOff>23976</xdr:colOff>
      <xdr:row>282</xdr:row>
      <xdr:rowOff>126464</xdr:rowOff>
    </xdr:to>
    <xdr:cxnSp macro="">
      <xdr:nvCxnSpPr>
        <xdr:cNvPr id="9" name="直線矢印コネクタ 8"/>
        <xdr:cNvCxnSpPr/>
      </xdr:nvCxnSpPr>
      <xdr:spPr>
        <a:xfrm>
          <a:off x="5818747" y="44678172"/>
          <a:ext cx="5954" cy="625367"/>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20</xdr:col>
      <xdr:colOff>5920</xdr:colOff>
      <xdr:row>282</xdr:row>
      <xdr:rowOff>265306</xdr:rowOff>
    </xdr:from>
    <xdr:to>
      <xdr:col>38</xdr:col>
      <xdr:colOff>178536</xdr:colOff>
      <xdr:row>284</xdr:row>
      <xdr:rowOff>265306</xdr:rowOff>
    </xdr:to>
    <xdr:sp macro="" textlink="">
      <xdr:nvSpPr>
        <xdr:cNvPr id="10" name="正方形/長方形 9"/>
        <xdr:cNvSpPr/>
      </xdr:nvSpPr>
      <xdr:spPr>
        <a:xfrm>
          <a:off x="4040038" y="93733571"/>
          <a:ext cx="3803322" cy="69476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株式会社　両備システムズ　６１百万円</a:t>
          </a:r>
        </a:p>
      </xdr:txBody>
    </xdr:sp>
    <xdr:clientData/>
  </xdr:twoCellAnchor>
  <xdr:twoCellAnchor>
    <xdr:from>
      <xdr:col>30</xdr:col>
      <xdr:colOff>77230</xdr:colOff>
      <xdr:row>281</xdr:row>
      <xdr:rowOff>25743</xdr:rowOff>
    </xdr:from>
    <xdr:to>
      <xdr:col>44</xdr:col>
      <xdr:colOff>64358</xdr:colOff>
      <xdr:row>282</xdr:row>
      <xdr:rowOff>12871</xdr:rowOff>
    </xdr:to>
    <xdr:sp macro="" textlink="">
      <xdr:nvSpPr>
        <xdr:cNvPr id="11" name="テキスト ボックス 10"/>
        <xdr:cNvSpPr txBox="1"/>
      </xdr:nvSpPr>
      <xdr:spPr>
        <a:xfrm>
          <a:off x="6077980" y="44850393"/>
          <a:ext cx="2787478" cy="339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742</v>
      </c>
      <c r="AK2" s="187"/>
      <c r="AL2" s="187"/>
      <c r="AM2" s="187"/>
      <c r="AN2" s="90" t="s">
        <v>367</v>
      </c>
      <c r="AO2" s="187">
        <v>21</v>
      </c>
      <c r="AP2" s="187"/>
      <c r="AQ2" s="187"/>
      <c r="AR2" s="91" t="s">
        <v>367</v>
      </c>
      <c r="AS2" s="188">
        <v>196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757</v>
      </c>
      <c r="AF5" s="209"/>
      <c r="AG5" s="209"/>
      <c r="AH5" s="209"/>
      <c r="AI5" s="209"/>
      <c r="AJ5" s="209"/>
      <c r="AK5" s="209"/>
      <c r="AL5" s="209"/>
      <c r="AM5" s="209"/>
      <c r="AN5" s="209"/>
      <c r="AO5" s="209"/>
      <c r="AP5" s="210"/>
      <c r="AQ5" s="211" t="s">
        <v>758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65</v>
      </c>
      <c r="Q13" s="232"/>
      <c r="R13" s="232"/>
      <c r="S13" s="232"/>
      <c r="T13" s="232"/>
      <c r="U13" s="232"/>
      <c r="V13" s="233"/>
      <c r="W13" s="231">
        <v>65</v>
      </c>
      <c r="X13" s="232"/>
      <c r="Y13" s="232"/>
      <c r="Z13" s="232"/>
      <c r="AA13" s="232"/>
      <c r="AB13" s="232"/>
      <c r="AC13" s="233"/>
      <c r="AD13" s="231">
        <v>65</v>
      </c>
      <c r="AE13" s="232"/>
      <c r="AF13" s="232"/>
      <c r="AG13" s="232"/>
      <c r="AH13" s="232"/>
      <c r="AI13" s="232"/>
      <c r="AJ13" s="233"/>
      <c r="AK13" s="231">
        <v>27</v>
      </c>
      <c r="AL13" s="232"/>
      <c r="AM13" s="232"/>
      <c r="AN13" s="232"/>
      <c r="AO13" s="232"/>
      <c r="AP13" s="232"/>
      <c r="AQ13" s="233"/>
      <c r="AR13" s="243">
        <v>27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712</v>
      </c>
      <c r="AL15" s="232"/>
      <c r="AM15" s="232"/>
      <c r="AN15" s="232"/>
      <c r="AO15" s="232"/>
      <c r="AP15" s="232"/>
      <c r="AQ15" s="233"/>
      <c r="AR15" s="231" t="s">
        <v>700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65</v>
      </c>
      <c r="Q18" s="276"/>
      <c r="R18" s="276"/>
      <c r="S18" s="276"/>
      <c r="T18" s="276"/>
      <c r="U18" s="276"/>
      <c r="V18" s="277"/>
      <c r="W18" s="275">
        <f>SUM(W13:AC17)</f>
        <v>65</v>
      </c>
      <c r="X18" s="276"/>
      <c r="Y18" s="276"/>
      <c r="Z18" s="276"/>
      <c r="AA18" s="276"/>
      <c r="AB18" s="276"/>
      <c r="AC18" s="277"/>
      <c r="AD18" s="275">
        <f>SUM(AD13:AJ17)</f>
        <v>65</v>
      </c>
      <c r="AE18" s="276"/>
      <c r="AF18" s="276"/>
      <c r="AG18" s="276"/>
      <c r="AH18" s="276"/>
      <c r="AI18" s="276"/>
      <c r="AJ18" s="277"/>
      <c r="AK18" s="275">
        <f>SUM(AK13:AQ17)</f>
        <v>27</v>
      </c>
      <c r="AL18" s="276"/>
      <c r="AM18" s="276"/>
      <c r="AN18" s="276"/>
      <c r="AO18" s="276"/>
      <c r="AP18" s="276"/>
      <c r="AQ18" s="277"/>
      <c r="AR18" s="275">
        <f>SUM(AR13:AX17)</f>
        <v>27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61</v>
      </c>
      <c r="Q19" s="232"/>
      <c r="R19" s="232"/>
      <c r="S19" s="232"/>
      <c r="T19" s="232"/>
      <c r="U19" s="232"/>
      <c r="V19" s="233"/>
      <c r="W19" s="231">
        <v>20</v>
      </c>
      <c r="X19" s="232"/>
      <c r="Y19" s="232"/>
      <c r="Z19" s="232"/>
      <c r="AA19" s="232"/>
      <c r="AB19" s="232"/>
      <c r="AC19" s="233"/>
      <c r="AD19" s="231">
        <v>62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0.93846153846153846</v>
      </c>
      <c r="Q20" s="307"/>
      <c r="R20" s="307"/>
      <c r="S20" s="307"/>
      <c r="T20" s="307"/>
      <c r="U20" s="307"/>
      <c r="V20" s="307"/>
      <c r="W20" s="307">
        <f>IF(W18=0, "-", SUM(W19)/W18)</f>
        <v>0.30769230769230771</v>
      </c>
      <c r="X20" s="307"/>
      <c r="Y20" s="307"/>
      <c r="Z20" s="307"/>
      <c r="AA20" s="307"/>
      <c r="AB20" s="307"/>
      <c r="AC20" s="307"/>
      <c r="AD20" s="307">
        <f>IF(AD18=0, "-", SUM(AD19)/AD18)</f>
        <v>0.9538461538461539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0.93846153846153846</v>
      </c>
      <c r="Q21" s="307"/>
      <c r="R21" s="307"/>
      <c r="S21" s="307"/>
      <c r="T21" s="307"/>
      <c r="U21" s="307"/>
      <c r="V21" s="307"/>
      <c r="W21" s="307">
        <f>IF(W19=0, "-", SUM(W19)/SUM(W13,W14))</f>
        <v>0.30769230769230771</v>
      </c>
      <c r="X21" s="307"/>
      <c r="Y21" s="307"/>
      <c r="Z21" s="307"/>
      <c r="AA21" s="307"/>
      <c r="AB21" s="307"/>
      <c r="AC21" s="307"/>
      <c r="AD21" s="307">
        <f>IF(AD19=0, "-", SUM(AD19)/SUM(AD13,AD14))</f>
        <v>0.9538461538461539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27</v>
      </c>
      <c r="Q23" s="244"/>
      <c r="R23" s="244"/>
      <c r="S23" s="244"/>
      <c r="T23" s="244"/>
      <c r="U23" s="244"/>
      <c r="V23" s="295"/>
      <c r="W23" s="243">
        <v>27</v>
      </c>
      <c r="X23" s="244"/>
      <c r="Y23" s="244"/>
      <c r="Z23" s="244"/>
      <c r="AA23" s="244"/>
      <c r="AB23" s="244"/>
      <c r="AC23" s="295"/>
      <c r="AD23" s="296" t="s">
        <v>759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27</v>
      </c>
      <c r="Q29" s="346"/>
      <c r="R29" s="346"/>
      <c r="S29" s="346"/>
      <c r="T29" s="346"/>
      <c r="U29" s="346"/>
      <c r="V29" s="347"/>
      <c r="W29" s="348">
        <f>AR13</f>
        <v>27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715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30" customHeight="1" x14ac:dyDescent="0.15">
      <c r="A32" s="363"/>
      <c r="B32" s="332"/>
      <c r="C32" s="332"/>
      <c r="D32" s="332"/>
      <c r="E32" s="332"/>
      <c r="F32" s="333"/>
      <c r="G32" s="372" t="s">
        <v>715</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702</v>
      </c>
      <c r="AC32" s="385"/>
      <c r="AD32" s="385"/>
      <c r="AE32" s="386">
        <v>1</v>
      </c>
      <c r="AF32" s="386"/>
      <c r="AG32" s="386"/>
      <c r="AH32" s="386"/>
      <c r="AI32" s="386">
        <v>1</v>
      </c>
      <c r="AJ32" s="386"/>
      <c r="AK32" s="386"/>
      <c r="AL32" s="386"/>
      <c r="AM32" s="386">
        <v>1</v>
      </c>
      <c r="AN32" s="386"/>
      <c r="AO32" s="386"/>
      <c r="AP32" s="386"/>
      <c r="AQ32" s="413" t="s">
        <v>743</v>
      </c>
      <c r="AR32" s="386"/>
      <c r="AS32" s="386"/>
      <c r="AT32" s="386"/>
      <c r="AU32" s="404" t="s">
        <v>760</v>
      </c>
      <c r="AV32" s="420"/>
      <c r="AW32" s="420"/>
      <c r="AX32" s="421"/>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1</v>
      </c>
      <c r="AF33" s="386"/>
      <c r="AG33" s="386"/>
      <c r="AH33" s="386"/>
      <c r="AI33" s="386">
        <v>1</v>
      </c>
      <c r="AJ33" s="386"/>
      <c r="AK33" s="386"/>
      <c r="AL33" s="386"/>
      <c r="AM33" s="386">
        <v>1</v>
      </c>
      <c r="AN33" s="386"/>
      <c r="AO33" s="386"/>
      <c r="AP33" s="386"/>
      <c r="AQ33" s="386">
        <v>1</v>
      </c>
      <c r="AR33" s="386"/>
      <c r="AS33" s="386"/>
      <c r="AT33" s="386"/>
      <c r="AU33" s="425">
        <v>1</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665</v>
      </c>
      <c r="Z35" s="435"/>
      <c r="AA35" s="436"/>
      <c r="AB35" s="437" t="s">
        <v>705</v>
      </c>
      <c r="AC35" s="438"/>
      <c r="AD35" s="439"/>
      <c r="AE35" s="413">
        <v>61</v>
      </c>
      <c r="AF35" s="413"/>
      <c r="AG35" s="413"/>
      <c r="AH35" s="413"/>
      <c r="AI35" s="413">
        <v>20</v>
      </c>
      <c r="AJ35" s="413"/>
      <c r="AK35" s="413"/>
      <c r="AL35" s="413"/>
      <c r="AM35" s="413">
        <v>62</v>
      </c>
      <c r="AN35" s="413"/>
      <c r="AO35" s="413"/>
      <c r="AP35" s="413"/>
      <c r="AQ35" s="404">
        <v>27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752</v>
      </c>
      <c r="AC36" s="441"/>
      <c r="AD36" s="442"/>
      <c r="AE36" s="443" t="s">
        <v>706</v>
      </c>
      <c r="AF36" s="443"/>
      <c r="AG36" s="443"/>
      <c r="AH36" s="443"/>
      <c r="AI36" s="443" t="s">
        <v>707</v>
      </c>
      <c r="AJ36" s="443"/>
      <c r="AK36" s="443"/>
      <c r="AL36" s="443"/>
      <c r="AM36" s="443" t="s">
        <v>713</v>
      </c>
      <c r="AN36" s="443"/>
      <c r="AO36" s="443"/>
      <c r="AP36" s="443"/>
      <c r="AQ36" s="443" t="s">
        <v>714</v>
      </c>
      <c r="AR36" s="443"/>
      <c r="AS36" s="443"/>
      <c r="AT36" s="443"/>
      <c r="AU36" s="443"/>
      <c r="AV36" s="443"/>
      <c r="AW36" s="443"/>
      <c r="AX36" s="445"/>
    </row>
    <row r="37" spans="1:51" ht="18.75" hidden="1"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4"/>
      <c r="Q39" s="154"/>
      <c r="R39" s="154"/>
      <c r="S39" s="154"/>
      <c r="T39" s="154"/>
      <c r="U39" s="154"/>
      <c r="V39" s="154"/>
      <c r="W39" s="154"/>
      <c r="X39" s="155"/>
      <c r="Y39" s="400" t="s">
        <v>12</v>
      </c>
      <c r="Z39" s="401"/>
      <c r="AA39" s="402"/>
      <c r="AB39" s="403" t="s">
        <v>747</v>
      </c>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747</v>
      </c>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5" t="s">
        <v>343</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50.25" customHeight="1" x14ac:dyDescent="0.15">
      <c r="A46" s="329"/>
      <c r="B46" s="331"/>
      <c r="C46" s="332"/>
      <c r="D46" s="332"/>
      <c r="E46" s="332"/>
      <c r="F46" s="333"/>
      <c r="G46" s="527" t="s">
        <v>749</v>
      </c>
      <c r="H46" s="527"/>
      <c r="I46" s="527"/>
      <c r="J46" s="527"/>
      <c r="K46" s="527"/>
      <c r="L46" s="527"/>
      <c r="M46" s="527"/>
      <c r="N46" s="527"/>
      <c r="O46" s="527"/>
      <c r="P46" s="527"/>
      <c r="Q46" s="527"/>
      <c r="R46" s="527"/>
      <c r="S46" s="527"/>
      <c r="T46" s="527"/>
      <c r="U46" s="527"/>
      <c r="V46" s="527"/>
      <c r="W46" s="527"/>
      <c r="X46" s="527"/>
      <c r="Y46" s="527"/>
      <c r="Z46" s="527"/>
      <c r="AA46" s="528"/>
      <c r="AB46" s="533" t="s">
        <v>750</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50.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50.2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389" t="s">
        <v>715</v>
      </c>
      <c r="H51" s="390"/>
      <c r="I51" s="390"/>
      <c r="J51" s="390"/>
      <c r="K51" s="390"/>
      <c r="L51" s="390"/>
      <c r="M51" s="390"/>
      <c r="N51" s="390"/>
      <c r="O51" s="391"/>
      <c r="P51" s="154" t="s">
        <v>745</v>
      </c>
      <c r="Q51" s="154"/>
      <c r="R51" s="154"/>
      <c r="S51" s="154"/>
      <c r="T51" s="154"/>
      <c r="U51" s="154"/>
      <c r="V51" s="154"/>
      <c r="W51" s="154"/>
      <c r="X51" s="155"/>
      <c r="Y51" s="904" t="s">
        <v>58</v>
      </c>
      <c r="Z51" s="905"/>
      <c r="AA51" s="906"/>
      <c r="AB51" s="403" t="s">
        <v>746</v>
      </c>
      <c r="AC51" s="403"/>
      <c r="AD51" s="403"/>
      <c r="AE51" s="404">
        <v>17</v>
      </c>
      <c r="AF51" s="387"/>
      <c r="AG51" s="387"/>
      <c r="AH51" s="387"/>
      <c r="AI51" s="404">
        <v>17</v>
      </c>
      <c r="AJ51" s="387"/>
      <c r="AK51" s="387"/>
      <c r="AL51" s="387"/>
      <c r="AM51" s="404">
        <v>17</v>
      </c>
      <c r="AN51" s="387"/>
      <c r="AO51" s="387"/>
      <c r="AP51" s="387"/>
      <c r="AQ51" s="406" t="s">
        <v>748</v>
      </c>
      <c r="AR51" s="407"/>
      <c r="AS51" s="407"/>
      <c r="AT51" s="408"/>
      <c r="AU51" s="387" t="s">
        <v>748</v>
      </c>
      <c r="AV51" s="387"/>
      <c r="AW51" s="387"/>
      <c r="AX51" s="388"/>
      <c r="AY51">
        <f t="shared" si="0"/>
        <v>1</v>
      </c>
    </row>
    <row r="52" spans="1:60" ht="23.25" customHeight="1" x14ac:dyDescent="0.15">
      <c r="A52" s="329"/>
      <c r="B52" s="331"/>
      <c r="C52" s="332"/>
      <c r="D52" s="332"/>
      <c r="E52" s="332"/>
      <c r="F52" s="333"/>
      <c r="G52" s="392"/>
      <c r="H52" s="393"/>
      <c r="I52" s="393"/>
      <c r="J52" s="393"/>
      <c r="K52" s="393"/>
      <c r="L52" s="393"/>
      <c r="M52" s="393"/>
      <c r="N52" s="393"/>
      <c r="O52" s="394"/>
      <c r="P52" s="398"/>
      <c r="Q52" s="398"/>
      <c r="R52" s="398"/>
      <c r="S52" s="398"/>
      <c r="T52" s="398"/>
      <c r="U52" s="398"/>
      <c r="V52" s="398"/>
      <c r="W52" s="398"/>
      <c r="X52" s="399"/>
      <c r="Y52" s="908" t="s">
        <v>51</v>
      </c>
      <c r="Z52" s="800"/>
      <c r="AA52" s="801"/>
      <c r="AB52" s="462" t="s">
        <v>746</v>
      </c>
      <c r="AC52" s="462"/>
      <c r="AD52" s="462"/>
      <c r="AE52" s="404">
        <v>17</v>
      </c>
      <c r="AF52" s="387"/>
      <c r="AG52" s="387"/>
      <c r="AH52" s="387"/>
      <c r="AI52" s="404">
        <v>17</v>
      </c>
      <c r="AJ52" s="387"/>
      <c r="AK52" s="387"/>
      <c r="AL52" s="387"/>
      <c r="AM52" s="404">
        <v>17</v>
      </c>
      <c r="AN52" s="387"/>
      <c r="AO52" s="387"/>
      <c r="AP52" s="387"/>
      <c r="AQ52" s="406" t="s">
        <v>748</v>
      </c>
      <c r="AR52" s="407"/>
      <c r="AS52" s="407"/>
      <c r="AT52" s="408"/>
      <c r="AU52" s="387">
        <v>17</v>
      </c>
      <c r="AV52" s="387"/>
      <c r="AW52" s="387"/>
      <c r="AX52" s="388"/>
      <c r="AY52">
        <f t="shared" si="0"/>
        <v>1</v>
      </c>
      <c r="AZ52" s="10"/>
      <c r="BA52" s="10"/>
      <c r="BB52" s="10"/>
      <c r="BC52" s="10"/>
    </row>
    <row r="53" spans="1:60" ht="23.25" customHeight="1" x14ac:dyDescent="0.15">
      <c r="A53" s="329"/>
      <c r="B53" s="331"/>
      <c r="C53" s="332"/>
      <c r="D53" s="332"/>
      <c r="E53" s="332"/>
      <c r="F53" s="333"/>
      <c r="G53" s="395"/>
      <c r="H53" s="396"/>
      <c r="I53" s="396"/>
      <c r="J53" s="396"/>
      <c r="K53" s="396"/>
      <c r="L53" s="396"/>
      <c r="M53" s="396"/>
      <c r="N53" s="396"/>
      <c r="O53" s="397"/>
      <c r="P53" s="157"/>
      <c r="Q53" s="157"/>
      <c r="R53" s="157"/>
      <c r="S53" s="157"/>
      <c r="T53" s="157"/>
      <c r="U53" s="157"/>
      <c r="V53" s="157"/>
      <c r="W53" s="157"/>
      <c r="X53" s="158"/>
      <c r="Y53" s="908" t="s">
        <v>13</v>
      </c>
      <c r="Z53" s="800"/>
      <c r="AA53" s="801"/>
      <c r="AB53" s="909" t="s">
        <v>14</v>
      </c>
      <c r="AC53" s="909"/>
      <c r="AD53" s="909"/>
      <c r="AE53" s="578">
        <v>100</v>
      </c>
      <c r="AF53" s="579"/>
      <c r="AG53" s="579"/>
      <c r="AH53" s="579"/>
      <c r="AI53" s="578">
        <v>100</v>
      </c>
      <c r="AJ53" s="579"/>
      <c r="AK53" s="579"/>
      <c r="AL53" s="579"/>
      <c r="AM53" s="578">
        <v>100</v>
      </c>
      <c r="AN53" s="579"/>
      <c r="AO53" s="579"/>
      <c r="AP53" s="579"/>
      <c r="AQ53" s="406" t="s">
        <v>748</v>
      </c>
      <c r="AR53" s="407"/>
      <c r="AS53" s="407"/>
      <c r="AT53" s="408"/>
      <c r="AU53" s="387" t="s">
        <v>748</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716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744</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717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718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700</v>
      </c>
      <c r="K218" s="657"/>
      <c r="L218" s="657"/>
      <c r="M218" s="657"/>
      <c r="N218" s="657"/>
      <c r="O218" s="657"/>
      <c r="P218" s="657"/>
      <c r="Q218" s="657"/>
      <c r="R218" s="657"/>
      <c r="S218" s="657"/>
      <c r="T218" s="658"/>
      <c r="U218" s="631" t="s">
        <v>712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712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712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6"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711</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3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711</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3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711</v>
      </c>
      <c r="AE225" s="735"/>
      <c r="AF225" s="735"/>
      <c r="AG225" s="692" t="s">
        <v>721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711</v>
      </c>
      <c r="AE226" s="689"/>
      <c r="AF226" s="689"/>
      <c r="AG226" s="690" t="s">
        <v>712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711</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51.7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711</v>
      </c>
      <c r="AE231" s="702"/>
      <c r="AF231" s="702"/>
      <c r="AG231" s="728" t="s">
        <v>725</v>
      </c>
      <c r="AH231" s="729"/>
      <c r="AI231" s="729"/>
      <c r="AJ231" s="729"/>
      <c r="AK231" s="729"/>
      <c r="AL231" s="729"/>
      <c r="AM231" s="729"/>
      <c r="AN231" s="729"/>
      <c r="AO231" s="729"/>
      <c r="AP231" s="729"/>
      <c r="AQ231" s="729"/>
      <c r="AR231" s="729"/>
      <c r="AS231" s="729"/>
      <c r="AT231" s="729"/>
      <c r="AU231" s="729"/>
      <c r="AV231" s="729"/>
      <c r="AW231" s="729"/>
      <c r="AX231" s="730"/>
    </row>
    <row r="232" spans="1:50" ht="51.7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711</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723</v>
      </c>
      <c r="AE233" s="735"/>
      <c r="AF233" s="735"/>
      <c r="AG233" s="750" t="s">
        <v>712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712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712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711</v>
      </c>
      <c r="AE236" s="754"/>
      <c r="AF236" s="764"/>
      <c r="AG236" s="755" t="s">
        <v>727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700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711</v>
      </c>
      <c r="AE238" s="702"/>
      <c r="AF238" s="702"/>
      <c r="AG238" s="728" t="s">
        <v>728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711</v>
      </c>
      <c r="AE239" s="702"/>
      <c r="AF239" s="702"/>
      <c r="AG239" s="758" t="s">
        <v>729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723</v>
      </c>
      <c r="AE240" s="689"/>
      <c r="AF240" s="781"/>
      <c r="AG240" s="690" t="s">
        <v>743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700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700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700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700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700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709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155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163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742</v>
      </c>
      <c r="H268" s="805"/>
      <c r="I268" s="805"/>
      <c r="J268" s="152">
        <v>20</v>
      </c>
      <c r="K268" s="152"/>
      <c r="L268" s="121">
        <v>193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753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734</v>
      </c>
      <c r="H310" s="839"/>
      <c r="I310" s="839"/>
      <c r="J310" s="839"/>
      <c r="K310" s="840"/>
      <c r="L310" s="841" t="s">
        <v>735</v>
      </c>
      <c r="M310" s="842"/>
      <c r="N310" s="842"/>
      <c r="O310" s="842"/>
      <c r="P310" s="842"/>
      <c r="Q310" s="842"/>
      <c r="R310" s="842"/>
      <c r="S310" s="842"/>
      <c r="T310" s="842"/>
      <c r="U310" s="842"/>
      <c r="V310" s="842"/>
      <c r="W310" s="842"/>
      <c r="X310" s="843"/>
      <c r="Y310" s="844">
        <v>61</v>
      </c>
      <c r="Z310" s="845"/>
      <c r="AA310" s="845"/>
      <c r="AB310" s="846"/>
      <c r="AC310" s="838" t="s">
        <v>736</v>
      </c>
      <c r="AD310" s="839"/>
      <c r="AE310" s="839"/>
      <c r="AF310" s="839"/>
      <c r="AG310" s="840"/>
      <c r="AH310" s="841" t="s">
        <v>738</v>
      </c>
      <c r="AI310" s="842"/>
      <c r="AJ310" s="842"/>
      <c r="AK310" s="842"/>
      <c r="AL310" s="842"/>
      <c r="AM310" s="842"/>
      <c r="AN310" s="842"/>
      <c r="AO310" s="842"/>
      <c r="AP310" s="842"/>
      <c r="AQ310" s="842"/>
      <c r="AR310" s="842"/>
      <c r="AS310" s="842"/>
      <c r="AT310" s="843"/>
      <c r="AU310" s="844">
        <v>61</v>
      </c>
      <c r="AV310" s="845"/>
      <c r="AW310" s="845"/>
      <c r="AX310" s="847"/>
    </row>
    <row r="311" spans="1:50" ht="24.75" customHeight="1" x14ac:dyDescent="0.15">
      <c r="A311" s="814"/>
      <c r="B311" s="815"/>
      <c r="C311" s="815"/>
      <c r="D311" s="815"/>
      <c r="E311" s="815"/>
      <c r="F311" s="816"/>
      <c r="G311" s="824" t="s">
        <v>736</v>
      </c>
      <c r="H311" s="825"/>
      <c r="I311" s="825"/>
      <c r="J311" s="825"/>
      <c r="K311" s="826"/>
      <c r="L311" s="827" t="s">
        <v>737</v>
      </c>
      <c r="M311" s="828"/>
      <c r="N311" s="828"/>
      <c r="O311" s="828"/>
      <c r="P311" s="828"/>
      <c r="Q311" s="828"/>
      <c r="R311" s="828"/>
      <c r="S311" s="828"/>
      <c r="T311" s="828"/>
      <c r="U311" s="828"/>
      <c r="V311" s="828"/>
      <c r="W311" s="828"/>
      <c r="X311" s="829"/>
      <c r="Y311" s="830">
        <v>1</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61</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95.25" customHeight="1" x14ac:dyDescent="0.15">
      <c r="A366" s="873">
        <v>1</v>
      </c>
      <c r="B366" s="873">
        <v>1</v>
      </c>
      <c r="C366" s="874" t="s">
        <v>739</v>
      </c>
      <c r="D366" s="875"/>
      <c r="E366" s="875"/>
      <c r="F366" s="875"/>
      <c r="G366" s="875"/>
      <c r="H366" s="875"/>
      <c r="I366" s="875"/>
      <c r="J366" s="876">
        <v>2000020112038</v>
      </c>
      <c r="K366" s="877"/>
      <c r="L366" s="877"/>
      <c r="M366" s="877"/>
      <c r="N366" s="877"/>
      <c r="O366" s="877"/>
      <c r="P366" s="878" t="s">
        <v>733</v>
      </c>
      <c r="Q366" s="879"/>
      <c r="R366" s="879"/>
      <c r="S366" s="879"/>
      <c r="T366" s="879"/>
      <c r="U366" s="879"/>
      <c r="V366" s="879"/>
      <c r="W366" s="879"/>
      <c r="X366" s="879"/>
      <c r="Y366" s="880">
        <v>62</v>
      </c>
      <c r="Z366" s="881"/>
      <c r="AA366" s="881"/>
      <c r="AB366" s="882"/>
      <c r="AC366" s="883" t="s">
        <v>740</v>
      </c>
      <c r="AD366" s="884"/>
      <c r="AE366" s="884"/>
      <c r="AF366" s="884"/>
      <c r="AG366" s="884"/>
      <c r="AH366" s="867" t="s">
        <v>712</v>
      </c>
      <c r="AI366" s="868"/>
      <c r="AJ366" s="868"/>
      <c r="AK366" s="868"/>
      <c r="AL366" s="869" t="s">
        <v>712</v>
      </c>
      <c r="AM366" s="870"/>
      <c r="AN366" s="870"/>
      <c r="AO366" s="871"/>
      <c r="AP366" s="872" t="s">
        <v>712</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75.75" customHeight="1" x14ac:dyDescent="0.15">
      <c r="A399" s="873">
        <v>1</v>
      </c>
      <c r="B399" s="873">
        <v>1</v>
      </c>
      <c r="C399" s="874" t="s">
        <v>741</v>
      </c>
      <c r="D399" s="875"/>
      <c r="E399" s="875"/>
      <c r="F399" s="875"/>
      <c r="G399" s="875"/>
      <c r="H399" s="875"/>
      <c r="I399" s="875"/>
      <c r="J399" s="876">
        <v>8260001007077</v>
      </c>
      <c r="K399" s="877"/>
      <c r="L399" s="877"/>
      <c r="M399" s="877"/>
      <c r="N399" s="877"/>
      <c r="O399" s="877"/>
      <c r="P399" s="878" t="s">
        <v>732</v>
      </c>
      <c r="Q399" s="879"/>
      <c r="R399" s="879"/>
      <c r="S399" s="879"/>
      <c r="T399" s="879"/>
      <c r="U399" s="879"/>
      <c r="V399" s="879"/>
      <c r="W399" s="879"/>
      <c r="X399" s="879"/>
      <c r="Y399" s="880">
        <v>61</v>
      </c>
      <c r="Z399" s="881"/>
      <c r="AA399" s="881"/>
      <c r="AB399" s="882"/>
      <c r="AC399" s="883" t="s">
        <v>342</v>
      </c>
      <c r="AD399" s="884"/>
      <c r="AE399" s="884"/>
      <c r="AF399" s="884"/>
      <c r="AG399" s="884"/>
      <c r="AH399" s="867" t="s">
        <v>712</v>
      </c>
      <c r="AI399" s="868"/>
      <c r="AJ399" s="868"/>
      <c r="AK399" s="868"/>
      <c r="AL399" s="869">
        <v>100</v>
      </c>
      <c r="AM399" s="870"/>
      <c r="AN399" s="870"/>
      <c r="AO399" s="871"/>
      <c r="AP399" s="872" t="s">
        <v>712</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751</v>
      </c>
      <c r="F631" s="896"/>
      <c r="G631" s="896"/>
      <c r="H631" s="896"/>
      <c r="I631" s="896"/>
      <c r="J631" s="876" t="s">
        <v>751</v>
      </c>
      <c r="K631" s="877"/>
      <c r="L631" s="877"/>
      <c r="M631" s="877"/>
      <c r="N631" s="877"/>
      <c r="O631" s="877"/>
      <c r="P631" s="878" t="s">
        <v>751</v>
      </c>
      <c r="Q631" s="879"/>
      <c r="R631" s="879"/>
      <c r="S631" s="879"/>
      <c r="T631" s="879"/>
      <c r="U631" s="879"/>
      <c r="V631" s="879"/>
      <c r="W631" s="879"/>
      <c r="X631" s="879"/>
      <c r="Y631" s="880" t="s">
        <v>751</v>
      </c>
      <c r="Z631" s="881"/>
      <c r="AA631" s="881"/>
      <c r="AB631" s="882"/>
      <c r="AC631" s="883"/>
      <c r="AD631" s="884"/>
      <c r="AE631" s="884"/>
      <c r="AF631" s="884"/>
      <c r="AG631" s="884"/>
      <c r="AH631" s="885" t="s">
        <v>751</v>
      </c>
      <c r="AI631" s="886"/>
      <c r="AJ631" s="886"/>
      <c r="AK631" s="886"/>
      <c r="AL631" s="869" t="s">
        <v>751</v>
      </c>
      <c r="AM631" s="870"/>
      <c r="AN631" s="870"/>
      <c r="AO631" s="871"/>
      <c r="AP631" s="872" t="s">
        <v>751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68"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2022-06-02T04:04:35Z</cp:lastPrinted>
  <dcterms:created xsi:type="dcterms:W3CDTF">2012-03-13T00:50:25Z</dcterms:created>
  <dcterms:modified xsi:type="dcterms:W3CDTF">2022-08-18T12:10:08Z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