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41" i="11" l="1"/>
  <c r="AI41" i="11"/>
  <c r="AM41" i="11"/>
  <c r="AY71" i="11" l="1"/>
  <c r="AY76" i="11" s="1"/>
  <c r="AY68" i="11"/>
  <c r="AY70" i="11" s="1"/>
  <c r="AY65" i="11"/>
  <c r="AY67" i="11" s="1"/>
  <c r="AY64" i="11"/>
  <c r="AY400" i="11"/>
  <c r="AY399" i="11"/>
  <c r="AY397" i="11"/>
  <c r="AY396" i="11"/>
  <c r="AY398" i="11" s="1"/>
  <c r="AY372" i="11"/>
  <c r="AY371" i="11"/>
  <c r="AY370" i="11"/>
  <c r="AY369" i="11"/>
  <c r="AY368" i="11"/>
  <c r="AY367" i="11"/>
  <c r="AY334" i="11"/>
  <c r="AY339" i="11" s="1"/>
  <c r="AY337" i="11"/>
  <c r="AY327" i="11"/>
  <c r="AY323" i="11"/>
  <c r="AY321" i="11"/>
  <c r="AY330" i="11" s="1"/>
  <c r="AY331" i="11" l="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1" i="11"/>
  <c r="AY139" i="11"/>
  <c r="AY144" i="11" s="1"/>
  <c r="AY166" i="11"/>
  <c r="AY164" i="11"/>
  <c r="AY161" i="11"/>
  <c r="AY162" i="11" s="1"/>
  <c r="AY156" i="11"/>
  <c r="AY158" i="11" s="1"/>
  <c r="AY155" i="11"/>
  <c r="AY153" i="11"/>
  <c r="AY152" i="11"/>
  <c r="AY151" i="11"/>
  <c r="AY146" i="11"/>
  <c r="AY150" i="11" s="1"/>
  <c r="AY127" i="11"/>
  <c r="AY128" i="11" s="1"/>
  <c r="AY125" i="11"/>
  <c r="AY123" i="11"/>
  <c r="AY122" i="11"/>
  <c r="AY124" i="11" s="1"/>
  <c r="AY121" i="11"/>
  <c r="AY119" i="11"/>
  <c r="AY117" i="11"/>
  <c r="AY115" i="11"/>
  <c r="AY113" i="11"/>
  <c r="AY112" i="11"/>
  <c r="AY120" i="11" s="1"/>
  <c r="AY99" i="11"/>
  <c r="AY101" i="11" s="1"/>
  <c r="AY98" i="11"/>
  <c r="AY102" i="11"/>
  <c r="AY104" i="11" s="1"/>
  <c r="AY129" i="11" l="1"/>
  <c r="AY177" i="11"/>
  <c r="AY204" i="11"/>
  <c r="AY212" i="11"/>
  <c r="AY100" i="11"/>
  <c r="AY114" i="11"/>
  <c r="AY118" i="11"/>
  <c r="AY126" i="11"/>
  <c r="AY130" i="11"/>
  <c r="AY142" i="11"/>
  <c r="AY174" i="11"/>
  <c r="AY178" i="11"/>
  <c r="AY193" i="11"/>
  <c r="AY201" i="11"/>
  <c r="AY205" i="11"/>
  <c r="AY209" i="11"/>
  <c r="AY213" i="11"/>
  <c r="AY131" i="11"/>
  <c r="AY143" i="11"/>
  <c r="AY175" i="11"/>
  <c r="AY179" i="11"/>
  <c r="AY202" i="11"/>
  <c r="AY206" i="11"/>
  <c r="AY210" i="11"/>
  <c r="AY116" i="11"/>
  <c r="AY154" i="11"/>
  <c r="AY163" i="11"/>
  <c r="AY140"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81" i="11" l="1"/>
  <c r="AY85" i="11"/>
  <c r="AY89" i="11"/>
  <c r="AY97" i="11"/>
  <c r="AY92" i="11"/>
  <c r="AY86" i="11"/>
  <c r="AY90"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<sst xmlns="http://schemas.openxmlformats.org/spreadsheetml/2006/main" count="1424" uniqueCount="689">
  <si>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</si>
  <si>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</si>
  <si>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</si>
  <si>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</si>
  <si>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</si>
  <si>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</si>
  <si>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</si>
  <si>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</si>
  <si>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</si>
  <si>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</si>
  <si>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</si>
  <si>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</si>
  <si>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</si>
  <si>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</si>
  <si>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</si>
  <si>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</si>
  <si>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</si>
  <si>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</si>
  <si>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</si>
  <si>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</si>
  <si>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</si>
  <si>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</si>
  <si>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</si>
  <si>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</si>
  <si>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</si>
  <si>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</si>
  <si>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</si>
  <si>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</si>
  <si>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</si>
  <si>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</si>
  <si>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</si>
  <si>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</si>
  <si>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</si>
  <si>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</si>
  <si>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</si>
  <si>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</si>
  <si>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</si>
  <si>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</si>
  <si>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</si>
  <si>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</si>
  <si>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</si>
  <si>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</si>
  <si>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</si>
  <si>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</si>
  <si>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</si>
  <si>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</si>
  <si>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</si>
  <si>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</si>
  <si>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</si>
  <si>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</si>
  <si>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</si>
  <si>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</si>
  <si>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</si>
  <si>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</si>
  <si>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</si>
  <si>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</si>
  <si>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</si>
  <si>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</si>
  <si>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</si>
  <si>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</si>
  <si>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</si>
  <si>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</si>
  <si>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</si>
  <si>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</si>
  <si>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</si>
  <si>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</si>
  <si>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</si>
  <si>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</si>
  <si>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</si>
  <si>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</si>
  <si>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</si>
  <si>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</si>
  <si>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</si>
  <si>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</si>
  <si>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</si>
  <si>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</si>
  <si>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</si>
  <si>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</si>
  <si>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</si>
  <si>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</si>
  <si>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</si>
  <si>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</si>
  <si>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</si>
  <si>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</si>
  <si>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</si>
  <si>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</si>
  <si>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</si>
  <si>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</si>
  <si>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</si>
  <si>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</si>
  <si>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</si>
  <si>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</si>
  <si>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</si>
  <si>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</si>
  <si>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</si>
  <si>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</si>
  <si>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</si>
  <si>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</si>
  <si>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</si>
  <si>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</si>
  <si>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</si>
  <si>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</si>
  <si>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</si>
  <si>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</si>
  <si>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</si>
  <si>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</si>
  <si>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</si>
  <si>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</si>
  <si>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</si>
  <si>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</si>
  <si>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</si>
  <si>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</si>
  <si>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</si>
  <si>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</si>
  <si>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</si>
  <si>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</si>
  <si>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</si>
  <si>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</si>
  <si>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</si>
  <si>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</si>
  <si>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</si>
  <si>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</si>
  <si>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</si>
  <si>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</si>
  <si>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</si>
  <si>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</si>
  <si>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</si>
  <si>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</si>
  <si>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</si>
  <si>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</si>
  <si>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</si>
  <si>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</si>
  <si>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</si>
  <si>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</si>
  <si>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</si>
  <si>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</si>
  <si>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</si>
  <si>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</si>
  <si>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</si>
  <si>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</si>
  <si>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</si>
  <si>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</si>
  <si>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</si>
  <si>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</si>
  <si>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</si>
  <si>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</si>
  <si>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</si>
  <si>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</si>
  <si>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</si>
  <si>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</si>
  <si>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</si>
  <si>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</si>
  <si>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</si>
  <si>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</si>
  <si>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</si>
  <si>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</si>
  <si>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</si>
  <si>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</si>
  <si>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</si>
  <si>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</si>
  <si>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</si>
  <si>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</si>
  <si>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</si>
  <si>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</si>
  <si>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</si>
  <si>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</si>
  <si>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</si>
  <si>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</si>
  <si>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</si>
  <si>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</si>
  <si>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</si>
  <si>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</si>
  <si>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</si>
  <si>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</si>
  <si>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</si>
  <si>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</si>
  <si>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</si>
  <si>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</si>
  <si>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</si>
  <si>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</si>
  <si>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</si>
  <si>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</si>
  <si>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</si>
  <si>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</si>
  <si>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</si>
  <si>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</si>
  <si>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</si>
  <si>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</si>
  <si>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</si>
  <si>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</si>
  <si>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</si>
  <si>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</si>
  <si>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</si>
  <si>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</si>
  <si>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</si>
  <si>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</si>
  <si>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</si>
  <si>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</si>
  <si>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</si>
  <si>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</si>
  <si>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</si>
  <si>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</si>
  <si>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</si>
  <si>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</si>
  <si>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</si>
  <si>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</si>
  <si>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</si>
  <si>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</si>
  <si>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</si>
  <si>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</si>
  <si>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</si>
  <si>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</si>
  <si>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</si>
  <si>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</si>
  <si>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</si>
  <si>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</si>
  <si>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</si>
  <si>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</si>
  <si>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</si>
  <si>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</si>
  <si>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</si>
  <si>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</si>
  <si>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</si>
  <si>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</si>
  <si>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</si>
  <si>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</si>
  <si>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</si>
  <si>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</si>
  <si>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</si>
  <si>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</si>
  <si>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</si>
  <si>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</si>
  <si>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</si>
  <si>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</si>
  <si>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</si>
  <si>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</si>
  <si>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</si>
  <si>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</si>
  <si>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</si>
  <si>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</si>
  <si>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</si>
  <si>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</si>
  <si>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</si>
  <si>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</si>
  <si>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</si>
  <si>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</si>
  <si>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</si>
  <si>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</si>
  <si>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</si>
  <si>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</si>
  <si>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</si>
  <si>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</si>
  <si>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</si>
  <si>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</si>
  <si>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</si>
  <si>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</si>
  <si>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</si>
  <si>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</si>
  <si>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</si>
  <si>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</si>
  <si>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</si>
  <si>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</si>
  <si>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</si>
  <si>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</si>
  <si>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</si>
  <si>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</si>
  <si>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</si>
  <si>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</si>
  <si>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</si>
  <si>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</si>
  <si>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</si>
  <si>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</si>
  <si>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</si>
  <si>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</si>
  <si>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</si>
  <si>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</si>
  <si>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</si>
  <si>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</si>
  <si>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</si>
  <si>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</si>
  <si>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</si>
  <si>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</si>
  <si>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</si>
  <si>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</si>
  <si>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</si>
  <si>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</si>
  <si>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</si>
  <si>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</si>
  <si>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</si>
  <si>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</si>
  <si>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</si>
  <si>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</si>
  <si>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</si>
  <si>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</si>
  <si>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</si>
  <si>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</si>
  <si>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</si>
  <si>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</si>
  <si>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</si>
  <si>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</si>
  <si>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</si>
  <si>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</si>
  <si>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</si>
  <si>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</si>
  <si>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</si>
  <si>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</si>
  <si>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</si>
  <si>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</si>
  <si>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</si>
  <si>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</si>
  <si>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</si>
  <si>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</si>
  <si>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</si>
  <si>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</si>
  <si>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</si>
  <si>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</si>
  <si>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</si>
  <si>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</si>
  <si>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</si>
  <si>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</si>
  <si>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</si>
  <si>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</si>
  <si>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</si>
  <si>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</si>
  <si>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</si>
  <si>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</si>
  <si>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</si>
  <si>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</si>
  <si>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</si>
  <si>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</si>
  <si>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</si>
  <si>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</si>
  <si>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</si>
  <si>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</si>
  <si>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</si>
  <si>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</si>
  <si>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</si>
  <si>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</si>
  <si>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</si>
  <si>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</si>
  <si>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</si>
  <si>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</si>
  <si>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</si>
  <si>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</si>
  <si>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</si>
  <si>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</si>
  <si>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</si>
  <si>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</si>
  <si>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</si>
  <si>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</si>
  <si>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</si>
  <si>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</si>
  <si>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</si>
  <si>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</si>
  <si>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</si>
  <si>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</si>
  <si>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</si>
  <si>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</si>
  <si>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</si>
  <si>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</si>
  <si>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</si>
  <si>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</si>
  <si>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</si>
  <si>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</si>
  <si>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</si>
  <si>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</si>
  <si>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</si>
  <si>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</si>
  <si>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</si>
  <si>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</si>
  <si>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</si>
  <si>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</si>
  <si>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</si>
  <si>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</si>
  <si>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</si>
  <si>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</si>
  <si>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</si>
  <si>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</si>
  <si>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</si>
  <si>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</si>
  <si>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</si>
  <si>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</si>
  <si>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</si>
  <si>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</si>
  <si>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</si>
  <si>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</si>
  <si>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</si>
  <si>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</si>
  <si>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</si>
  <si>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</si>
  <si>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</si>
  <si>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</si>
  <si>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</si>
  <si>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</si>
  <si>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</si>
  <si>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</si>
  <si>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</si>
  <si>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</si>
  <si>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</si>
  <si>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</si>
  <si>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</si>
  <si>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</si>
  <si>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</si>
  <si>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</si>
  <si>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</si>
  <si>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</si>
  <si>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</si>
  <si>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</si>
  <si>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</si>
  <si>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</si>
  <si>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</si>
  <si>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</si>
  <si>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</si>
  <si>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</si>
  <si>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</si>
  <si>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</si>
  <si>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</si>
  <si>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</si>
  <si>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</si>
  <si>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</si>
  <si>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</si>
  <si>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</si>
  <si>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</si>
  <si>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</si>
  <si>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</si>
  <si>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</si>
  <si>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</si>
  <si>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</si>
  <si>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</si>
  <si>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</si>
  <si>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</si>
  <si>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</si>
  <si>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</si>
  <si>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</si>
  <si>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</si>
  <si>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</si>
  <si>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</si>
  <si>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</si>
  <si>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</si>
  <si>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</si>
  <si>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</si>
  <si>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</si>
  <si>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</si>
  <si>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</si>
  <si>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</si>
  <si>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</si>
  <si>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</si>
  <si>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</si>
  <si>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</si>
  <si>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</si>
  <si>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</si>
  <si>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</si>
  <si>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</si>
  <si>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</si>
  <si>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</si>
  <si>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</si>
  <si>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</si>
  <si>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</si>
  <si>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</si>
  <si>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</si>
  <si>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</si>
  <si>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</si>
  <si>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</si>
  <si>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</si>
  <si>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</si>
  <si>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</si>
  <si>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</si>
  <si>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</si>
  <si>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</si>
  <si>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</si>
  <si>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</si>
  <si>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</si>
  <si>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</si>
  <si>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</si>
  <si>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</si>
  <si>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</si>
  <si>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</si>
  <si>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</si>
  <si>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</si>
  <si>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</si>
  <si>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</si>
  <si>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</si>
  <si>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</si>
  <si>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</si>
  <si>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</si>
  <si>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</si>
  <si>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</si>
  <si>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</si>
  <si>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</si>
  <si>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</si>
  <si>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</si>
  <si>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</si>
  <si>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</si>
  <si>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</si>
  <si>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</si>
  <si>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</si>
  <si>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</si>
  <si>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</si>
  <si>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</si>
  <si>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</si>
  <si>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</si>
  <si>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</si>
  <si>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</si>
  <si>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</si>
  <si>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</si>
  <si>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</si>
  <si>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</si>
  <si>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</si>
  <si>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</si>
  <si>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</si>
  <si>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</si>
  <si>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</si>
  <si>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</si>
  <si>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</si>
  <si>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</si>
  <si>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</si>
  <si>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</si>
  <si>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</si>
  <si>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</si>
  <si>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</si>
  <si>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</si>
  <si>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</si>
  <si>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</si>
  <si>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</si>
  <si>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</si>
  <si>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</si>
  <si>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</si>
  <si>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</si>
  <si>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</si>
  <si>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</si>
  <si>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</si>
  <si>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</si>
  <si>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</si>
  <si>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</si>
  <si>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</si>
  <si>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</si>
  <si>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</si>
  <si>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</si>
  <si>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</si>
  <si>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</si>
  <si>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</si>
  <si>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</si>
  <si>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</si>
  <si>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</si>
  <si>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</si>
  <si>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</si>
  <si>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</si>
  <si>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</si>
  <si>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</si>
  <si>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</si>
  <si>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</si>
  <si>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</si>
  <si>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</si>
  <si>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</si>
  <si>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</si>
  <si>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</si>
  <si>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</si>
  <si>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</si>
  <si>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</si>
  <si>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</si>
  <si>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</si>
  <si>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</si>
  <si>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</si>
  <si>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</si>
  <si>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</si>
  <si>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</si>
  <si>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</si>
  <si>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</si>
  <si>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</si>
  <si>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</si>
  <si>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</si>
  <si>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</si>
  <si>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</si>
  <si>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</si>
  <si>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</si>
  <si>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</si>
  <si>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</si>
  <si>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</si>
  <si>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</si>
  <si>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</si>
  <si>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</si>
  <si>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</si>
  <si>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</si>
  <si>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</si>
  <si>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</si>
  <si>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</si>
  <si>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</si>
  <si>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</si>
  <si>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</si>
  <si>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</si>
  <si>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</si>
  <si>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</si>
  <si>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</si>
  <si>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</si>
  <si>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</si>
  <si>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</si>
  <si>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</si>
  <si>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</si>
  <si>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</si>
  <si>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</si>
  <si>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</si>
  <si>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</si>
  <si>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</si>
  <si>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</si>
  <si>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</si>
  <si>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</si>
  <si>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</si>
  <si>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</si>
  <si>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</si>
  <si>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HTLV-1対策推進費</t>
  </si>
  <si>
    <t>健康局</t>
  </si>
  <si>
    <t>江浪　武志</t>
  </si>
  <si>
    <t>平成24年度</t>
  </si>
  <si>
    <t>終了予定なし</t>
  </si>
  <si>
    <t>結核感染症課</t>
  </si>
  <si>
    <t>-</t>
  </si>
  <si>
    <t>「HTLV-1総合対策」（平成22年12月20日：HTLV-1特命チーム）</t>
  </si>
  <si>
    <t>ＡＴＬ（成人Ｔ細胞白血病）やＨＡＭ（ＨＴＬＶ－１関連脊髄症）といった重篤な疾病を発症する原因となるＨＴＬＶ－１（ヒトＴ細胞白血病ウイルス１型）の対策を推進するために、「ＨＴＬＶ－１特命チーム」により取りまとめられた「ＨＴＬＶ－１総合対策」を、国、地方公共団体、医療機関及び患者団体等が連携を図りつつ推進する。</t>
  </si>
  <si>
    <t>「HTLV-1総合対策」に基づく重点施策を推進するにあたり、患者団体、学識経験者その他の関係者から意見を求めるため、HTLV-1対策推進協議会の開催や、普及啓発を行うための経費。</t>
  </si>
  <si>
    <t>委員等旅費</t>
  </si>
  <si>
    <t>諸謝金</t>
  </si>
  <si>
    <t>庁費</t>
  </si>
  <si>
    <t>各都道府県にHTLV-1母子感染対策協議会を設置</t>
  </si>
  <si>
    <t>HTLV-1母子感染対策協議会の設置数</t>
  </si>
  <si>
    <t>設置数</t>
  </si>
  <si>
    <t>母子保健課調べ</t>
  </si>
  <si>
    <t>回</t>
  </si>
  <si>
    <t>　　単位当たりコスト＝Ｘ／Ｙ
Ｘ：「執行額」
Ｙ：「ＨＴＬＶ－１対策推進協議会開催回数」　　　　　　　　　　　</t>
    <phoneticPr fontId="5"/>
  </si>
  <si>
    <t>百万円</t>
  </si>
  <si>
    <t>Ｘ／Ｙ</t>
    <phoneticPr fontId="5"/>
  </si>
  <si>
    <t>1/2</t>
  </si>
  <si>
    <t>0.2/1</t>
  </si>
  <si>
    <t>／　</t>
    <phoneticPr fontId="5"/>
  </si>
  <si>
    <t>新24-0016</t>
  </si>
  <si>
    <t>116</t>
  </si>
  <si>
    <t>125</t>
  </si>
  <si>
    <t>133</t>
  </si>
  <si>
    <t>130</t>
  </si>
  <si>
    <t>134</t>
  </si>
  <si>
    <t>0142</t>
  </si>
  <si>
    <t>○</t>
  </si>
  <si>
    <t>-</t>
    <phoneticPr fontId="5"/>
  </si>
  <si>
    <t>厚労</t>
  </si>
  <si>
    <t>Ⅰ-5　感染症など健康を脅かす疾病を予防・防止するとともに、感染者等に必要な医療等を確保すること</t>
  </si>
  <si>
    <t>Ⅰ-5-1　感染症の発生・まん延の防止を図ること</t>
    <phoneticPr fontId="5"/>
  </si>
  <si>
    <t>‐</t>
  </si>
  <si>
    <t>無</t>
  </si>
  <si>
    <t>△</t>
  </si>
  <si>
    <t>必要最小限の経費のみ計上しており、コストの水準は妥当である。</t>
    <rPh sb="0" eb="2">
      <t>ヒツヨウ</t>
    </rPh>
    <rPh sb="2" eb="5">
      <t>サイショウゲン</t>
    </rPh>
    <rPh sb="6" eb="8">
      <t>ケイヒ</t>
    </rPh>
    <rPh sb="10" eb="12">
      <t>ケイジョウ</t>
    </rPh>
    <rPh sb="21" eb="23">
      <t>スイジュン</t>
    </rPh>
    <rPh sb="24" eb="26">
      <t>ダトウ</t>
    </rPh>
    <phoneticPr fontId="5"/>
  </si>
  <si>
    <t>新型コロナウイルス感染症の感染拡大の影響を受け、協議会等の開催が難しく、また、Web開催としたため、旅費等の会議費が減額となった。</t>
    <rPh sb="0" eb="2">
      <t>シンガタ</t>
    </rPh>
    <rPh sb="9" eb="12">
      <t>カンセンショウ</t>
    </rPh>
    <rPh sb="13" eb="15">
      <t>カンセン</t>
    </rPh>
    <rPh sb="15" eb="17">
      <t>カクダイ</t>
    </rPh>
    <rPh sb="18" eb="20">
      <t>エイキョウ</t>
    </rPh>
    <rPh sb="21" eb="22">
      <t>ウ</t>
    </rPh>
    <rPh sb="24" eb="27">
      <t>キョウギカイ</t>
    </rPh>
    <rPh sb="27" eb="28">
      <t>トウ</t>
    </rPh>
    <rPh sb="29" eb="31">
      <t>カイサイ</t>
    </rPh>
    <rPh sb="32" eb="33">
      <t>ムズカ</t>
    </rPh>
    <rPh sb="42" eb="44">
      <t>カイサイ</t>
    </rPh>
    <rPh sb="50" eb="52">
      <t>リョヒ</t>
    </rPh>
    <rPh sb="52" eb="53">
      <t>トウ</t>
    </rPh>
    <rPh sb="54" eb="57">
      <t>カイギヒ</t>
    </rPh>
    <rPh sb="58" eb="60">
      <t>ゲンガク</t>
    </rPh>
    <phoneticPr fontId="5"/>
  </si>
  <si>
    <t>HTLV-1母子感染対策協議会について、多くの都道府県に設置されているものの、全都道府県での設置には至っていない。</t>
    <rPh sb="6" eb="8">
      <t>ボシ</t>
    </rPh>
    <rPh sb="8" eb="10">
      <t>カンセン</t>
    </rPh>
    <rPh sb="10" eb="12">
      <t>タイサク</t>
    </rPh>
    <rPh sb="12" eb="15">
      <t>キョウギカイ</t>
    </rPh>
    <rPh sb="20" eb="21">
      <t>オオ</t>
    </rPh>
    <rPh sb="23" eb="27">
      <t>トドウフケン</t>
    </rPh>
    <rPh sb="28" eb="30">
      <t>セッチ</t>
    </rPh>
    <rPh sb="39" eb="44">
      <t>ゼントドウフケン</t>
    </rPh>
    <rPh sb="46" eb="48">
      <t>セッチ</t>
    </rPh>
    <rPh sb="50" eb="51">
      <t>イタ</t>
    </rPh>
    <phoneticPr fontId="5"/>
  </si>
  <si>
    <t>新型コロナウイルス感染症の影響を受け、見込みより実績が少なくなったものの、メール等による意見交換の実施等、協議会の開催に限らず推進のための協議を進めた。</t>
    <rPh sb="0" eb="2">
      <t>シンガタ</t>
    </rPh>
    <rPh sb="9" eb="12">
      <t>カンセンショウ</t>
    </rPh>
    <rPh sb="13" eb="15">
      <t>エイキョウ</t>
    </rPh>
    <rPh sb="16" eb="17">
      <t>ウ</t>
    </rPh>
    <rPh sb="19" eb="21">
      <t>ミコ</t>
    </rPh>
    <rPh sb="24" eb="26">
      <t>ジッセキ</t>
    </rPh>
    <rPh sb="27" eb="28">
      <t>スク</t>
    </rPh>
    <rPh sb="40" eb="41">
      <t>トウ</t>
    </rPh>
    <rPh sb="44" eb="46">
      <t>イケン</t>
    </rPh>
    <rPh sb="46" eb="48">
      <t>コウカン</t>
    </rPh>
    <rPh sb="49" eb="51">
      <t>ジッシ</t>
    </rPh>
    <rPh sb="51" eb="52">
      <t>トウ</t>
    </rPh>
    <rPh sb="53" eb="56">
      <t>キョウギカイ</t>
    </rPh>
    <rPh sb="57" eb="59">
      <t>カイサイ</t>
    </rPh>
    <rPh sb="60" eb="61">
      <t>カギ</t>
    </rPh>
    <rPh sb="63" eb="65">
      <t>スイシン</t>
    </rPh>
    <rPh sb="69" eb="71">
      <t>キョウギ</t>
    </rPh>
    <rPh sb="72" eb="73">
      <t>スス</t>
    </rPh>
    <phoneticPr fontId="5"/>
  </si>
  <si>
    <t>HTLV-1総合対策を推進することについて、国民のニーズがあり、国費を投入して行うべき事業である。</t>
    <rPh sb="6" eb="8">
      <t>ソウゴウ</t>
    </rPh>
    <rPh sb="8" eb="10">
      <t>タイサク</t>
    </rPh>
    <rPh sb="11" eb="13">
      <t>スイシン</t>
    </rPh>
    <rPh sb="22" eb="24">
      <t>コクミン</t>
    </rPh>
    <rPh sb="32" eb="34">
      <t>コクヒ</t>
    </rPh>
    <rPh sb="35" eb="37">
      <t>トウニュウ</t>
    </rPh>
    <rPh sb="39" eb="40">
      <t>オコナ</t>
    </rPh>
    <rPh sb="43" eb="45">
      <t>ジギョウ</t>
    </rPh>
    <phoneticPr fontId="5"/>
  </si>
  <si>
    <t>HTLV-1総合対策は広域的な対応が必要であり、国が直接実施すべき事業である。</t>
    <rPh sb="6" eb="10">
      <t>ソウゴウタイサク</t>
    </rPh>
    <rPh sb="11" eb="14">
      <t>コウイキテキ</t>
    </rPh>
    <rPh sb="15" eb="17">
      <t>タイオウ</t>
    </rPh>
    <rPh sb="18" eb="20">
      <t>ヒツヨウ</t>
    </rPh>
    <rPh sb="24" eb="25">
      <t>クニ</t>
    </rPh>
    <rPh sb="26" eb="28">
      <t>チョクセツ</t>
    </rPh>
    <rPh sb="28" eb="30">
      <t>ジッシ</t>
    </rPh>
    <rPh sb="33" eb="35">
      <t>ジギョウ</t>
    </rPh>
    <phoneticPr fontId="5"/>
  </si>
  <si>
    <t>HTLV-1総合対策を推進することは、感染症の発生・まん延防止を図るという政策目標達成に向けて、優先度の高い事業である。</t>
    <rPh sb="6" eb="8">
      <t>ソウゴウ</t>
    </rPh>
    <rPh sb="8" eb="10">
      <t>タイサク</t>
    </rPh>
    <rPh sb="11" eb="13">
      <t>スイシン</t>
    </rPh>
    <rPh sb="19" eb="22">
      <t>カンセンショウ</t>
    </rPh>
    <rPh sb="23" eb="25">
      <t>ハッセイ</t>
    </rPh>
    <rPh sb="28" eb="29">
      <t>エン</t>
    </rPh>
    <rPh sb="29" eb="31">
      <t>ボウシ</t>
    </rPh>
    <rPh sb="32" eb="33">
      <t>ハカ</t>
    </rPh>
    <rPh sb="37" eb="39">
      <t>セイサク</t>
    </rPh>
    <rPh sb="39" eb="41">
      <t>モクヒョウ</t>
    </rPh>
    <rPh sb="41" eb="43">
      <t>タッセイ</t>
    </rPh>
    <rPh sb="44" eb="45">
      <t>ム</t>
    </rPh>
    <rPh sb="48" eb="51">
      <t>ユウセンド</t>
    </rPh>
    <rPh sb="52" eb="53">
      <t>タカ</t>
    </rPh>
    <rPh sb="54" eb="56">
      <t>ジギョウ</t>
    </rPh>
    <phoneticPr fontId="5"/>
  </si>
  <si>
    <t>これまで、「HTLV-1対策推進協議会」において目標値である「各都道府県における協議会の設置数」を報告してきたが、患者数が少ない等の理由により、協議会を設置していない自治体もある。ついては、積極的に「ＨＴＬＶ－１対策推進協議会」を開催し、同会議において「各都道府県における協議会」を設置することの必要性を訴え、情報発信を行っていく。</t>
    <rPh sb="155" eb="157">
      <t>ジョウホウ</t>
    </rPh>
    <rPh sb="157" eb="159">
      <t>ハッシン</t>
    </rPh>
    <rPh sb="160" eb="161">
      <t>オコナ</t>
    </rPh>
    <phoneticPr fontId="5"/>
  </si>
  <si>
    <t>00</t>
    <phoneticPr fontId="5"/>
  </si>
  <si>
    <t>HTLV-1対策推進協議会等の開催</t>
    <phoneticPr fontId="5"/>
  </si>
  <si>
    <t>回</t>
    <phoneticPr fontId="5"/>
  </si>
  <si>
    <t>HTLV-1対策推進協議会等の開催回数</t>
    <rPh sb="17" eb="19">
      <t>カイスウ</t>
    </rPh>
    <phoneticPr fontId="5"/>
  </si>
  <si>
    <t>0.2/1</t>
    <phoneticPr fontId="5"/>
  </si>
  <si>
    <t>HTLV-1総合対策に基づいた施策推進の一助となる</t>
    <rPh sb="6" eb="8">
      <t>ソウゴウ</t>
    </rPh>
    <rPh sb="8" eb="10">
      <t>タイサク</t>
    </rPh>
    <rPh sb="11" eb="12">
      <t>モト</t>
    </rPh>
    <rPh sb="15" eb="17">
      <t>シサク</t>
    </rPh>
    <rPh sb="17" eb="19">
      <t>スイシン</t>
    </rPh>
    <rPh sb="20" eb="22">
      <t>イチジョ</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</si>
  <si>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</si>
  <si>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</si>
  <si>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</si>
  <si>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</si>
  <si>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</si>
  <si>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</si>
  <si>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</si>
  <si>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</si>
  <si>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</si>
  <si>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会議議事録作成</t>
    <rPh sb="0" eb="2">
      <t>カイギ</t>
    </rPh>
    <rPh sb="2" eb="5">
      <t>ギジロク</t>
    </rPh>
    <rPh sb="5" eb="7">
      <t>サクセイ</t>
    </rPh>
    <phoneticPr fontId="5"/>
  </si>
  <si>
    <t>平成２２年９月に、総理官邸にＨＴＬＶ－１特命チームが設置され、ＨＴＬＶ－１対策について検討が進められ、同年１２月２０日に「ＨＴＬＶ－１総合対策」が取りまとめられた。ＨＴＬＶ－１（ヒトＴ細胞白血病ウイルスⅠ型）の感染者は、全国に１００万人以上と推定されており、ＡＴＬ（成人Ｔ細胞白血病）やＨＡＭ（ＨＴＬＶ－１関連脊髄症）といった重篤な疾病を発症する可能性があることから、国は、地方公共団体、関係機関、患者団体等との密接な連携を図り、総合対策を強力に推進することとされている。
このため、患者団体、学識経験者その他の関係者から意見を求めるため、HTLV-1対策推進協議会を定期的に開催する必要がある。令和３年度には特に議論を必要とするテーマに絞った小委員会を開催した。
成果実績は、目標値に近づいており、引き続き適正に事業を実施したい。</t>
    <rPh sb="26" eb="28">
      <t>セッチ</t>
    </rPh>
    <rPh sb="220" eb="222">
      <t>キョウリョク</t>
    </rPh>
    <rPh sb="298" eb="300">
      <t>レイワ</t>
    </rPh>
    <rPh sb="301" eb="303">
      <t>ネンド</t>
    </rPh>
    <rPh sb="305" eb="306">
      <t>トク</t>
    </rPh>
    <rPh sb="307" eb="309">
      <t>ギロン</t>
    </rPh>
    <rPh sb="310" eb="312">
      <t>ヒツヨウ</t>
    </rPh>
    <rPh sb="319" eb="320">
      <t>シボ</t>
    </rPh>
    <rPh sb="322" eb="326">
      <t>ショウイインカイ</t>
    </rPh>
    <rPh sb="327" eb="329">
      <t>カイサイ</t>
    </rPh>
    <phoneticPr fontId="5"/>
  </si>
  <si>
    <t>第２回ＨＴＬＶ－１小委員会出席謝金</t>
    <rPh sb="15" eb="17">
      <t>シャキン</t>
    </rPh>
    <phoneticPr fontId="5"/>
  </si>
  <si>
    <t>-</t>
    <phoneticPr fontId="5"/>
  </si>
  <si>
    <t>https://www.mhlw.go.jp/wp/seisaku/hyouka/dl/r03_jizenbunseki/I-5-1.pdf</t>
    <phoneticPr fontId="5"/>
  </si>
  <si>
    <t>P3</t>
    <phoneticPr fontId="5"/>
  </si>
  <si>
    <t>-</t>
    <phoneticPr fontId="5"/>
  </si>
  <si>
    <t>00</t>
    <phoneticPr fontId="5"/>
  </si>
  <si>
    <t>性と健康の相談センター事業</t>
    <rPh sb="0" eb="1">
      <t>セイ</t>
    </rPh>
    <rPh sb="2" eb="4">
      <t>ケンコウ</t>
    </rPh>
    <rPh sb="5" eb="7">
      <t>ソウダン</t>
    </rPh>
    <rPh sb="11" eb="13">
      <t>ジギョウ</t>
    </rPh>
    <phoneticPr fontId="5"/>
  </si>
  <si>
    <t>母子保健課の「性と健康の相談センター事業」では母子感染対策を行っている。当課については、HTLV-1対策推進協議会の開催が主となっている。</t>
    <rPh sb="2" eb="4">
      <t>ホケン</t>
    </rPh>
    <rPh sb="4" eb="5">
      <t>カ</t>
    </rPh>
    <rPh sb="7" eb="8">
      <t>セイ</t>
    </rPh>
    <rPh sb="9" eb="11">
      <t>ケンコウ</t>
    </rPh>
    <rPh sb="12" eb="14">
      <t>ソウダン</t>
    </rPh>
    <rPh sb="18" eb="20">
      <t>ジギョウ</t>
    </rPh>
    <rPh sb="23" eb="25">
      <t>ボシ</t>
    </rPh>
    <rPh sb="25" eb="27">
      <t>カンセン</t>
    </rPh>
    <rPh sb="27" eb="29">
      <t>タイサク</t>
    </rPh>
    <phoneticPr fontId="5"/>
  </si>
  <si>
    <t>1.5/3</t>
    <phoneticPr fontId="5"/>
  </si>
  <si>
    <t>ＨＴＬＶ－１（ヒトＴ細胞白血病ウイルス１型）の対策を推進するために必要な事業であり、引き続き、必要な予算額を確保し、適正な執行に努めること。</t>
    <phoneticPr fontId="5"/>
  </si>
  <si>
    <t>点検対象外</t>
    <rPh sb="0" eb="5">
      <t>テンケンタイショウガイ</t>
    </rPh>
    <phoneticPr fontId="5"/>
  </si>
  <si>
    <t>衛生関係指導者養成等委託費</t>
    <rPh sb="0" eb="13">
      <t>エイセイカンケイシドウシャヨウセイトウイタクヒ</t>
    </rPh>
    <phoneticPr fontId="5"/>
  </si>
  <si>
    <t>-</t>
    <phoneticPr fontId="5"/>
  </si>
  <si>
    <t>扶桑速記印刷株式会社</t>
    <rPh sb="6" eb="10">
      <t>カブシキガイシャ</t>
    </rPh>
    <phoneticPr fontId="5"/>
  </si>
  <si>
    <t>引き続き、必要な予算額を確保し、適正な執行に努める。</t>
    <phoneticPr fontId="5"/>
  </si>
  <si>
    <t>「重要政策推進枠」 14</t>
    <rPh sb="1" eb="3">
      <t>ジュウヨウ</t>
    </rPh>
    <rPh sb="3" eb="5">
      <t>セイサク</t>
    </rPh>
    <rPh sb="5" eb="7">
      <t>スイシン</t>
    </rPh>
    <rPh sb="7" eb="8">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</si>
</sst>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44824</xdr:colOff>
      <xdr:row>269</xdr:row>
      <xdr:rowOff>123265</xdr:rowOff>
    </xdr:from>
    <xdr:to>
      <xdr:col>35</xdr:col>
      <xdr:colOff>112220</xdr:colOff>
      <xdr:row>273</xdr:row>
      <xdr:rowOff>125152</xdr:rowOff>
    </xdr:to>
    <xdr:sp macro="" textlink="">
      <xdr:nvSpPr>
        <xdr:cNvPr id="12" name="正方形/長方形 11"/>
        <xdr:cNvSpPr/>
      </xdr:nvSpPr>
      <xdr:spPr>
        <a:xfrm>
          <a:off x="3877236" y="38178441"/>
          <a:ext cx="3294690" cy="13914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3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０．２百万円</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ＨＴＬＶ－１対策推進協議会等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138474</xdr:colOff>
      <xdr:row>273</xdr:row>
      <xdr:rowOff>295835</xdr:rowOff>
    </xdr:from>
    <xdr:to>
      <xdr:col>30</xdr:col>
      <xdr:colOff>80763</xdr:colOff>
      <xdr:row>275</xdr:row>
      <xdr:rowOff>207948</xdr:rowOff>
    </xdr:to>
    <xdr:sp macro="" textlink="">
      <xdr:nvSpPr>
        <xdr:cNvPr id="13" name="下矢印 12"/>
        <xdr:cNvSpPr/>
      </xdr:nvSpPr>
      <xdr:spPr>
        <a:xfrm>
          <a:off x="4979415" y="39740541"/>
          <a:ext cx="1152524" cy="606878"/>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44823</xdr:colOff>
      <xdr:row>277</xdr:row>
      <xdr:rowOff>7123</xdr:rowOff>
    </xdr:from>
    <xdr:to>
      <xdr:col>35</xdr:col>
      <xdr:colOff>112219</xdr:colOff>
      <xdr:row>278</xdr:row>
      <xdr:rowOff>103333</xdr:rowOff>
    </xdr:to>
    <xdr:sp macro="" textlink="">
      <xdr:nvSpPr>
        <xdr:cNvPr id="14" name="正方形/長方形 13"/>
        <xdr:cNvSpPr/>
      </xdr:nvSpPr>
      <xdr:spPr>
        <a:xfrm>
          <a:off x="3877235" y="40841358"/>
          <a:ext cx="3294690" cy="4435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企業、個人（１１）　０．２百万</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130950</xdr:colOff>
      <xdr:row>275</xdr:row>
      <xdr:rowOff>284149</xdr:rowOff>
    </xdr:from>
    <xdr:to>
      <xdr:col>32</xdr:col>
      <xdr:colOff>146798</xdr:colOff>
      <xdr:row>276</xdr:row>
      <xdr:rowOff>245649</xdr:rowOff>
    </xdr:to>
    <xdr:sp macro="" textlink="">
      <xdr:nvSpPr>
        <xdr:cNvPr id="15" name="テキスト ボックス 14"/>
        <xdr:cNvSpPr txBox="1"/>
      </xdr:nvSpPr>
      <xdr:spPr>
        <a:xfrm>
          <a:off x="4568479" y="40423620"/>
          <a:ext cx="2032907" cy="30888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66596</xdr:colOff>
      <xdr:row>278</xdr:row>
      <xdr:rowOff>223076</xdr:rowOff>
    </xdr:from>
    <xdr:to>
      <xdr:col>35</xdr:col>
      <xdr:colOff>39702</xdr:colOff>
      <xdr:row>280</xdr:row>
      <xdr:rowOff>233163</xdr:rowOff>
    </xdr:to>
    <xdr:sp macro="" textlink="">
      <xdr:nvSpPr>
        <xdr:cNvPr id="16" name="テキスト ボックス 15"/>
        <xdr:cNvSpPr txBox="1"/>
      </xdr:nvSpPr>
      <xdr:spPr>
        <a:xfrm>
          <a:off x="3899008" y="41404694"/>
          <a:ext cx="3200400" cy="704851"/>
        </a:xfrm>
        <a:prstGeom prst="bracketPair">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HTLV-1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対策推進協議会等の開催に係る事務費、旅費、謝金等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 zoomScale="80" zoomScaleNormal="75" zoomScaleSheetLayoutView="80" zoomScalePageLayoutView="85" workbookViewId="0">
      <selection activeCell="AG240" sqref="AG240:AX2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642</v>
      </c>
      <c r="AK2" s="172"/>
      <c r="AL2" s="172"/>
      <c r="AM2" s="172"/>
      <c r="AN2" s="75" t="s">
        <v>285</v>
      </c>
      <c r="AO2" s="172">
        <v>21</v>
      </c>
      <c r="AP2" s="172"/>
      <c r="AQ2" s="172"/>
      <c r="AR2" s="76" t="s">
        <v>285</v>
      </c>
      <c r="AS2" s="173">
        <v>188</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612</v>
      </c>
      <c r="H5" s="163"/>
      <c r="I5" s="163"/>
      <c r="J5" s="163"/>
      <c r="K5" s="163"/>
      <c r="L5" s="163"/>
      <c r="M5" s="164" t="s">
        <v>61</v>
      </c>
      <c r="N5" s="165"/>
      <c r="O5" s="165"/>
      <c r="P5" s="165"/>
      <c r="Q5" s="165"/>
      <c r="R5" s="166"/>
      <c r="S5" s="167" t="s">
        <v>613</v>
      </c>
      <c r="T5" s="163"/>
      <c r="U5" s="163"/>
      <c r="V5" s="163"/>
      <c r="W5" s="163"/>
      <c r="X5" s="168"/>
      <c r="Y5" s="169" t="s">
        <v>3</v>
      </c>
      <c r="Z5" s="170"/>
      <c r="AA5" s="170"/>
      <c r="AB5" s="170"/>
      <c r="AC5" s="170"/>
      <c r="AD5" s="171"/>
      <c r="AE5" s="194" t="s">
        <v>614</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v>
      </c>
      <c r="Q13" s="217"/>
      <c r="R13" s="217"/>
      <c r="S13" s="217"/>
      <c r="T13" s="217"/>
      <c r="U13" s="217"/>
      <c r="V13" s="218"/>
      <c r="W13" s="216">
        <v>2</v>
      </c>
      <c r="X13" s="217"/>
      <c r="Y13" s="217"/>
      <c r="Z13" s="217"/>
      <c r="AA13" s="217"/>
      <c r="AB13" s="217"/>
      <c r="AC13" s="218"/>
      <c r="AD13" s="216">
        <v>2</v>
      </c>
      <c r="AE13" s="217"/>
      <c r="AF13" s="217"/>
      <c r="AG13" s="217"/>
      <c r="AH13" s="217"/>
      <c r="AI13" s="217"/>
      <c r="AJ13" s="218"/>
      <c r="AK13" s="216">
        <v>1</v>
      </c>
      <c r="AL13" s="217"/>
      <c r="AM13" s="217"/>
      <c r="AN13" s="217"/>
      <c r="AO13" s="217"/>
      <c r="AP13" s="217"/>
      <c r="AQ13" s="218"/>
      <c r="AR13" s="228">
        <v>16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641</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641</v>
      </c>
      <c r="AL15" s="217"/>
      <c r="AM15" s="217"/>
      <c r="AN15" s="217"/>
      <c r="AO15" s="217"/>
      <c r="AP15" s="217"/>
      <c r="AQ15" s="218"/>
      <c r="AR15" s="216" t="s">
        <v>615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641</v>
      </c>
      <c r="AE16" s="217"/>
      <c r="AF16" s="217"/>
      <c r="AG16" s="217"/>
      <c r="AH16" s="217"/>
      <c r="AI16" s="217"/>
      <c r="AJ16" s="218"/>
      <c r="AK16" s="216" t="s">
        <v>641</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641</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v>
      </c>
      <c r="Q18" s="261"/>
      <c r="R18" s="261"/>
      <c r="S18" s="261"/>
      <c r="T18" s="261"/>
      <c r="U18" s="261"/>
      <c r="V18" s="262"/>
      <c r="W18" s="260">
        <f>SUM(W13:AC17)</f>
        <v>2</v>
      </c>
      <c r="X18" s="261"/>
      <c r="Y18" s="261"/>
      <c r="Z18" s="261"/>
      <c r="AA18" s="261"/>
      <c r="AB18" s="261"/>
      <c r="AC18" s="262"/>
      <c r="AD18" s="260">
        <f>SUM(AD13:AJ17)</f>
        <v>2</v>
      </c>
      <c r="AE18" s="261"/>
      <c r="AF18" s="261"/>
      <c r="AG18" s="261"/>
      <c r="AH18" s="261"/>
      <c r="AI18" s="261"/>
      <c r="AJ18" s="262"/>
      <c r="AK18" s="260">
        <f>SUM(AK13:AQ17)</f>
        <v>1</v>
      </c>
      <c r="AL18" s="261"/>
      <c r="AM18" s="261"/>
      <c r="AN18" s="261"/>
      <c r="AO18" s="261"/>
      <c r="AP18" s="261"/>
      <c r="AQ18" s="262"/>
      <c r="AR18" s="260">
        <f>SUM(AR13:AX17)</f>
        <v>16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v>
      </c>
      <c r="Q19" s="217"/>
      <c r="R19" s="217"/>
      <c r="S19" s="217"/>
      <c r="T19" s="217"/>
      <c r="U19" s="217"/>
      <c r="V19" s="218"/>
      <c r="W19" s="216">
        <v>0.2</v>
      </c>
      <c r="X19" s="217"/>
      <c r="Y19" s="217"/>
      <c r="Z19" s="217"/>
      <c r="AA19" s="217"/>
      <c r="AB19" s="217"/>
      <c r="AC19" s="218"/>
      <c r="AD19" s="216">
        <v>0.22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0.5</v>
      </c>
      <c r="Q20" s="292"/>
      <c r="R20" s="292"/>
      <c r="S20" s="292"/>
      <c r="T20" s="292"/>
      <c r="U20" s="292"/>
      <c r="V20" s="292"/>
      <c r="W20" s="292">
        <f>IF(W18=0, "-", SUM(W19)/W18)</f>
        <v>0.1</v>
      </c>
      <c r="X20" s="292"/>
      <c r="Y20" s="292"/>
      <c r="Z20" s="292"/>
      <c r="AA20" s="292"/>
      <c r="AB20" s="292"/>
      <c r="AC20" s="292"/>
      <c r="AD20" s="292">
        <f>IF(AD18=0, "-", SUM(AD19)/AD18)</f>
        <v>0.11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0.5</v>
      </c>
      <c r="Q21" s="292"/>
      <c r="R21" s="292"/>
      <c r="S21" s="292"/>
      <c r="T21" s="292"/>
      <c r="U21" s="292"/>
      <c r="V21" s="292"/>
      <c r="W21" s="292">
        <f>IF(W19=0, "-", SUM(W19)/SUM(W13,W14))</f>
        <v>0.1</v>
      </c>
      <c r="X21" s="292"/>
      <c r="Y21" s="292"/>
      <c r="Z21" s="292"/>
      <c r="AA21" s="292"/>
      <c r="AB21" s="292"/>
      <c r="AC21" s="292"/>
      <c r="AD21" s="292">
        <f>IF(AD19=0, "-", SUM(AD19)/SUM(AD13,AD14))</f>
        <v>0.11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619</v>
      </c>
      <c r="H23" s="278"/>
      <c r="I23" s="278"/>
      <c r="J23" s="278"/>
      <c r="K23" s="278"/>
      <c r="L23" s="278"/>
      <c r="M23" s="278"/>
      <c r="N23" s="278"/>
      <c r="O23" s="279"/>
      <c r="P23" s="228">
        <v>0.74</v>
      </c>
      <c r="Q23" s="229"/>
      <c r="R23" s="229"/>
      <c r="S23" s="229"/>
      <c r="T23" s="229"/>
      <c r="U23" s="229"/>
      <c r="V23" s="280"/>
      <c r="W23" s="228">
        <v>0.74</v>
      </c>
      <c r="X23" s="229"/>
      <c r="Y23" s="229"/>
      <c r="Z23" s="229"/>
      <c r="AA23" s="229"/>
      <c r="AB23" s="229"/>
      <c r="AC23" s="280"/>
      <c r="AD23" s="281" t="s">
        <v>688</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620</v>
      </c>
      <c r="H24" s="288"/>
      <c r="I24" s="288"/>
      <c r="J24" s="288"/>
      <c r="K24" s="288"/>
      <c r="L24" s="288"/>
      <c r="M24" s="288"/>
      <c r="N24" s="288"/>
      <c r="O24" s="289"/>
      <c r="P24" s="216">
        <v>0.69</v>
      </c>
      <c r="Q24" s="217"/>
      <c r="R24" s="217"/>
      <c r="S24" s="217"/>
      <c r="T24" s="217"/>
      <c r="U24" s="217"/>
      <c r="V24" s="218"/>
      <c r="W24" s="216">
        <v>0.69</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621</v>
      </c>
      <c r="H25" s="288"/>
      <c r="I25" s="288"/>
      <c r="J25" s="288"/>
      <c r="K25" s="288"/>
      <c r="L25" s="288"/>
      <c r="M25" s="288"/>
      <c r="N25" s="288"/>
      <c r="O25" s="289"/>
      <c r="P25" s="216">
        <v>0.1</v>
      </c>
      <c r="Q25" s="217"/>
      <c r="R25" s="217"/>
      <c r="S25" s="217"/>
      <c r="T25" s="217"/>
      <c r="U25" s="217"/>
      <c r="V25" s="218"/>
      <c r="W25" s="216">
        <v>0.1</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684</v>
      </c>
      <c r="H26" s="288"/>
      <c r="I26" s="288"/>
      <c r="J26" s="288"/>
      <c r="K26" s="288"/>
      <c r="L26" s="288"/>
      <c r="M26" s="288"/>
      <c r="N26" s="288"/>
      <c r="O26" s="289"/>
      <c r="P26" s="216" t="s">
        <v>685</v>
      </c>
      <c r="Q26" s="217"/>
      <c r="R26" s="217"/>
      <c r="S26" s="217"/>
      <c r="T26" s="217"/>
      <c r="U26" s="217"/>
      <c r="V26" s="218"/>
      <c r="W26" s="216">
        <v>14.2</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v>
      </c>
      <c r="Q29" s="331"/>
      <c r="R29" s="331"/>
      <c r="S29" s="331"/>
      <c r="T29" s="331"/>
      <c r="U29" s="331"/>
      <c r="V29" s="332"/>
      <c r="W29" s="333">
        <f>AR13</f>
        <v>16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657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661</v>
      </c>
      <c r="H32" s="358"/>
      <c r="I32" s="358"/>
      <c r="J32" s="358"/>
      <c r="K32" s="358"/>
      <c r="L32" s="358"/>
      <c r="M32" s="358"/>
      <c r="N32" s="358"/>
      <c r="O32" s="358"/>
      <c r="P32" s="361" t="s">
        <v>659</v>
      </c>
      <c r="Q32" s="362"/>
      <c r="R32" s="362"/>
      <c r="S32" s="362"/>
      <c r="T32" s="362"/>
      <c r="U32" s="362"/>
      <c r="V32" s="362"/>
      <c r="W32" s="362"/>
      <c r="X32" s="363"/>
      <c r="Y32" s="367" t="s">
        <v>51</v>
      </c>
      <c r="Z32" s="368"/>
      <c r="AA32" s="369"/>
      <c r="AB32" s="370" t="s">
        <v>658</v>
      </c>
      <c r="AC32" s="371"/>
      <c r="AD32" s="371"/>
      <c r="AE32" s="372">
        <v>2</v>
      </c>
      <c r="AF32" s="372"/>
      <c r="AG32" s="372"/>
      <c r="AH32" s="372"/>
      <c r="AI32" s="372">
        <v>1</v>
      </c>
      <c r="AJ32" s="372"/>
      <c r="AK32" s="372"/>
      <c r="AL32" s="372"/>
      <c r="AM32" s="372">
        <v>1</v>
      </c>
      <c r="AN32" s="372"/>
      <c r="AO32" s="372"/>
      <c r="AP32" s="372"/>
      <c r="AQ32" s="398" t="s">
        <v>641</v>
      </c>
      <c r="AR32" s="372"/>
      <c r="AS32" s="372"/>
      <c r="AT32" s="372"/>
      <c r="AU32" s="389" t="s">
        <v>641</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1" t="s">
        <v>626</v>
      </c>
      <c r="AC33" s="371"/>
      <c r="AD33" s="371"/>
      <c r="AE33" s="372">
        <v>3</v>
      </c>
      <c r="AF33" s="372"/>
      <c r="AG33" s="372"/>
      <c r="AH33" s="372"/>
      <c r="AI33" s="372">
        <v>3</v>
      </c>
      <c r="AJ33" s="372"/>
      <c r="AK33" s="372"/>
      <c r="AL33" s="372"/>
      <c r="AM33" s="372">
        <v>3</v>
      </c>
      <c r="AN33" s="372"/>
      <c r="AO33" s="372"/>
      <c r="AP33" s="372"/>
      <c r="AQ33" s="372">
        <v>3</v>
      </c>
      <c r="AR33" s="372"/>
      <c r="AS33" s="372"/>
      <c r="AT33" s="372"/>
      <c r="AU33" s="389">
        <v>3</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627</v>
      </c>
      <c r="H35" s="395"/>
      <c r="I35" s="395"/>
      <c r="J35" s="395"/>
      <c r="K35" s="395"/>
      <c r="L35" s="395"/>
      <c r="M35" s="395"/>
      <c r="N35" s="395"/>
      <c r="O35" s="395"/>
      <c r="P35" s="395"/>
      <c r="Q35" s="395"/>
      <c r="R35" s="395"/>
      <c r="S35" s="395"/>
      <c r="T35" s="395"/>
      <c r="U35" s="395"/>
      <c r="V35" s="395"/>
      <c r="W35" s="395"/>
      <c r="X35" s="395"/>
      <c r="Y35" s="419" t="s">
        <v>582</v>
      </c>
      <c r="Z35" s="420"/>
      <c r="AA35" s="421"/>
      <c r="AB35" s="422" t="s">
        <v>628</v>
      </c>
      <c r="AC35" s="423"/>
      <c r="AD35" s="424"/>
      <c r="AE35" s="398">
        <v>0.5</v>
      </c>
      <c r="AF35" s="398"/>
      <c r="AG35" s="398"/>
      <c r="AH35" s="398"/>
      <c r="AI35" s="398">
        <v>0.2</v>
      </c>
      <c r="AJ35" s="398"/>
      <c r="AK35" s="398"/>
      <c r="AL35" s="398"/>
      <c r="AM35" s="398">
        <v>0.2</v>
      </c>
      <c r="AN35" s="398"/>
      <c r="AO35" s="398"/>
      <c r="AP35" s="398"/>
      <c r="AQ35" s="389">
        <v>0.5</v>
      </c>
      <c r="AR35" s="373"/>
      <c r="AS35" s="373"/>
      <c r="AT35" s="373"/>
      <c r="AU35" s="373"/>
      <c r="AV35" s="373"/>
      <c r="AW35" s="373"/>
      <c r="AX35" s="374"/>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585</v>
      </c>
      <c r="Z36" s="399"/>
      <c r="AA36" s="400"/>
      <c r="AB36" s="425" t="s">
        <v>629</v>
      </c>
      <c r="AC36" s="426"/>
      <c r="AD36" s="427"/>
      <c r="AE36" s="428" t="s">
        <v>630</v>
      </c>
      <c r="AF36" s="428"/>
      <c r="AG36" s="428"/>
      <c r="AH36" s="428"/>
      <c r="AI36" s="428" t="s">
        <v>631</v>
      </c>
      <c r="AJ36" s="428"/>
      <c r="AK36" s="428"/>
      <c r="AL36" s="428"/>
      <c r="AM36" s="428" t="s">
        <v>660</v>
      </c>
      <c r="AN36" s="428"/>
      <c r="AO36" s="428"/>
      <c r="AP36" s="428"/>
      <c r="AQ36" s="428" t="s">
        <v>681</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615</v>
      </c>
      <c r="AR38" s="433"/>
      <c r="AS38" s="434" t="s">
        <v>175</v>
      </c>
      <c r="AT38" s="435"/>
      <c r="AU38" s="436">
        <v>4</v>
      </c>
      <c r="AV38" s="436"/>
      <c r="AW38" s="324" t="s">
        <v>166</v>
      </c>
      <c r="AX38" s="329"/>
    </row>
    <row r="39" spans="1:51" ht="23.25" customHeight="1" x14ac:dyDescent="0.15">
      <c r="A39" s="473"/>
      <c r="B39" s="471"/>
      <c r="C39" s="471"/>
      <c r="D39" s="471"/>
      <c r="E39" s="471"/>
      <c r="F39" s="472"/>
      <c r="G39" s="375" t="s">
        <v>622</v>
      </c>
      <c r="H39" s="376"/>
      <c r="I39" s="376"/>
      <c r="J39" s="376"/>
      <c r="K39" s="376"/>
      <c r="L39" s="376"/>
      <c r="M39" s="376"/>
      <c r="N39" s="376"/>
      <c r="O39" s="377"/>
      <c r="P39" s="139" t="s">
        <v>623</v>
      </c>
      <c r="Q39" s="139"/>
      <c r="R39" s="139"/>
      <c r="S39" s="139"/>
      <c r="T39" s="139"/>
      <c r="U39" s="139"/>
      <c r="V39" s="139"/>
      <c r="W39" s="139"/>
      <c r="X39" s="140"/>
      <c r="Y39" s="386" t="s">
        <v>12</v>
      </c>
      <c r="Z39" s="387"/>
      <c r="AA39" s="388"/>
      <c r="AB39" s="370" t="s">
        <v>624</v>
      </c>
      <c r="AC39" s="370"/>
      <c r="AD39" s="370"/>
      <c r="AE39" s="389">
        <v>38</v>
      </c>
      <c r="AF39" s="373"/>
      <c r="AG39" s="373"/>
      <c r="AH39" s="373"/>
      <c r="AI39" s="389">
        <v>38</v>
      </c>
      <c r="AJ39" s="373"/>
      <c r="AK39" s="373"/>
      <c r="AL39" s="373"/>
      <c r="AM39" s="389">
        <v>37</v>
      </c>
      <c r="AN39" s="373"/>
      <c r="AO39" s="373"/>
      <c r="AP39" s="373"/>
      <c r="AQ39" s="391" t="s">
        <v>615</v>
      </c>
      <c r="AR39" s="392"/>
      <c r="AS39" s="392"/>
      <c r="AT39" s="393"/>
      <c r="AU39" s="373" t="s">
        <v>615</v>
      </c>
      <c r="AV39" s="373"/>
      <c r="AW39" s="373"/>
      <c r="AX39" s="374"/>
    </row>
    <row r="40" spans="1:51" ht="23.2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624</v>
      </c>
      <c r="AC40" s="448"/>
      <c r="AD40" s="448"/>
      <c r="AE40" s="389">
        <v>47</v>
      </c>
      <c r="AF40" s="373"/>
      <c r="AG40" s="373"/>
      <c r="AH40" s="373"/>
      <c r="AI40" s="389">
        <v>47</v>
      </c>
      <c r="AJ40" s="373"/>
      <c r="AK40" s="373"/>
      <c r="AL40" s="373"/>
      <c r="AM40" s="389">
        <v>47</v>
      </c>
      <c r="AN40" s="373"/>
      <c r="AO40" s="373"/>
      <c r="AP40" s="373"/>
      <c r="AQ40" s="391" t="s">
        <v>615</v>
      </c>
      <c r="AR40" s="392"/>
      <c r="AS40" s="392"/>
      <c r="AT40" s="393"/>
      <c r="AU40" s="373">
        <v>47</v>
      </c>
      <c r="AV40" s="373"/>
      <c r="AW40" s="373"/>
      <c r="AX40" s="374"/>
    </row>
    <row r="41" spans="1:51" ht="23.2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f t="shared" ref="AE41" si="0">AE39/AE40*100</f>
        <v>80.851063829787222</v>
      </c>
      <c r="AF41" s="373"/>
      <c r="AG41" s="373"/>
      <c r="AH41" s="373"/>
      <c r="AI41" s="389">
        <f t="shared" ref="AI41" si="1">AI39/AI40*100</f>
        <v>80.851063829787222</v>
      </c>
      <c r="AJ41" s="373"/>
      <c r="AK41" s="373"/>
      <c r="AL41" s="373"/>
      <c r="AM41" s="389">
        <f>AM39/AM40*100</f>
        <v>78.723404255319153</v>
      </c>
      <c r="AN41" s="373"/>
      <c r="AO41" s="373"/>
      <c r="AP41" s="373"/>
      <c r="AQ41" s="391" t="s">
        <v>615</v>
      </c>
      <c r="AR41" s="392"/>
      <c r="AS41" s="392"/>
      <c r="AT41" s="393"/>
      <c r="AU41" s="373" t="s">
        <v>615</v>
      </c>
      <c r="AV41" s="373"/>
      <c r="AW41" s="373"/>
      <c r="AX41" s="374"/>
    </row>
    <row r="42" spans="1:51" ht="23.25" customHeight="1" x14ac:dyDescent="0.15">
      <c r="A42" s="461" t="s">
        <v>261</v>
      </c>
      <c r="B42" s="456"/>
      <c r="C42" s="456"/>
      <c r="D42" s="456"/>
      <c r="E42" s="456"/>
      <c r="F42" s="457"/>
      <c r="G42" s="497" t="s">
        <v>625</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2">$AY$44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2"/>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2"/>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2"/>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2"/>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2"/>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2"/>
        <v>0</v>
      </c>
    </row>
    <row r="52" spans="1:60" ht="23.25" hidden="1" customHeight="1" x14ac:dyDescent="0.15">
      <c r="A52" s="314"/>
      <c r="B52" s="316"/>
      <c r="C52" s="317"/>
      <c r="D52" s="317"/>
      <c r="E52" s="317"/>
      <c r="F52" s="318"/>
      <c r="G52" s="892"/>
      <c r="H52" s="384"/>
      <c r="I52" s="384"/>
      <c r="J52" s="384"/>
      <c r="K52" s="384"/>
      <c r="L52" s="384"/>
      <c r="M52" s="384"/>
      <c r="N52" s="384"/>
      <c r="O52" s="385"/>
      <c r="P52" s="451"/>
      <c r="Q52" s="451"/>
      <c r="R52" s="451"/>
      <c r="S52" s="451"/>
      <c r="T52" s="451"/>
      <c r="U52" s="451"/>
      <c r="V52" s="451"/>
      <c r="W52" s="451"/>
      <c r="X52" s="452"/>
      <c r="Y52" s="893" t="s">
        <v>50</v>
      </c>
      <c r="Z52" s="785"/>
      <c r="AA52" s="786"/>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2"/>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2"/>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92"/>
      <c r="H57" s="384"/>
      <c r="I57" s="384"/>
      <c r="J57" s="384"/>
      <c r="K57" s="384"/>
      <c r="L57" s="384"/>
      <c r="M57" s="384"/>
      <c r="N57" s="384"/>
      <c r="O57" s="385"/>
      <c r="P57" s="451"/>
      <c r="Q57" s="451"/>
      <c r="R57" s="451"/>
      <c r="S57" s="451"/>
      <c r="T57" s="451"/>
      <c r="U57" s="451"/>
      <c r="V57" s="451"/>
      <c r="W57" s="451"/>
      <c r="X57" s="452"/>
      <c r="Y57" s="893" t="s">
        <v>50</v>
      </c>
      <c r="Z57" s="785"/>
      <c r="AA57" s="786"/>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92"/>
      <c r="H62" s="384"/>
      <c r="I62" s="384"/>
      <c r="J62" s="384"/>
      <c r="K62" s="384"/>
      <c r="L62" s="384"/>
      <c r="M62" s="384"/>
      <c r="N62" s="384"/>
      <c r="O62" s="385"/>
      <c r="P62" s="451"/>
      <c r="Q62" s="451"/>
      <c r="R62" s="451"/>
      <c r="S62" s="451"/>
      <c r="T62" s="451"/>
      <c r="U62" s="451"/>
      <c r="V62" s="451"/>
      <c r="W62" s="451"/>
      <c r="X62" s="452"/>
      <c r="Y62" s="893" t="s">
        <v>50</v>
      </c>
      <c r="Z62" s="785"/>
      <c r="AA62" s="786"/>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2"/>
      <c r="AF67" s="372"/>
      <c r="AG67" s="372"/>
      <c r="AH67" s="372"/>
      <c r="AI67" s="372"/>
      <c r="AJ67" s="372"/>
      <c r="AK67" s="372"/>
      <c r="AL67" s="372"/>
      <c r="AM67" s="372"/>
      <c r="AN67" s="372"/>
      <c r="AO67" s="372"/>
      <c r="AP67" s="372"/>
      <c r="AQ67" s="372"/>
      <c r="AR67" s="372"/>
      <c r="AS67" s="372"/>
      <c r="AT67" s="372"/>
      <c r="AU67" s="414"/>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632</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3">$AY$71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3"/>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3"/>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3"/>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3"/>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3"/>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4">$AY$78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4"/>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4"/>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4"/>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4"/>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4"/>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4"/>
        <v>0</v>
      </c>
    </row>
    <row r="86" spans="1:60" ht="23.25" hidden="1" customHeight="1" x14ac:dyDescent="0.15">
      <c r="A86" s="314"/>
      <c r="B86" s="316"/>
      <c r="C86" s="317"/>
      <c r="D86" s="317"/>
      <c r="E86" s="317"/>
      <c r="F86" s="318"/>
      <c r="G86" s="892"/>
      <c r="H86" s="384"/>
      <c r="I86" s="384"/>
      <c r="J86" s="384"/>
      <c r="K86" s="384"/>
      <c r="L86" s="384"/>
      <c r="M86" s="384"/>
      <c r="N86" s="384"/>
      <c r="O86" s="385"/>
      <c r="P86" s="451"/>
      <c r="Q86" s="451"/>
      <c r="R86" s="451"/>
      <c r="S86" s="451"/>
      <c r="T86" s="451"/>
      <c r="U86" s="451"/>
      <c r="V86" s="451"/>
      <c r="W86" s="451"/>
      <c r="X86" s="452"/>
      <c r="Y86" s="893"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4"/>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4"/>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92"/>
      <c r="H91" s="384"/>
      <c r="I91" s="384"/>
      <c r="J91" s="384"/>
      <c r="K91" s="384"/>
      <c r="L91" s="384"/>
      <c r="M91" s="384"/>
      <c r="N91" s="384"/>
      <c r="O91" s="385"/>
      <c r="P91" s="451"/>
      <c r="Q91" s="451"/>
      <c r="R91" s="451"/>
      <c r="S91" s="451"/>
      <c r="T91" s="451"/>
      <c r="U91" s="451"/>
      <c r="V91" s="451"/>
      <c r="W91" s="451"/>
      <c r="X91" s="452"/>
      <c r="Y91" s="893"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92"/>
      <c r="H96" s="384"/>
      <c r="I96" s="384"/>
      <c r="J96" s="384"/>
      <c r="K96" s="384"/>
      <c r="L96" s="384"/>
      <c r="M96" s="384"/>
      <c r="N96" s="384"/>
      <c r="O96" s="385"/>
      <c r="P96" s="451"/>
      <c r="Q96" s="451"/>
      <c r="R96" s="451"/>
      <c r="S96" s="451"/>
      <c r="T96" s="451"/>
      <c r="U96" s="451"/>
      <c r="V96" s="451"/>
      <c r="W96" s="451"/>
      <c r="X96" s="452"/>
      <c r="Y96" s="893"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5">$AY$105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5"/>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5"/>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5"/>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5"/>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5"/>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6">$AY$112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6"/>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6"/>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6"/>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6"/>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6"/>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6"/>
        <v>0</v>
      </c>
    </row>
    <row r="120" spans="1:60" ht="23.25" hidden="1" customHeight="1" x14ac:dyDescent="0.15">
      <c r="A120" s="314"/>
      <c r="B120" s="316"/>
      <c r="C120" s="317"/>
      <c r="D120" s="317"/>
      <c r="E120" s="317"/>
      <c r="F120" s="318"/>
      <c r="G120" s="892"/>
      <c r="H120" s="384"/>
      <c r="I120" s="384"/>
      <c r="J120" s="384"/>
      <c r="K120" s="384"/>
      <c r="L120" s="384"/>
      <c r="M120" s="384"/>
      <c r="N120" s="384"/>
      <c r="O120" s="385"/>
      <c r="P120" s="451"/>
      <c r="Q120" s="451"/>
      <c r="R120" s="451"/>
      <c r="S120" s="451"/>
      <c r="T120" s="451"/>
      <c r="U120" s="451"/>
      <c r="V120" s="451"/>
      <c r="W120" s="451"/>
      <c r="X120" s="452"/>
      <c r="Y120" s="893"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6"/>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6"/>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92"/>
      <c r="H125" s="384"/>
      <c r="I125" s="384"/>
      <c r="J125" s="384"/>
      <c r="K125" s="384"/>
      <c r="L125" s="384"/>
      <c r="M125" s="384"/>
      <c r="N125" s="384"/>
      <c r="O125" s="385"/>
      <c r="P125" s="451"/>
      <c r="Q125" s="451"/>
      <c r="R125" s="451"/>
      <c r="S125" s="451"/>
      <c r="T125" s="451"/>
      <c r="U125" s="451"/>
      <c r="V125" s="451"/>
      <c r="W125" s="451"/>
      <c r="X125" s="452"/>
      <c r="Y125" s="893"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92"/>
      <c r="H130" s="384"/>
      <c r="I130" s="384"/>
      <c r="J130" s="384"/>
      <c r="K130" s="384"/>
      <c r="L130" s="384"/>
      <c r="M130" s="384"/>
      <c r="N130" s="384"/>
      <c r="O130" s="385"/>
      <c r="P130" s="451"/>
      <c r="Q130" s="451"/>
      <c r="R130" s="451"/>
      <c r="S130" s="451"/>
      <c r="T130" s="451"/>
      <c r="U130" s="451"/>
      <c r="V130" s="451"/>
      <c r="W130" s="451"/>
      <c r="X130" s="452"/>
      <c r="Y130" s="893"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7">$AY$139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7"/>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7"/>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7"/>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7"/>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7"/>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8">$AY$146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8"/>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8"/>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8"/>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8"/>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8"/>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8"/>
        <v>0</v>
      </c>
    </row>
    <row r="154" spans="1:60" ht="23.25" hidden="1" customHeight="1" x14ac:dyDescent="0.15">
      <c r="A154" s="314"/>
      <c r="B154" s="316"/>
      <c r="C154" s="317"/>
      <c r="D154" s="317"/>
      <c r="E154" s="317"/>
      <c r="F154" s="318"/>
      <c r="G154" s="892"/>
      <c r="H154" s="384"/>
      <c r="I154" s="384"/>
      <c r="J154" s="384"/>
      <c r="K154" s="384"/>
      <c r="L154" s="384"/>
      <c r="M154" s="384"/>
      <c r="N154" s="384"/>
      <c r="O154" s="385"/>
      <c r="P154" s="451"/>
      <c r="Q154" s="451"/>
      <c r="R154" s="451"/>
      <c r="S154" s="451"/>
      <c r="T154" s="451"/>
      <c r="U154" s="451"/>
      <c r="V154" s="451"/>
      <c r="W154" s="451"/>
      <c r="X154" s="452"/>
      <c r="Y154" s="893"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8"/>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8"/>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92"/>
      <c r="H159" s="384"/>
      <c r="I159" s="384"/>
      <c r="J159" s="384"/>
      <c r="K159" s="384"/>
      <c r="L159" s="384"/>
      <c r="M159" s="384"/>
      <c r="N159" s="384"/>
      <c r="O159" s="385"/>
      <c r="P159" s="451"/>
      <c r="Q159" s="451"/>
      <c r="R159" s="451"/>
      <c r="S159" s="451"/>
      <c r="T159" s="451"/>
      <c r="U159" s="451"/>
      <c r="V159" s="451"/>
      <c r="W159" s="451"/>
      <c r="X159" s="452"/>
      <c r="Y159" s="893"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92"/>
      <c r="H164" s="384"/>
      <c r="I164" s="384"/>
      <c r="J164" s="384"/>
      <c r="K164" s="384"/>
      <c r="L164" s="384"/>
      <c r="M164" s="384"/>
      <c r="N164" s="384"/>
      <c r="O164" s="385"/>
      <c r="P164" s="451"/>
      <c r="Q164" s="451"/>
      <c r="R164" s="451"/>
      <c r="S164" s="451"/>
      <c r="T164" s="451"/>
      <c r="U164" s="451"/>
      <c r="V164" s="451"/>
      <c r="W164" s="451"/>
      <c r="X164" s="452"/>
      <c r="Y164" s="893"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9">$AY$173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9"/>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9"/>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9"/>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9"/>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9"/>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10">$AY$180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10"/>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10"/>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10"/>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10"/>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10"/>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10"/>
        <v>0</v>
      </c>
    </row>
    <row r="188" spans="1:60" ht="23.25" hidden="1" customHeight="1" x14ac:dyDescent="0.15">
      <c r="A188" s="314"/>
      <c r="B188" s="316"/>
      <c r="C188" s="317"/>
      <c r="D188" s="317"/>
      <c r="E188" s="317"/>
      <c r="F188" s="318"/>
      <c r="G188" s="892"/>
      <c r="H188" s="384"/>
      <c r="I188" s="384"/>
      <c r="J188" s="384"/>
      <c r="K188" s="384"/>
      <c r="L188" s="384"/>
      <c r="M188" s="384"/>
      <c r="N188" s="384"/>
      <c r="O188" s="385"/>
      <c r="P188" s="451"/>
      <c r="Q188" s="451"/>
      <c r="R188" s="451"/>
      <c r="S188" s="451"/>
      <c r="T188" s="451"/>
      <c r="U188" s="451"/>
      <c r="V188" s="451"/>
      <c r="W188" s="451"/>
      <c r="X188" s="452"/>
      <c r="Y188" s="893"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10"/>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10"/>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92"/>
      <c r="H193" s="384"/>
      <c r="I193" s="384"/>
      <c r="J193" s="384"/>
      <c r="K193" s="384"/>
      <c r="L193" s="384"/>
      <c r="M193" s="384"/>
      <c r="N193" s="384"/>
      <c r="O193" s="385"/>
      <c r="P193" s="451"/>
      <c r="Q193" s="451"/>
      <c r="R193" s="451"/>
      <c r="S193" s="451"/>
      <c r="T193" s="451"/>
      <c r="U193" s="451"/>
      <c r="V193" s="451"/>
      <c r="W193" s="451"/>
      <c r="X193" s="452"/>
      <c r="Y193" s="893"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11">$AY$195</f>
        <v>0</v>
      </c>
    </row>
    <row r="198" spans="1:60" ht="23.25" hidden="1" customHeight="1" x14ac:dyDescent="0.15">
      <c r="A198" s="314"/>
      <c r="B198" s="316"/>
      <c r="C198" s="317"/>
      <c r="D198" s="317"/>
      <c r="E198" s="317"/>
      <c r="F198" s="318"/>
      <c r="G198" s="892"/>
      <c r="H198" s="384"/>
      <c r="I198" s="384"/>
      <c r="J198" s="384"/>
      <c r="K198" s="384"/>
      <c r="L198" s="384"/>
      <c r="M198" s="384"/>
      <c r="N198" s="384"/>
      <c r="O198" s="385"/>
      <c r="P198" s="451"/>
      <c r="Q198" s="451"/>
      <c r="R198" s="451"/>
      <c r="S198" s="451"/>
      <c r="T198" s="451"/>
      <c r="U198" s="451"/>
      <c r="V198" s="451"/>
      <c r="W198" s="451"/>
      <c r="X198" s="452"/>
      <c r="Y198" s="893"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11"/>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11"/>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2">$AY$200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2"/>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2"/>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2"/>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2"/>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2"/>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2"/>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643</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644</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675</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676</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615</v>
      </c>
      <c r="K218" s="643"/>
      <c r="L218" s="643"/>
      <c r="M218" s="643"/>
      <c r="N218" s="643"/>
      <c r="O218" s="643"/>
      <c r="P218" s="643"/>
      <c r="Q218" s="643"/>
      <c r="R218" s="643"/>
      <c r="S218" s="643"/>
      <c r="T218" s="644"/>
      <c r="U218" s="617" t="s">
        <v>641</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641</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641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42.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640</v>
      </c>
      <c r="AE223" s="706"/>
      <c r="AF223" s="706"/>
      <c r="AG223" s="707" t="s">
        <v>652</v>
      </c>
      <c r="AH223" s="708"/>
      <c r="AI223" s="708"/>
      <c r="AJ223" s="708"/>
      <c r="AK223" s="708"/>
      <c r="AL223" s="708"/>
      <c r="AM223" s="708"/>
      <c r="AN223" s="708"/>
      <c r="AO223" s="708"/>
      <c r="AP223" s="708"/>
      <c r="AQ223" s="708"/>
      <c r="AR223" s="708"/>
      <c r="AS223" s="708"/>
      <c r="AT223" s="708"/>
      <c r="AU223" s="708"/>
      <c r="AV223" s="708"/>
      <c r="AW223" s="708"/>
      <c r="AX223" s="709"/>
    </row>
    <row r="224" spans="1:51" ht="4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640</v>
      </c>
      <c r="AE224" s="687"/>
      <c r="AF224" s="687"/>
      <c r="AG224" s="713" t="s">
        <v>653</v>
      </c>
      <c r="AH224" s="714"/>
      <c r="AI224" s="714"/>
      <c r="AJ224" s="714"/>
      <c r="AK224" s="714"/>
      <c r="AL224" s="714"/>
      <c r="AM224" s="714"/>
      <c r="AN224" s="714"/>
      <c r="AO224" s="714"/>
      <c r="AP224" s="714"/>
      <c r="AQ224" s="714"/>
      <c r="AR224" s="714"/>
      <c r="AS224" s="714"/>
      <c r="AT224" s="714"/>
      <c r="AU224" s="714"/>
      <c r="AV224" s="714"/>
      <c r="AW224" s="714"/>
      <c r="AX224" s="715"/>
    </row>
    <row r="225" spans="1:50" ht="4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640</v>
      </c>
      <c r="AE225" s="720"/>
      <c r="AF225" s="720"/>
      <c r="AG225" s="677" t="s">
        <v>654</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645</v>
      </c>
      <c r="AE226" s="675"/>
      <c r="AF226" s="675"/>
      <c r="AG226" s="361" t="s">
        <v>641</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646</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646</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645</v>
      </c>
      <c r="AE229" s="739"/>
      <c r="AF229" s="739"/>
      <c r="AG229" s="740" t="s">
        <v>615</v>
      </c>
      <c r="AH229" s="741"/>
      <c r="AI229" s="741"/>
      <c r="AJ229" s="741"/>
      <c r="AK229" s="741"/>
      <c r="AL229" s="741"/>
      <c r="AM229" s="741"/>
      <c r="AN229" s="741"/>
      <c r="AO229" s="741"/>
      <c r="AP229" s="741"/>
      <c r="AQ229" s="741"/>
      <c r="AR229" s="741"/>
      <c r="AS229" s="741"/>
      <c r="AT229" s="741"/>
      <c r="AU229" s="741"/>
      <c r="AV229" s="741"/>
      <c r="AW229" s="741"/>
      <c r="AX229" s="742"/>
    </row>
    <row r="230" spans="1:50" ht="29.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640</v>
      </c>
      <c r="AE230" s="687"/>
      <c r="AF230" s="687"/>
      <c r="AG230" s="713" t="s">
        <v>648</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645</v>
      </c>
      <c r="AE231" s="687"/>
      <c r="AF231" s="687"/>
      <c r="AG231" s="713" t="s">
        <v>615</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645</v>
      </c>
      <c r="AE232" s="687"/>
      <c r="AF232" s="687"/>
      <c r="AG232" s="713" t="s">
        <v>615</v>
      </c>
      <c r="AH232" s="714"/>
      <c r="AI232" s="714"/>
      <c r="AJ232" s="714"/>
      <c r="AK232" s="714"/>
      <c r="AL232" s="714"/>
      <c r="AM232" s="714"/>
      <c r="AN232" s="714"/>
      <c r="AO232" s="714"/>
      <c r="AP232" s="714"/>
      <c r="AQ232" s="714"/>
      <c r="AR232" s="714"/>
      <c r="AS232" s="714"/>
      <c r="AT232" s="714"/>
      <c r="AU232" s="714"/>
      <c r="AV232" s="714"/>
      <c r="AW232" s="714"/>
      <c r="AX232" s="715"/>
    </row>
    <row r="233" spans="1:50" ht="47.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640</v>
      </c>
      <c r="AE233" s="720"/>
      <c r="AF233" s="720"/>
      <c r="AG233" s="735" t="s">
        <v>649</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645</v>
      </c>
      <c r="AE234" s="687"/>
      <c r="AF234" s="688"/>
      <c r="AG234" s="713" t="s">
        <v>615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645</v>
      </c>
      <c r="AE235" s="728"/>
      <c r="AF235" s="729"/>
      <c r="AG235" s="730" t="s">
        <v>615</v>
      </c>
      <c r="AH235" s="731"/>
      <c r="AI235" s="731"/>
      <c r="AJ235" s="731"/>
      <c r="AK235" s="731"/>
      <c r="AL235" s="731"/>
      <c r="AM235" s="731"/>
      <c r="AN235" s="731"/>
      <c r="AO235" s="731"/>
      <c r="AP235" s="731"/>
      <c r="AQ235" s="731"/>
      <c r="AR235" s="731"/>
      <c r="AS235" s="731"/>
      <c r="AT235" s="731"/>
      <c r="AU235" s="731"/>
      <c r="AV235" s="731"/>
      <c r="AW235" s="731"/>
      <c r="AX235" s="732"/>
    </row>
    <row r="236" spans="1:50" ht="42"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647</v>
      </c>
      <c r="AE236" s="739"/>
      <c r="AF236" s="749"/>
      <c r="AG236" s="740" t="s">
        <v>650</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645</v>
      </c>
      <c r="AE237" s="754"/>
      <c r="AF237" s="754"/>
      <c r="AG237" s="713" t="s">
        <v>615</v>
      </c>
      <c r="AH237" s="714"/>
      <c r="AI237" s="714"/>
      <c r="AJ237" s="714"/>
      <c r="AK237" s="714"/>
      <c r="AL237" s="714"/>
      <c r="AM237" s="714"/>
      <c r="AN237" s="714"/>
      <c r="AO237" s="714"/>
      <c r="AP237" s="714"/>
      <c r="AQ237" s="714"/>
      <c r="AR237" s="714"/>
      <c r="AS237" s="714"/>
      <c r="AT237" s="714"/>
      <c r="AU237" s="714"/>
      <c r="AV237" s="714"/>
      <c r="AW237" s="714"/>
      <c r="AX237" s="715"/>
    </row>
    <row r="238" spans="1:50" ht="52.5"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647</v>
      </c>
      <c r="AE238" s="687"/>
      <c r="AF238" s="687"/>
      <c r="AG238" s="713" t="s">
        <v>651</v>
      </c>
      <c r="AH238" s="714"/>
      <c r="AI238" s="714"/>
      <c r="AJ238" s="714"/>
      <c r="AK238" s="714"/>
      <c r="AL238" s="714"/>
      <c r="AM238" s="714"/>
      <c r="AN238" s="714"/>
      <c r="AO238" s="714"/>
      <c r="AP238" s="714"/>
      <c r="AQ238" s="714"/>
      <c r="AR238" s="714"/>
      <c r="AS238" s="714"/>
      <c r="AT238" s="714"/>
      <c r="AU238" s="714"/>
      <c r="AV238" s="714"/>
      <c r="AW238" s="714"/>
      <c r="AX238" s="715"/>
    </row>
    <row r="239" spans="1:50" ht="35.25"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645</v>
      </c>
      <c r="AE239" s="687"/>
      <c r="AF239" s="687"/>
      <c r="AG239" s="743" t="s">
        <v>615</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640</v>
      </c>
      <c r="AE240" s="675"/>
      <c r="AF240" s="766"/>
      <c r="AG240" s="361" t="s">
        <v>680</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60"/>
      <c r="B242" s="761"/>
      <c r="C242" s="86">
        <v>2022</v>
      </c>
      <c r="D242" s="87"/>
      <c r="E242" s="88" t="s">
        <v>608</v>
      </c>
      <c r="F242" s="88"/>
      <c r="G242" s="88"/>
      <c r="H242" s="89" t="s">
        <v>544</v>
      </c>
      <c r="I242" s="89"/>
      <c r="J242" s="90">
        <v>23</v>
      </c>
      <c r="K242" s="90"/>
      <c r="L242" s="90"/>
      <c r="M242" s="89" t="s">
        <v>678</v>
      </c>
      <c r="N242" s="91"/>
      <c r="O242" s="92" t="s">
        <v>679</v>
      </c>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126.75" customHeight="1" x14ac:dyDescent="0.15">
      <c r="A247" s="122" t="s">
        <v>45</v>
      </c>
      <c r="B247" s="123"/>
      <c r="C247" s="126" t="s">
        <v>49</v>
      </c>
      <c r="D247" s="127"/>
      <c r="E247" s="127"/>
      <c r="F247" s="128"/>
      <c r="G247" s="129" t="s">
        <v>672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87" customHeight="1" thickBot="1" x14ac:dyDescent="0.2">
      <c r="A248" s="124"/>
      <c r="B248" s="125"/>
      <c r="C248" s="131" t="s">
        <v>53</v>
      </c>
      <c r="D248" s="132"/>
      <c r="E248" s="132"/>
      <c r="F248" s="133"/>
      <c r="G248" s="134" t="s">
        <v>655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682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687</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615</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633</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634</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635</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636</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637</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638</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639</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145</v>
      </c>
      <c r="M266" s="106"/>
      <c r="N266" s="77" t="str">
        <f>IF(O266="","","-")</f>
        <v>-</v>
      </c>
      <c r="O266" s="787">
        <v>0</v>
      </c>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155</v>
      </c>
      <c r="M267" s="106"/>
      <c r="N267" s="77" t="str">
        <f>IF(O267="","","-")</f>
        <v>-</v>
      </c>
      <c r="O267" s="787">
        <v>0</v>
      </c>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642</v>
      </c>
      <c r="H268" s="790"/>
      <c r="I268" s="790"/>
      <c r="J268" s="137">
        <v>20</v>
      </c>
      <c r="K268" s="137"/>
      <c r="L268" s="106">
        <v>185</v>
      </c>
      <c r="M268" s="106"/>
      <c r="N268" s="106"/>
      <c r="O268" s="137" t="s">
        <v>656</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3.75" customHeight="1" x14ac:dyDescent="0.15">
      <c r="A308" s="796" t="s">
        <v>267</v>
      </c>
      <c r="B308" s="797"/>
      <c r="C308" s="797"/>
      <c r="D308" s="797"/>
      <c r="E308" s="797"/>
      <c r="F308" s="798"/>
      <c r="G308" s="802" t="s">
        <v>243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30"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8.5" customHeight="1" x14ac:dyDescent="0.15">
      <c r="A310" s="799"/>
      <c r="B310" s="800"/>
      <c r="C310" s="800"/>
      <c r="D310" s="800"/>
      <c r="E310" s="800"/>
      <c r="F310" s="801"/>
      <c r="G310" s="823" t="s">
        <v>641</v>
      </c>
      <c r="H310" s="824"/>
      <c r="I310" s="824"/>
      <c r="J310" s="824"/>
      <c r="K310" s="825"/>
      <c r="L310" s="826" t="s">
        <v>641</v>
      </c>
      <c r="M310" s="827"/>
      <c r="N310" s="827"/>
      <c r="O310" s="827"/>
      <c r="P310" s="827"/>
      <c r="Q310" s="827"/>
      <c r="R310" s="827"/>
      <c r="S310" s="827"/>
      <c r="T310" s="827"/>
      <c r="U310" s="827"/>
      <c r="V310" s="827"/>
      <c r="W310" s="827"/>
      <c r="X310" s="828"/>
      <c r="Y310" s="829" t="s">
        <v>641</v>
      </c>
      <c r="Z310" s="830"/>
      <c r="AA310" s="830"/>
      <c r="AB310" s="831"/>
      <c r="AC310" s="823" t="s">
        <v>641</v>
      </c>
      <c r="AD310" s="824"/>
      <c r="AE310" s="824"/>
      <c r="AF310" s="824"/>
      <c r="AG310" s="825"/>
      <c r="AH310" s="826" t="s">
        <v>641</v>
      </c>
      <c r="AI310" s="827"/>
      <c r="AJ310" s="827"/>
      <c r="AK310" s="827"/>
      <c r="AL310" s="827"/>
      <c r="AM310" s="827"/>
      <c r="AN310" s="827"/>
      <c r="AO310" s="827"/>
      <c r="AP310" s="827"/>
      <c r="AQ310" s="827"/>
      <c r="AR310" s="827"/>
      <c r="AS310" s="827"/>
      <c r="AT310" s="828"/>
      <c r="AU310" s="829" t="s">
        <v>641</v>
      </c>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36"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3">$AY$321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3"/>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3"/>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3"/>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3"/>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3"/>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3"/>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3"/>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3"/>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3"/>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3"/>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3"/>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4">$AY$334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4"/>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4"/>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4"/>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4"/>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4"/>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4"/>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5">$AY$334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5"/>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5"/>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5"/>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5"/>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6">$AY$347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6"/>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6"/>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6"/>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6"/>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6"/>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6"/>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6"/>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6"/>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6"/>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6"/>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0" t="s">
        <v>198</v>
      </c>
      <c r="AQ365" s="870"/>
      <c r="AR365" s="870"/>
      <c r="AS365" s="870"/>
      <c r="AT365" s="870"/>
      <c r="AU365" s="870"/>
      <c r="AV365" s="870"/>
      <c r="AW365" s="870"/>
      <c r="AX365" s="870"/>
    </row>
    <row r="366" spans="1:51" ht="30" customHeight="1" x14ac:dyDescent="0.15">
      <c r="A366" s="858">
        <v>1</v>
      </c>
      <c r="B366" s="858">
        <v>1</v>
      </c>
      <c r="C366" s="859" t="s">
        <v>686</v>
      </c>
      <c r="D366" s="860"/>
      <c r="E366" s="860"/>
      <c r="F366" s="860"/>
      <c r="G366" s="860"/>
      <c r="H366" s="860"/>
      <c r="I366" s="860"/>
      <c r="J366" s="861">
        <v>9010001027784</v>
      </c>
      <c r="K366" s="862"/>
      <c r="L366" s="862"/>
      <c r="M366" s="862"/>
      <c r="N366" s="862"/>
      <c r="O366" s="862"/>
      <c r="P366" s="863" t="s">
        <v>671</v>
      </c>
      <c r="Q366" s="864"/>
      <c r="R366" s="864"/>
      <c r="S366" s="864"/>
      <c r="T366" s="864"/>
      <c r="U366" s="864"/>
      <c r="V366" s="864"/>
      <c r="W366" s="864"/>
      <c r="X366" s="864"/>
      <c r="Y366" s="865">
        <v>0.05</v>
      </c>
      <c r="Z366" s="866"/>
      <c r="AA366" s="866"/>
      <c r="AB366" s="867"/>
      <c r="AC366" s="868" t="s">
        <v>259</v>
      </c>
      <c r="AD366" s="869"/>
      <c r="AE366" s="869"/>
      <c r="AF366" s="869"/>
      <c r="AG366" s="869"/>
      <c r="AH366" s="852" t="s">
        <v>674</v>
      </c>
      <c r="AI366" s="853"/>
      <c r="AJ366" s="853"/>
      <c r="AK366" s="853"/>
      <c r="AL366" s="854" t="s">
        <v>677</v>
      </c>
      <c r="AM366" s="855"/>
      <c r="AN366" s="855"/>
      <c r="AO366" s="856"/>
      <c r="AP366" s="857" t="s">
        <v>641</v>
      </c>
      <c r="AQ366" s="857"/>
      <c r="AR366" s="857"/>
      <c r="AS366" s="857"/>
      <c r="AT366" s="857"/>
      <c r="AU366" s="857"/>
      <c r="AV366" s="857"/>
      <c r="AW366" s="857"/>
      <c r="AX366" s="857"/>
    </row>
    <row r="367" spans="1:51" ht="30" customHeight="1" x14ac:dyDescent="0.15">
      <c r="A367" s="858">
        <v>2</v>
      </c>
      <c r="B367" s="858">
        <v>1</v>
      </c>
      <c r="C367" s="859" t="s">
        <v>662</v>
      </c>
      <c r="D367" s="860"/>
      <c r="E367" s="860"/>
      <c r="F367" s="860"/>
      <c r="G367" s="860"/>
      <c r="H367" s="860"/>
      <c r="I367" s="860"/>
      <c r="J367" s="861" t="s">
        <v>641</v>
      </c>
      <c r="K367" s="862"/>
      <c r="L367" s="862"/>
      <c r="M367" s="862"/>
      <c r="N367" s="862"/>
      <c r="O367" s="862"/>
      <c r="P367" s="863" t="s">
        <v>673</v>
      </c>
      <c r="Q367" s="864"/>
      <c r="R367" s="864"/>
      <c r="S367" s="864"/>
      <c r="T367" s="864"/>
      <c r="U367" s="864"/>
      <c r="V367" s="864"/>
      <c r="W367" s="864"/>
      <c r="X367" s="864"/>
      <c r="Y367" s="865">
        <v>0.01</v>
      </c>
      <c r="Z367" s="866"/>
      <c r="AA367" s="866"/>
      <c r="AB367" s="867"/>
      <c r="AC367" s="868" t="s">
        <v>75</v>
      </c>
      <c r="AD367" s="869"/>
      <c r="AE367" s="869"/>
      <c r="AF367" s="869"/>
      <c r="AG367" s="869"/>
      <c r="AH367" s="852" t="s">
        <v>641</v>
      </c>
      <c r="AI367" s="853"/>
      <c r="AJ367" s="853"/>
      <c r="AK367" s="853"/>
      <c r="AL367" s="854" t="s">
        <v>641</v>
      </c>
      <c r="AM367" s="855"/>
      <c r="AN367" s="855"/>
      <c r="AO367" s="856"/>
      <c r="AP367" s="857" t="s">
        <v>641</v>
      </c>
      <c r="AQ367" s="857"/>
      <c r="AR367" s="857"/>
      <c r="AS367" s="857"/>
      <c r="AT367" s="857"/>
      <c r="AU367" s="857"/>
      <c r="AV367" s="857"/>
      <c r="AW367" s="857"/>
      <c r="AX367" s="857"/>
      <c r="AY367">
        <f>COUNTA($C$367)</f>
        <v>1</v>
      </c>
    </row>
    <row r="368" spans="1:51" ht="30" customHeight="1" x14ac:dyDescent="0.15">
      <c r="A368" s="858">
        <v>3</v>
      </c>
      <c r="B368" s="858">
        <v>1</v>
      </c>
      <c r="C368" s="859" t="s">
        <v>663</v>
      </c>
      <c r="D368" s="860"/>
      <c r="E368" s="860"/>
      <c r="F368" s="860"/>
      <c r="G368" s="860"/>
      <c r="H368" s="860"/>
      <c r="I368" s="860"/>
      <c r="J368" s="861" t="s">
        <v>641</v>
      </c>
      <c r="K368" s="862"/>
      <c r="L368" s="862"/>
      <c r="M368" s="862"/>
      <c r="N368" s="862"/>
      <c r="O368" s="862"/>
      <c r="P368" s="863" t="s">
        <v>673</v>
      </c>
      <c r="Q368" s="864"/>
      <c r="R368" s="864"/>
      <c r="S368" s="864"/>
      <c r="T368" s="864"/>
      <c r="U368" s="864"/>
      <c r="V368" s="864"/>
      <c r="W368" s="864"/>
      <c r="X368" s="864"/>
      <c r="Y368" s="865">
        <v>0.01</v>
      </c>
      <c r="Z368" s="866"/>
      <c r="AA368" s="866"/>
      <c r="AB368" s="867"/>
      <c r="AC368" s="868" t="s">
        <v>75</v>
      </c>
      <c r="AD368" s="869"/>
      <c r="AE368" s="869"/>
      <c r="AF368" s="869"/>
      <c r="AG368" s="869"/>
      <c r="AH368" s="852" t="s">
        <v>641</v>
      </c>
      <c r="AI368" s="853"/>
      <c r="AJ368" s="853"/>
      <c r="AK368" s="853"/>
      <c r="AL368" s="854" t="s">
        <v>641</v>
      </c>
      <c r="AM368" s="855"/>
      <c r="AN368" s="855"/>
      <c r="AO368" s="856"/>
      <c r="AP368" s="857" t="s">
        <v>641</v>
      </c>
      <c r="AQ368" s="857"/>
      <c r="AR368" s="857"/>
      <c r="AS368" s="857"/>
      <c r="AT368" s="857"/>
      <c r="AU368" s="857"/>
      <c r="AV368" s="857"/>
      <c r="AW368" s="857"/>
      <c r="AX368" s="857"/>
      <c r="AY368">
        <f>COUNTA($C$368)</f>
        <v>1</v>
      </c>
    </row>
    <row r="369" spans="1:51" ht="30" customHeight="1" x14ac:dyDescent="0.15">
      <c r="A369" s="858">
        <v>4</v>
      </c>
      <c r="B369" s="858">
        <v>1</v>
      </c>
      <c r="C369" s="859" t="s">
        <v>664</v>
      </c>
      <c r="D369" s="860"/>
      <c r="E369" s="860"/>
      <c r="F369" s="860"/>
      <c r="G369" s="860"/>
      <c r="H369" s="860"/>
      <c r="I369" s="860"/>
      <c r="J369" s="861" t="s">
        <v>641</v>
      </c>
      <c r="K369" s="862"/>
      <c r="L369" s="862"/>
      <c r="M369" s="862"/>
      <c r="N369" s="862"/>
      <c r="O369" s="862"/>
      <c r="P369" s="863" t="s">
        <v>673</v>
      </c>
      <c r="Q369" s="864"/>
      <c r="R369" s="864"/>
      <c r="S369" s="864"/>
      <c r="T369" s="864"/>
      <c r="U369" s="864"/>
      <c r="V369" s="864"/>
      <c r="W369" s="864"/>
      <c r="X369" s="864"/>
      <c r="Y369" s="865">
        <v>0.01</v>
      </c>
      <c r="Z369" s="866"/>
      <c r="AA369" s="866"/>
      <c r="AB369" s="867"/>
      <c r="AC369" s="868" t="s">
        <v>75</v>
      </c>
      <c r="AD369" s="869"/>
      <c r="AE369" s="869"/>
      <c r="AF369" s="869"/>
      <c r="AG369" s="869"/>
      <c r="AH369" s="852" t="s">
        <v>641</v>
      </c>
      <c r="AI369" s="853"/>
      <c r="AJ369" s="853"/>
      <c r="AK369" s="853"/>
      <c r="AL369" s="854" t="s">
        <v>641</v>
      </c>
      <c r="AM369" s="855"/>
      <c r="AN369" s="855"/>
      <c r="AO369" s="856"/>
      <c r="AP369" s="857" t="s">
        <v>641</v>
      </c>
      <c r="AQ369" s="857"/>
      <c r="AR369" s="857"/>
      <c r="AS369" s="857"/>
      <c r="AT369" s="857"/>
      <c r="AU369" s="857"/>
      <c r="AV369" s="857"/>
      <c r="AW369" s="857"/>
      <c r="AX369" s="857"/>
      <c r="AY369">
        <f>COUNTA($C$369)</f>
        <v>1</v>
      </c>
    </row>
    <row r="370" spans="1:51" ht="30" customHeight="1" x14ac:dyDescent="0.15">
      <c r="A370" s="858">
        <v>5</v>
      </c>
      <c r="B370" s="858">
        <v>1</v>
      </c>
      <c r="C370" s="859" t="s">
        <v>665</v>
      </c>
      <c r="D370" s="860"/>
      <c r="E370" s="860"/>
      <c r="F370" s="860"/>
      <c r="G370" s="860"/>
      <c r="H370" s="860"/>
      <c r="I370" s="860"/>
      <c r="J370" s="861" t="s">
        <v>641</v>
      </c>
      <c r="K370" s="862"/>
      <c r="L370" s="862"/>
      <c r="M370" s="862"/>
      <c r="N370" s="862"/>
      <c r="O370" s="862"/>
      <c r="P370" s="863" t="s">
        <v>673</v>
      </c>
      <c r="Q370" s="864"/>
      <c r="R370" s="864"/>
      <c r="S370" s="864"/>
      <c r="T370" s="864"/>
      <c r="U370" s="864"/>
      <c r="V370" s="864"/>
      <c r="W370" s="864"/>
      <c r="X370" s="864"/>
      <c r="Y370" s="865">
        <v>0.01</v>
      </c>
      <c r="Z370" s="866"/>
      <c r="AA370" s="866"/>
      <c r="AB370" s="867"/>
      <c r="AC370" s="868" t="s">
        <v>75</v>
      </c>
      <c r="AD370" s="869"/>
      <c r="AE370" s="869"/>
      <c r="AF370" s="869"/>
      <c r="AG370" s="869"/>
      <c r="AH370" s="852" t="s">
        <v>641</v>
      </c>
      <c r="AI370" s="853"/>
      <c r="AJ370" s="853"/>
      <c r="AK370" s="853"/>
      <c r="AL370" s="854" t="s">
        <v>641</v>
      </c>
      <c r="AM370" s="855"/>
      <c r="AN370" s="855"/>
      <c r="AO370" s="856"/>
      <c r="AP370" s="857" t="s">
        <v>641</v>
      </c>
      <c r="AQ370" s="857"/>
      <c r="AR370" s="857"/>
      <c r="AS370" s="857"/>
      <c r="AT370" s="857"/>
      <c r="AU370" s="857"/>
      <c r="AV370" s="857"/>
      <c r="AW370" s="857"/>
      <c r="AX370" s="857"/>
      <c r="AY370">
        <f>COUNTA($C$370)</f>
        <v>1</v>
      </c>
    </row>
    <row r="371" spans="1:51" ht="30" customHeight="1" x14ac:dyDescent="0.15">
      <c r="A371" s="858">
        <v>6</v>
      </c>
      <c r="B371" s="858">
        <v>1</v>
      </c>
      <c r="C371" s="859" t="s">
        <v>666</v>
      </c>
      <c r="D371" s="860"/>
      <c r="E371" s="860"/>
      <c r="F371" s="860"/>
      <c r="G371" s="860"/>
      <c r="H371" s="860"/>
      <c r="I371" s="860"/>
      <c r="J371" s="861" t="s">
        <v>641</v>
      </c>
      <c r="K371" s="862"/>
      <c r="L371" s="862"/>
      <c r="M371" s="862"/>
      <c r="N371" s="862"/>
      <c r="O371" s="862"/>
      <c r="P371" s="863" t="s">
        <v>673</v>
      </c>
      <c r="Q371" s="864"/>
      <c r="R371" s="864"/>
      <c r="S371" s="864"/>
      <c r="T371" s="864"/>
      <c r="U371" s="864"/>
      <c r="V371" s="864"/>
      <c r="W371" s="864"/>
      <c r="X371" s="864"/>
      <c r="Y371" s="865">
        <v>0.01</v>
      </c>
      <c r="Z371" s="866"/>
      <c r="AA371" s="866"/>
      <c r="AB371" s="867"/>
      <c r="AC371" s="868" t="s">
        <v>75</v>
      </c>
      <c r="AD371" s="869"/>
      <c r="AE371" s="869"/>
      <c r="AF371" s="869"/>
      <c r="AG371" s="869"/>
      <c r="AH371" s="852" t="s">
        <v>641</v>
      </c>
      <c r="AI371" s="853"/>
      <c r="AJ371" s="853"/>
      <c r="AK371" s="853"/>
      <c r="AL371" s="854" t="s">
        <v>641</v>
      </c>
      <c r="AM371" s="855"/>
      <c r="AN371" s="855"/>
      <c r="AO371" s="856"/>
      <c r="AP371" s="857" t="s">
        <v>641</v>
      </c>
      <c r="AQ371" s="857"/>
      <c r="AR371" s="857"/>
      <c r="AS371" s="857"/>
      <c r="AT371" s="857"/>
      <c r="AU371" s="857"/>
      <c r="AV371" s="857"/>
      <c r="AW371" s="857"/>
      <c r="AX371" s="857"/>
      <c r="AY371">
        <f>COUNTA($C$371)</f>
        <v>1</v>
      </c>
    </row>
    <row r="372" spans="1:51" ht="30" customHeight="1" x14ac:dyDescent="0.15">
      <c r="A372" s="858">
        <v>7</v>
      </c>
      <c r="B372" s="858">
        <v>1</v>
      </c>
      <c r="C372" s="859" t="s">
        <v>667</v>
      </c>
      <c r="D372" s="860"/>
      <c r="E372" s="860"/>
      <c r="F372" s="860"/>
      <c r="G372" s="860"/>
      <c r="H372" s="860"/>
      <c r="I372" s="860"/>
      <c r="J372" s="861" t="s">
        <v>641</v>
      </c>
      <c r="K372" s="862"/>
      <c r="L372" s="862"/>
      <c r="M372" s="862"/>
      <c r="N372" s="862"/>
      <c r="O372" s="862"/>
      <c r="P372" s="863" t="s">
        <v>673</v>
      </c>
      <c r="Q372" s="864"/>
      <c r="R372" s="864"/>
      <c r="S372" s="864"/>
      <c r="T372" s="864"/>
      <c r="U372" s="864"/>
      <c r="V372" s="864"/>
      <c r="W372" s="864"/>
      <c r="X372" s="864"/>
      <c r="Y372" s="865">
        <v>0.01</v>
      </c>
      <c r="Z372" s="866"/>
      <c r="AA372" s="866"/>
      <c r="AB372" s="867"/>
      <c r="AC372" s="868" t="s">
        <v>75</v>
      </c>
      <c r="AD372" s="869"/>
      <c r="AE372" s="869"/>
      <c r="AF372" s="869"/>
      <c r="AG372" s="869"/>
      <c r="AH372" s="852" t="s">
        <v>641</v>
      </c>
      <c r="AI372" s="853"/>
      <c r="AJ372" s="853"/>
      <c r="AK372" s="853"/>
      <c r="AL372" s="854" t="s">
        <v>641</v>
      </c>
      <c r="AM372" s="855"/>
      <c r="AN372" s="855"/>
      <c r="AO372" s="856"/>
      <c r="AP372" s="857" t="s">
        <v>641</v>
      </c>
      <c r="AQ372" s="857"/>
      <c r="AR372" s="857"/>
      <c r="AS372" s="857"/>
      <c r="AT372" s="857"/>
      <c r="AU372" s="857"/>
      <c r="AV372" s="857"/>
      <c r="AW372" s="857"/>
      <c r="AX372" s="857"/>
      <c r="AY372">
        <f>COUNTA($C$372)</f>
        <v>1</v>
      </c>
    </row>
    <row r="373" spans="1:51" ht="30" customHeight="1" x14ac:dyDescent="0.15">
      <c r="A373" s="858">
        <v>8</v>
      </c>
      <c r="B373" s="858">
        <v>1</v>
      </c>
      <c r="C373" s="859" t="s">
        <v>668</v>
      </c>
      <c r="D373" s="860"/>
      <c r="E373" s="860"/>
      <c r="F373" s="860"/>
      <c r="G373" s="860"/>
      <c r="H373" s="860"/>
      <c r="I373" s="860"/>
      <c r="J373" s="861" t="s">
        <v>641</v>
      </c>
      <c r="K373" s="862"/>
      <c r="L373" s="862"/>
      <c r="M373" s="862"/>
      <c r="N373" s="862"/>
      <c r="O373" s="862"/>
      <c r="P373" s="863" t="s">
        <v>673</v>
      </c>
      <c r="Q373" s="864"/>
      <c r="R373" s="864"/>
      <c r="S373" s="864"/>
      <c r="T373" s="864"/>
      <c r="U373" s="864"/>
      <c r="V373" s="864"/>
      <c r="W373" s="864"/>
      <c r="X373" s="864"/>
      <c r="Y373" s="865">
        <v>0.01</v>
      </c>
      <c r="Z373" s="866"/>
      <c r="AA373" s="866"/>
      <c r="AB373" s="867"/>
      <c r="AC373" s="868" t="s">
        <v>75</v>
      </c>
      <c r="AD373" s="869"/>
      <c r="AE373" s="869"/>
      <c r="AF373" s="869"/>
      <c r="AG373" s="869"/>
      <c r="AH373" s="852" t="s">
        <v>641</v>
      </c>
      <c r="AI373" s="853"/>
      <c r="AJ373" s="853"/>
      <c r="AK373" s="853"/>
      <c r="AL373" s="854" t="s">
        <v>641</v>
      </c>
      <c r="AM373" s="855"/>
      <c r="AN373" s="855"/>
      <c r="AO373" s="856"/>
      <c r="AP373" s="857" t="s">
        <v>641</v>
      </c>
      <c r="AQ373" s="857"/>
      <c r="AR373" s="857"/>
      <c r="AS373" s="857"/>
      <c r="AT373" s="857"/>
      <c r="AU373" s="857"/>
      <c r="AV373" s="857"/>
      <c r="AW373" s="857"/>
      <c r="AX373" s="857"/>
      <c r="AY373">
        <f>COUNTA($C$373)</f>
        <v>1</v>
      </c>
    </row>
    <row r="374" spans="1:51" ht="30" customHeight="1" x14ac:dyDescent="0.15">
      <c r="A374" s="858">
        <v>9</v>
      </c>
      <c r="B374" s="858">
        <v>1</v>
      </c>
      <c r="C374" s="859" t="s">
        <v>669</v>
      </c>
      <c r="D374" s="860"/>
      <c r="E374" s="860"/>
      <c r="F374" s="860"/>
      <c r="G374" s="860"/>
      <c r="H374" s="860"/>
      <c r="I374" s="860"/>
      <c r="J374" s="861" t="s">
        <v>641</v>
      </c>
      <c r="K374" s="862"/>
      <c r="L374" s="862"/>
      <c r="M374" s="862"/>
      <c r="N374" s="862"/>
      <c r="O374" s="862"/>
      <c r="P374" s="863" t="s">
        <v>673</v>
      </c>
      <c r="Q374" s="864"/>
      <c r="R374" s="864"/>
      <c r="S374" s="864"/>
      <c r="T374" s="864"/>
      <c r="U374" s="864"/>
      <c r="V374" s="864"/>
      <c r="W374" s="864"/>
      <c r="X374" s="864"/>
      <c r="Y374" s="865">
        <v>0.01</v>
      </c>
      <c r="Z374" s="866"/>
      <c r="AA374" s="866"/>
      <c r="AB374" s="867"/>
      <c r="AC374" s="868" t="s">
        <v>75</v>
      </c>
      <c r="AD374" s="869"/>
      <c r="AE374" s="869"/>
      <c r="AF374" s="869"/>
      <c r="AG374" s="869"/>
      <c r="AH374" s="852" t="s">
        <v>641</v>
      </c>
      <c r="AI374" s="853"/>
      <c r="AJ374" s="853"/>
      <c r="AK374" s="853"/>
      <c r="AL374" s="854" t="s">
        <v>641</v>
      </c>
      <c r="AM374" s="855"/>
      <c r="AN374" s="855"/>
      <c r="AO374" s="856"/>
      <c r="AP374" s="857" t="s">
        <v>641</v>
      </c>
      <c r="AQ374" s="857"/>
      <c r="AR374" s="857"/>
      <c r="AS374" s="857"/>
      <c r="AT374" s="857"/>
      <c r="AU374" s="857"/>
      <c r="AV374" s="857"/>
      <c r="AW374" s="857"/>
      <c r="AX374" s="857"/>
      <c r="AY374">
        <f>COUNTA($C$374)</f>
        <v>1</v>
      </c>
    </row>
    <row r="375" spans="1:51" ht="30" customHeight="1" x14ac:dyDescent="0.15">
      <c r="A375" s="858">
        <v>10</v>
      </c>
      <c r="B375" s="858">
        <v>1</v>
      </c>
      <c r="C375" s="859" t="s">
        <v>670</v>
      </c>
      <c r="D375" s="860"/>
      <c r="E375" s="860"/>
      <c r="F375" s="860"/>
      <c r="G375" s="860"/>
      <c r="H375" s="860"/>
      <c r="I375" s="860"/>
      <c r="J375" s="861" t="s">
        <v>641</v>
      </c>
      <c r="K375" s="862"/>
      <c r="L375" s="862"/>
      <c r="M375" s="862"/>
      <c r="N375" s="862"/>
      <c r="O375" s="862"/>
      <c r="P375" s="863" t="s">
        <v>673</v>
      </c>
      <c r="Q375" s="864"/>
      <c r="R375" s="864"/>
      <c r="S375" s="864"/>
      <c r="T375" s="864"/>
      <c r="U375" s="864"/>
      <c r="V375" s="864"/>
      <c r="W375" s="864"/>
      <c r="X375" s="864"/>
      <c r="Y375" s="865">
        <v>0.01</v>
      </c>
      <c r="Z375" s="866"/>
      <c r="AA375" s="866"/>
      <c r="AB375" s="867"/>
      <c r="AC375" s="868" t="s">
        <v>75</v>
      </c>
      <c r="AD375" s="869"/>
      <c r="AE375" s="869"/>
      <c r="AF375" s="869"/>
      <c r="AG375" s="869"/>
      <c r="AH375" s="852" t="s">
        <v>641</v>
      </c>
      <c r="AI375" s="853"/>
      <c r="AJ375" s="853"/>
      <c r="AK375" s="853"/>
      <c r="AL375" s="854" t="s">
        <v>641</v>
      </c>
      <c r="AM375" s="855"/>
      <c r="AN375" s="855"/>
      <c r="AO375" s="856"/>
      <c r="AP375" s="857" t="s">
        <v>641</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52" t="s">
        <v>641</v>
      </c>
      <c r="AI376" s="853"/>
      <c r="AJ376" s="853"/>
      <c r="AK376" s="853"/>
      <c r="AL376" s="854"/>
      <c r="AM376" s="855"/>
      <c r="AN376" s="855"/>
      <c r="AO376" s="856"/>
      <c r="AP376" s="857" t="s">
        <v>641</v>
      </c>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52" t="s">
        <v>641</v>
      </c>
      <c r="AI377" s="853"/>
      <c r="AJ377" s="853"/>
      <c r="AK377" s="853"/>
      <c r="AL377" s="854"/>
      <c r="AM377" s="855"/>
      <c r="AN377" s="855"/>
      <c r="AO377" s="856"/>
      <c r="AP377" s="857" t="s">
        <v>641</v>
      </c>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52" t="s">
        <v>641</v>
      </c>
      <c r="AI378" s="853"/>
      <c r="AJ378" s="853"/>
      <c r="AK378" s="853"/>
      <c r="AL378" s="854"/>
      <c r="AM378" s="855"/>
      <c r="AN378" s="855"/>
      <c r="AO378" s="856"/>
      <c r="AP378" s="857" t="s">
        <v>641</v>
      </c>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52" t="s">
        <v>641</v>
      </c>
      <c r="AI379" s="853"/>
      <c r="AJ379" s="853"/>
      <c r="AK379" s="853"/>
      <c r="AL379" s="854"/>
      <c r="AM379" s="855"/>
      <c r="AN379" s="855"/>
      <c r="AO379" s="856"/>
      <c r="AP379" s="857" t="s">
        <v>641</v>
      </c>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52" t="s">
        <v>641</v>
      </c>
      <c r="AI380" s="853"/>
      <c r="AJ380" s="853"/>
      <c r="AK380" s="853"/>
      <c r="AL380" s="854"/>
      <c r="AM380" s="855"/>
      <c r="AN380" s="855"/>
      <c r="AO380" s="856"/>
      <c r="AP380" s="857" t="s">
        <v>641</v>
      </c>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52" t="s">
        <v>641</v>
      </c>
      <c r="AI381" s="853"/>
      <c r="AJ381" s="853"/>
      <c r="AK381" s="853"/>
      <c r="AL381" s="854"/>
      <c r="AM381" s="855"/>
      <c r="AN381" s="855"/>
      <c r="AO381" s="856"/>
      <c r="AP381" s="857" t="s">
        <v>641</v>
      </c>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52" t="s">
        <v>641</v>
      </c>
      <c r="AI382" s="853"/>
      <c r="AJ382" s="853"/>
      <c r="AK382" s="853"/>
      <c r="AL382" s="854"/>
      <c r="AM382" s="855"/>
      <c r="AN382" s="855"/>
      <c r="AO382" s="856"/>
      <c r="AP382" s="857" t="s">
        <v>641</v>
      </c>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52" t="s">
        <v>641</v>
      </c>
      <c r="AI383" s="853"/>
      <c r="AJ383" s="853"/>
      <c r="AK383" s="853"/>
      <c r="AL383" s="854"/>
      <c r="AM383" s="855"/>
      <c r="AN383" s="855"/>
      <c r="AO383" s="856"/>
      <c r="AP383" s="857" t="s">
        <v>641</v>
      </c>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52" t="s">
        <v>641</v>
      </c>
      <c r="AI384" s="853"/>
      <c r="AJ384" s="853"/>
      <c r="AK384" s="853"/>
      <c r="AL384" s="854"/>
      <c r="AM384" s="855"/>
      <c r="AN384" s="855"/>
      <c r="AO384" s="856"/>
      <c r="AP384" s="857" t="s">
        <v>641</v>
      </c>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52" t="s">
        <v>641</v>
      </c>
      <c r="AI385" s="853"/>
      <c r="AJ385" s="853"/>
      <c r="AK385" s="853"/>
      <c r="AL385" s="854"/>
      <c r="AM385" s="855"/>
      <c r="AN385" s="855"/>
      <c r="AO385" s="856"/>
      <c r="AP385" s="857" t="s">
        <v>641</v>
      </c>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52" t="s">
        <v>641</v>
      </c>
      <c r="AI386" s="853"/>
      <c r="AJ386" s="853"/>
      <c r="AK386" s="853"/>
      <c r="AL386" s="854"/>
      <c r="AM386" s="855"/>
      <c r="AN386" s="855"/>
      <c r="AO386" s="856"/>
      <c r="AP386" s="857" t="s">
        <v>641</v>
      </c>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52" t="s">
        <v>641</v>
      </c>
      <c r="AI387" s="853"/>
      <c r="AJ387" s="853"/>
      <c r="AK387" s="853"/>
      <c r="AL387" s="854"/>
      <c r="AM387" s="855"/>
      <c r="AN387" s="855"/>
      <c r="AO387" s="856"/>
      <c r="AP387" s="857" t="s">
        <v>641</v>
      </c>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52" t="s">
        <v>641</v>
      </c>
      <c r="AI388" s="853"/>
      <c r="AJ388" s="853"/>
      <c r="AK388" s="853"/>
      <c r="AL388" s="854"/>
      <c r="AM388" s="855"/>
      <c r="AN388" s="855"/>
      <c r="AO388" s="856"/>
      <c r="AP388" s="857" t="s">
        <v>641</v>
      </c>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52" t="s">
        <v>641</v>
      </c>
      <c r="AI389" s="853"/>
      <c r="AJ389" s="853"/>
      <c r="AK389" s="853"/>
      <c r="AL389" s="854"/>
      <c r="AM389" s="855"/>
      <c r="AN389" s="855"/>
      <c r="AO389" s="856"/>
      <c r="AP389" s="857" t="s">
        <v>641</v>
      </c>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52" t="s">
        <v>641</v>
      </c>
      <c r="AI390" s="853"/>
      <c r="AJ390" s="853"/>
      <c r="AK390" s="853"/>
      <c r="AL390" s="854"/>
      <c r="AM390" s="855"/>
      <c r="AN390" s="855"/>
      <c r="AO390" s="856"/>
      <c r="AP390" s="857" t="s">
        <v>641</v>
      </c>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52" t="s">
        <v>641</v>
      </c>
      <c r="AI391" s="853"/>
      <c r="AJ391" s="853"/>
      <c r="AK391" s="853"/>
      <c r="AL391" s="854"/>
      <c r="AM391" s="855"/>
      <c r="AN391" s="855"/>
      <c r="AO391" s="856"/>
      <c r="AP391" s="857" t="s">
        <v>641</v>
      </c>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52" t="s">
        <v>641</v>
      </c>
      <c r="AI392" s="853"/>
      <c r="AJ392" s="853"/>
      <c r="AK392" s="853"/>
      <c r="AL392" s="854"/>
      <c r="AM392" s="855"/>
      <c r="AN392" s="855"/>
      <c r="AO392" s="856"/>
      <c r="AP392" s="857" t="s">
        <v>641</v>
      </c>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52" t="s">
        <v>641</v>
      </c>
      <c r="AI393" s="853"/>
      <c r="AJ393" s="853"/>
      <c r="AK393" s="853"/>
      <c r="AL393" s="854"/>
      <c r="AM393" s="855"/>
      <c r="AN393" s="855"/>
      <c r="AO393" s="856"/>
      <c r="AP393" s="857" t="s">
        <v>641</v>
      </c>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52" t="s">
        <v>641</v>
      </c>
      <c r="AI394" s="853"/>
      <c r="AJ394" s="853"/>
      <c r="AK394" s="853"/>
      <c r="AL394" s="854"/>
      <c r="AM394" s="855"/>
      <c r="AN394" s="855"/>
      <c r="AO394" s="856"/>
      <c r="AP394" s="857" t="s">
        <v>641</v>
      </c>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52" t="s">
        <v>641</v>
      </c>
      <c r="AI395" s="853"/>
      <c r="AJ395" s="853"/>
      <c r="AK395" s="853"/>
      <c r="AL395" s="854"/>
      <c r="AM395" s="855"/>
      <c r="AN395" s="855"/>
      <c r="AO395" s="856"/>
      <c r="AP395" s="857" t="s">
        <v>641</v>
      </c>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0" t="s">
        <v>198</v>
      </c>
      <c r="AQ398" s="870"/>
      <c r="AR398" s="870"/>
      <c r="AS398" s="870"/>
      <c r="AT398" s="870"/>
      <c r="AU398" s="870"/>
      <c r="AV398" s="870"/>
      <c r="AW398" s="870"/>
      <c r="AX398" s="870"/>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1"/>
      <c r="AI401" s="872"/>
      <c r="AJ401" s="872"/>
      <c r="AK401" s="872"/>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1"/>
      <c r="AI402" s="872"/>
      <c r="AJ402" s="872"/>
      <c r="AK402" s="872"/>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1"/>
      <c r="AI403" s="872"/>
      <c r="AJ403" s="872"/>
      <c r="AK403" s="872"/>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1"/>
      <c r="AI404" s="872"/>
      <c r="AJ404" s="872"/>
      <c r="AK404" s="872"/>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1"/>
      <c r="AI405" s="872"/>
      <c r="AJ405" s="872"/>
      <c r="AK405" s="872"/>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1"/>
      <c r="AI406" s="872"/>
      <c r="AJ406" s="872"/>
      <c r="AK406" s="872"/>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1"/>
      <c r="AI407" s="872"/>
      <c r="AJ407" s="872"/>
      <c r="AK407" s="872"/>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1"/>
      <c r="AI408" s="872"/>
      <c r="AJ408" s="872"/>
      <c r="AK408" s="872"/>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1"/>
      <c r="AI409" s="872"/>
      <c r="AJ409" s="872"/>
      <c r="AK409" s="872"/>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1"/>
      <c r="AI410" s="872"/>
      <c r="AJ410" s="872"/>
      <c r="AK410" s="872"/>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1"/>
      <c r="AI411" s="872"/>
      <c r="AJ411" s="872"/>
      <c r="AK411" s="872"/>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1"/>
      <c r="AI412" s="872"/>
      <c r="AJ412" s="872"/>
      <c r="AK412" s="872"/>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1"/>
      <c r="AI413" s="872"/>
      <c r="AJ413" s="872"/>
      <c r="AK413" s="872"/>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1"/>
      <c r="AI414" s="872"/>
      <c r="AJ414" s="872"/>
      <c r="AK414" s="872"/>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1"/>
      <c r="AI415" s="872"/>
      <c r="AJ415" s="872"/>
      <c r="AK415" s="872"/>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1"/>
      <c r="AI416" s="872"/>
      <c r="AJ416" s="872"/>
      <c r="AK416" s="872"/>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1"/>
      <c r="AI417" s="872"/>
      <c r="AJ417" s="872"/>
      <c r="AK417" s="872"/>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1"/>
      <c r="AI418" s="872"/>
      <c r="AJ418" s="872"/>
      <c r="AK418" s="872"/>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1"/>
      <c r="AI419" s="872"/>
      <c r="AJ419" s="872"/>
      <c r="AK419" s="872"/>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1"/>
      <c r="AI420" s="872"/>
      <c r="AJ420" s="872"/>
      <c r="AK420" s="872"/>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1"/>
      <c r="AI421" s="872"/>
      <c r="AJ421" s="872"/>
      <c r="AK421" s="872"/>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1"/>
      <c r="AI422" s="872"/>
      <c r="AJ422" s="872"/>
      <c r="AK422" s="872"/>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1"/>
      <c r="AI423" s="872"/>
      <c r="AJ423" s="872"/>
      <c r="AK423" s="872"/>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1"/>
      <c r="AI424" s="872"/>
      <c r="AJ424" s="872"/>
      <c r="AK424" s="872"/>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1"/>
      <c r="AI425" s="872"/>
      <c r="AJ425" s="872"/>
      <c r="AK425" s="872"/>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1"/>
      <c r="AI426" s="872"/>
      <c r="AJ426" s="872"/>
      <c r="AK426" s="872"/>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1"/>
      <c r="AI427" s="872"/>
      <c r="AJ427" s="872"/>
      <c r="AK427" s="872"/>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1"/>
      <c r="AI428" s="872"/>
      <c r="AJ428" s="872"/>
      <c r="AK428" s="872"/>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0" t="s">
        <v>198</v>
      </c>
      <c r="AQ431" s="870"/>
      <c r="AR431" s="870"/>
      <c r="AS431" s="870"/>
      <c r="AT431" s="870"/>
      <c r="AU431" s="870"/>
      <c r="AV431" s="870"/>
      <c r="AW431" s="870"/>
      <c r="AX431" s="870"/>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1"/>
      <c r="AI434" s="872"/>
      <c r="AJ434" s="872"/>
      <c r="AK434" s="872"/>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1"/>
      <c r="AI435" s="872"/>
      <c r="AJ435" s="872"/>
      <c r="AK435" s="872"/>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1"/>
      <c r="AI436" s="872"/>
      <c r="AJ436" s="872"/>
      <c r="AK436" s="872"/>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1"/>
      <c r="AI437" s="872"/>
      <c r="AJ437" s="872"/>
      <c r="AK437" s="872"/>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1"/>
      <c r="AI438" s="872"/>
      <c r="AJ438" s="872"/>
      <c r="AK438" s="872"/>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1"/>
      <c r="AI439" s="872"/>
      <c r="AJ439" s="872"/>
      <c r="AK439" s="872"/>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1"/>
      <c r="AI440" s="872"/>
      <c r="AJ440" s="872"/>
      <c r="AK440" s="872"/>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1"/>
      <c r="AI441" s="872"/>
      <c r="AJ441" s="872"/>
      <c r="AK441" s="872"/>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1"/>
      <c r="AI442" s="872"/>
      <c r="AJ442" s="872"/>
      <c r="AK442" s="872"/>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1"/>
      <c r="AI443" s="872"/>
      <c r="AJ443" s="872"/>
      <c r="AK443" s="872"/>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1"/>
      <c r="AI444" s="872"/>
      <c r="AJ444" s="872"/>
      <c r="AK444" s="872"/>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1"/>
      <c r="AI445" s="872"/>
      <c r="AJ445" s="872"/>
      <c r="AK445" s="872"/>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1"/>
      <c r="AI446" s="872"/>
      <c r="AJ446" s="872"/>
      <c r="AK446" s="872"/>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1"/>
      <c r="AI447" s="872"/>
      <c r="AJ447" s="872"/>
      <c r="AK447" s="872"/>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1"/>
      <c r="AI448" s="872"/>
      <c r="AJ448" s="872"/>
      <c r="AK448" s="872"/>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1"/>
      <c r="AI449" s="872"/>
      <c r="AJ449" s="872"/>
      <c r="AK449" s="872"/>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1"/>
      <c r="AI450" s="872"/>
      <c r="AJ450" s="872"/>
      <c r="AK450" s="872"/>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1"/>
      <c r="AI451" s="872"/>
      <c r="AJ451" s="872"/>
      <c r="AK451" s="872"/>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1"/>
      <c r="AI452" s="872"/>
      <c r="AJ452" s="872"/>
      <c r="AK452" s="872"/>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1"/>
      <c r="AI453" s="872"/>
      <c r="AJ453" s="872"/>
      <c r="AK453" s="872"/>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1"/>
      <c r="AI454" s="872"/>
      <c r="AJ454" s="872"/>
      <c r="AK454" s="872"/>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1"/>
      <c r="AI455" s="872"/>
      <c r="AJ455" s="872"/>
      <c r="AK455" s="872"/>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1"/>
      <c r="AI456" s="872"/>
      <c r="AJ456" s="872"/>
      <c r="AK456" s="872"/>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1"/>
      <c r="AI457" s="872"/>
      <c r="AJ457" s="872"/>
      <c r="AK457" s="872"/>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1"/>
      <c r="AI458" s="872"/>
      <c r="AJ458" s="872"/>
      <c r="AK458" s="872"/>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1"/>
      <c r="AI459" s="872"/>
      <c r="AJ459" s="872"/>
      <c r="AK459" s="872"/>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1"/>
      <c r="AI460" s="872"/>
      <c r="AJ460" s="872"/>
      <c r="AK460" s="872"/>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1"/>
      <c r="AI461" s="872"/>
      <c r="AJ461" s="872"/>
      <c r="AK461" s="872"/>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0" t="s">
        <v>198</v>
      </c>
      <c r="AQ464" s="870"/>
      <c r="AR464" s="870"/>
      <c r="AS464" s="870"/>
      <c r="AT464" s="870"/>
      <c r="AU464" s="870"/>
      <c r="AV464" s="870"/>
      <c r="AW464" s="870"/>
      <c r="AX464" s="870"/>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1"/>
      <c r="AI467" s="872"/>
      <c r="AJ467" s="872"/>
      <c r="AK467" s="872"/>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1"/>
      <c r="AI468" s="872"/>
      <c r="AJ468" s="872"/>
      <c r="AK468" s="872"/>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1"/>
      <c r="AI469" s="872"/>
      <c r="AJ469" s="872"/>
      <c r="AK469" s="872"/>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1"/>
      <c r="AI470" s="872"/>
      <c r="AJ470" s="872"/>
      <c r="AK470" s="872"/>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1"/>
      <c r="AI471" s="872"/>
      <c r="AJ471" s="872"/>
      <c r="AK471" s="872"/>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1"/>
      <c r="AI472" s="872"/>
      <c r="AJ472" s="872"/>
      <c r="AK472" s="872"/>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1"/>
      <c r="AI473" s="872"/>
      <c r="AJ473" s="872"/>
      <c r="AK473" s="872"/>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1"/>
      <c r="AI474" s="872"/>
      <c r="AJ474" s="872"/>
      <c r="AK474" s="872"/>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1"/>
      <c r="AI475" s="872"/>
      <c r="AJ475" s="872"/>
      <c r="AK475" s="872"/>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1"/>
      <c r="AI476" s="872"/>
      <c r="AJ476" s="872"/>
      <c r="AK476" s="872"/>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1"/>
      <c r="AI477" s="872"/>
      <c r="AJ477" s="872"/>
      <c r="AK477" s="872"/>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1"/>
      <c r="AI478" s="872"/>
      <c r="AJ478" s="872"/>
      <c r="AK478" s="872"/>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1"/>
      <c r="AI479" s="872"/>
      <c r="AJ479" s="872"/>
      <c r="AK479" s="872"/>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1"/>
      <c r="AI480" s="872"/>
      <c r="AJ480" s="872"/>
      <c r="AK480" s="872"/>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1"/>
      <c r="AI481" s="872"/>
      <c r="AJ481" s="872"/>
      <c r="AK481" s="872"/>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1"/>
      <c r="AI482" s="872"/>
      <c r="AJ482" s="872"/>
      <c r="AK482" s="872"/>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1"/>
      <c r="AI483" s="872"/>
      <c r="AJ483" s="872"/>
      <c r="AK483" s="872"/>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1"/>
      <c r="AI484" s="872"/>
      <c r="AJ484" s="872"/>
      <c r="AK484" s="872"/>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1"/>
      <c r="AI485" s="872"/>
      <c r="AJ485" s="872"/>
      <c r="AK485" s="872"/>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1"/>
      <c r="AI486" s="872"/>
      <c r="AJ486" s="872"/>
      <c r="AK486" s="872"/>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1"/>
      <c r="AI487" s="872"/>
      <c r="AJ487" s="872"/>
      <c r="AK487" s="872"/>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1"/>
      <c r="AI488" s="872"/>
      <c r="AJ488" s="872"/>
      <c r="AK488" s="872"/>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1"/>
      <c r="AI489" s="872"/>
      <c r="AJ489" s="872"/>
      <c r="AK489" s="872"/>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1"/>
      <c r="AI490" s="872"/>
      <c r="AJ490" s="872"/>
      <c r="AK490" s="872"/>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1"/>
      <c r="AI491" s="872"/>
      <c r="AJ491" s="872"/>
      <c r="AK491" s="872"/>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1"/>
      <c r="AI492" s="872"/>
      <c r="AJ492" s="872"/>
      <c r="AK492" s="872"/>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1"/>
      <c r="AI493" s="872"/>
      <c r="AJ493" s="872"/>
      <c r="AK493" s="872"/>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1"/>
      <c r="AI494" s="872"/>
      <c r="AJ494" s="872"/>
      <c r="AK494" s="872"/>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0" t="s">
        <v>198</v>
      </c>
      <c r="AQ497" s="870"/>
      <c r="AR497" s="870"/>
      <c r="AS497" s="870"/>
      <c r="AT497" s="870"/>
      <c r="AU497" s="870"/>
      <c r="AV497" s="870"/>
      <c r="AW497" s="870"/>
      <c r="AX497" s="870"/>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1"/>
      <c r="AI500" s="872"/>
      <c r="AJ500" s="872"/>
      <c r="AK500" s="872"/>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1"/>
      <c r="AI501" s="872"/>
      <c r="AJ501" s="872"/>
      <c r="AK501" s="872"/>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1"/>
      <c r="AI502" s="872"/>
      <c r="AJ502" s="872"/>
      <c r="AK502" s="872"/>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1"/>
      <c r="AI503" s="872"/>
      <c r="AJ503" s="872"/>
      <c r="AK503" s="872"/>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1"/>
      <c r="AI504" s="872"/>
      <c r="AJ504" s="872"/>
      <c r="AK504" s="872"/>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1"/>
      <c r="AI505" s="872"/>
      <c r="AJ505" s="872"/>
      <c r="AK505" s="872"/>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1"/>
      <c r="AI506" s="872"/>
      <c r="AJ506" s="872"/>
      <c r="AK506" s="872"/>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1"/>
      <c r="AI507" s="872"/>
      <c r="AJ507" s="872"/>
      <c r="AK507" s="872"/>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1"/>
      <c r="AI508" s="872"/>
      <c r="AJ508" s="872"/>
      <c r="AK508" s="872"/>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1"/>
      <c r="AI509" s="872"/>
      <c r="AJ509" s="872"/>
      <c r="AK509" s="872"/>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1"/>
      <c r="AI510" s="872"/>
      <c r="AJ510" s="872"/>
      <c r="AK510" s="872"/>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1"/>
      <c r="AI511" s="872"/>
      <c r="AJ511" s="872"/>
      <c r="AK511" s="872"/>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1"/>
      <c r="AI512" s="872"/>
      <c r="AJ512" s="872"/>
      <c r="AK512" s="872"/>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1"/>
      <c r="AI513" s="872"/>
      <c r="AJ513" s="872"/>
      <c r="AK513" s="872"/>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1"/>
      <c r="AI514" s="872"/>
      <c r="AJ514" s="872"/>
      <c r="AK514" s="872"/>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1"/>
      <c r="AI515" s="872"/>
      <c r="AJ515" s="872"/>
      <c r="AK515" s="872"/>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1"/>
      <c r="AI516" s="872"/>
      <c r="AJ516" s="872"/>
      <c r="AK516" s="872"/>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1"/>
      <c r="AI517" s="872"/>
      <c r="AJ517" s="872"/>
      <c r="AK517" s="872"/>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1"/>
      <c r="AI518" s="872"/>
      <c r="AJ518" s="872"/>
      <c r="AK518" s="872"/>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1"/>
      <c r="AI519" s="872"/>
      <c r="AJ519" s="872"/>
      <c r="AK519" s="872"/>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1"/>
      <c r="AI520" s="872"/>
      <c r="AJ520" s="872"/>
      <c r="AK520" s="872"/>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1"/>
      <c r="AI521" s="872"/>
      <c r="AJ521" s="872"/>
      <c r="AK521" s="872"/>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1"/>
      <c r="AI522" s="872"/>
      <c r="AJ522" s="872"/>
      <c r="AK522" s="872"/>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1"/>
      <c r="AI523" s="872"/>
      <c r="AJ523" s="872"/>
      <c r="AK523" s="872"/>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1"/>
      <c r="AI524" s="872"/>
      <c r="AJ524" s="872"/>
      <c r="AK524" s="872"/>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1"/>
      <c r="AI525" s="872"/>
      <c r="AJ525" s="872"/>
      <c r="AK525" s="872"/>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1"/>
      <c r="AI526" s="872"/>
      <c r="AJ526" s="872"/>
      <c r="AK526" s="872"/>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1"/>
      <c r="AI527" s="872"/>
      <c r="AJ527" s="872"/>
      <c r="AK527" s="872"/>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0" t="s">
        <v>198</v>
      </c>
      <c r="AQ530" s="870"/>
      <c r="AR530" s="870"/>
      <c r="AS530" s="870"/>
      <c r="AT530" s="870"/>
      <c r="AU530" s="870"/>
      <c r="AV530" s="870"/>
      <c r="AW530" s="870"/>
      <c r="AX530" s="870"/>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1"/>
      <c r="AI533" s="872"/>
      <c r="AJ533" s="872"/>
      <c r="AK533" s="872"/>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1"/>
      <c r="AI534" s="872"/>
      <c r="AJ534" s="872"/>
      <c r="AK534" s="872"/>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1"/>
      <c r="AI535" s="872"/>
      <c r="AJ535" s="872"/>
      <c r="AK535" s="872"/>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1"/>
      <c r="AI536" s="872"/>
      <c r="AJ536" s="872"/>
      <c r="AK536" s="872"/>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1"/>
      <c r="AI537" s="872"/>
      <c r="AJ537" s="872"/>
      <c r="AK537" s="872"/>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1"/>
      <c r="AI538" s="872"/>
      <c r="AJ538" s="872"/>
      <c r="AK538" s="872"/>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1"/>
      <c r="AI539" s="872"/>
      <c r="AJ539" s="872"/>
      <c r="AK539" s="872"/>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1"/>
      <c r="AI540" s="872"/>
      <c r="AJ540" s="872"/>
      <c r="AK540" s="872"/>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1"/>
      <c r="AI541" s="872"/>
      <c r="AJ541" s="872"/>
      <c r="AK541" s="872"/>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1"/>
      <c r="AI542" s="872"/>
      <c r="AJ542" s="872"/>
      <c r="AK542" s="872"/>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1"/>
      <c r="AI543" s="872"/>
      <c r="AJ543" s="872"/>
      <c r="AK543" s="872"/>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1"/>
      <c r="AI544" s="872"/>
      <c r="AJ544" s="872"/>
      <c r="AK544" s="872"/>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1"/>
      <c r="AI545" s="872"/>
      <c r="AJ545" s="872"/>
      <c r="AK545" s="872"/>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1"/>
      <c r="AI546" s="872"/>
      <c r="AJ546" s="872"/>
      <c r="AK546" s="872"/>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1"/>
      <c r="AI547" s="872"/>
      <c r="AJ547" s="872"/>
      <c r="AK547" s="872"/>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1"/>
      <c r="AI548" s="872"/>
      <c r="AJ548" s="872"/>
      <c r="AK548" s="872"/>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1"/>
      <c r="AI549" s="872"/>
      <c r="AJ549" s="872"/>
      <c r="AK549" s="872"/>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1"/>
      <c r="AI550" s="872"/>
      <c r="AJ550" s="872"/>
      <c r="AK550" s="872"/>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1"/>
      <c r="AI551" s="872"/>
      <c r="AJ551" s="872"/>
      <c r="AK551" s="872"/>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1"/>
      <c r="AI552" s="872"/>
      <c r="AJ552" s="872"/>
      <c r="AK552" s="872"/>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1"/>
      <c r="AI553" s="872"/>
      <c r="AJ553" s="872"/>
      <c r="AK553" s="872"/>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1"/>
      <c r="AI554" s="872"/>
      <c r="AJ554" s="872"/>
      <c r="AK554" s="872"/>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1"/>
      <c r="AI555" s="872"/>
      <c r="AJ555" s="872"/>
      <c r="AK555" s="872"/>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1"/>
      <c r="AI556" s="872"/>
      <c r="AJ556" s="872"/>
      <c r="AK556" s="872"/>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1"/>
      <c r="AI557" s="872"/>
      <c r="AJ557" s="872"/>
      <c r="AK557" s="872"/>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1"/>
      <c r="AI558" s="872"/>
      <c r="AJ558" s="872"/>
      <c r="AK558" s="872"/>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1"/>
      <c r="AI559" s="872"/>
      <c r="AJ559" s="872"/>
      <c r="AK559" s="872"/>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1"/>
      <c r="AI560" s="872"/>
      <c r="AJ560" s="872"/>
      <c r="AK560" s="872"/>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0" t="s">
        <v>198</v>
      </c>
      <c r="AQ563" s="870"/>
      <c r="AR563" s="870"/>
      <c r="AS563" s="870"/>
      <c r="AT563" s="870"/>
      <c r="AU563" s="870"/>
      <c r="AV563" s="870"/>
      <c r="AW563" s="870"/>
      <c r="AX563" s="870"/>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1"/>
      <c r="AI566" s="872"/>
      <c r="AJ566" s="872"/>
      <c r="AK566" s="872"/>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1"/>
      <c r="AI567" s="872"/>
      <c r="AJ567" s="872"/>
      <c r="AK567" s="872"/>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1"/>
      <c r="AI568" s="872"/>
      <c r="AJ568" s="872"/>
      <c r="AK568" s="872"/>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1"/>
      <c r="AI569" s="872"/>
      <c r="AJ569" s="872"/>
      <c r="AK569" s="872"/>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1"/>
      <c r="AI570" s="872"/>
      <c r="AJ570" s="872"/>
      <c r="AK570" s="872"/>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1"/>
      <c r="AI571" s="872"/>
      <c r="AJ571" s="872"/>
      <c r="AK571" s="872"/>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1"/>
      <c r="AI572" s="872"/>
      <c r="AJ572" s="872"/>
      <c r="AK572" s="872"/>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1"/>
      <c r="AI573" s="872"/>
      <c r="AJ573" s="872"/>
      <c r="AK573" s="872"/>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1"/>
      <c r="AI574" s="872"/>
      <c r="AJ574" s="872"/>
      <c r="AK574" s="872"/>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1"/>
      <c r="AI575" s="872"/>
      <c r="AJ575" s="872"/>
      <c r="AK575" s="872"/>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1"/>
      <c r="AI576" s="872"/>
      <c r="AJ576" s="872"/>
      <c r="AK576" s="872"/>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1"/>
      <c r="AI577" s="872"/>
      <c r="AJ577" s="872"/>
      <c r="AK577" s="872"/>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1"/>
      <c r="AI578" s="872"/>
      <c r="AJ578" s="872"/>
      <c r="AK578" s="872"/>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1"/>
      <c r="AI579" s="872"/>
      <c r="AJ579" s="872"/>
      <c r="AK579" s="872"/>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1"/>
      <c r="AI580" s="872"/>
      <c r="AJ580" s="872"/>
      <c r="AK580" s="872"/>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1"/>
      <c r="AI581" s="872"/>
      <c r="AJ581" s="872"/>
      <c r="AK581" s="872"/>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1"/>
      <c r="AI582" s="872"/>
      <c r="AJ582" s="872"/>
      <c r="AK582" s="872"/>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1"/>
      <c r="AI583" s="872"/>
      <c r="AJ583" s="872"/>
      <c r="AK583" s="872"/>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1"/>
      <c r="AI584" s="872"/>
      <c r="AJ584" s="872"/>
      <c r="AK584" s="872"/>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1"/>
      <c r="AI585" s="872"/>
      <c r="AJ585" s="872"/>
      <c r="AK585" s="872"/>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1"/>
      <c r="AI586" s="872"/>
      <c r="AJ586" s="872"/>
      <c r="AK586" s="872"/>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1"/>
      <c r="AI587" s="872"/>
      <c r="AJ587" s="872"/>
      <c r="AK587" s="872"/>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1"/>
      <c r="AI588" s="872"/>
      <c r="AJ588" s="872"/>
      <c r="AK588" s="872"/>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1"/>
      <c r="AI589" s="872"/>
      <c r="AJ589" s="872"/>
      <c r="AK589" s="872"/>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1"/>
      <c r="AI590" s="872"/>
      <c r="AJ590" s="872"/>
      <c r="AK590" s="872"/>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1"/>
      <c r="AI591" s="872"/>
      <c r="AJ591" s="872"/>
      <c r="AK591" s="872"/>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1"/>
      <c r="AI592" s="872"/>
      <c r="AJ592" s="872"/>
      <c r="AK592" s="872"/>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1"/>
      <c r="AI593" s="872"/>
      <c r="AJ593" s="872"/>
      <c r="AK593" s="872"/>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0" t="s">
        <v>198</v>
      </c>
      <c r="AQ596" s="870"/>
      <c r="AR596" s="870"/>
      <c r="AS596" s="870"/>
      <c r="AT596" s="870"/>
      <c r="AU596" s="870"/>
      <c r="AV596" s="870"/>
      <c r="AW596" s="870"/>
      <c r="AX596" s="870"/>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1"/>
      <c r="AI599" s="872"/>
      <c r="AJ599" s="872"/>
      <c r="AK599" s="872"/>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1"/>
      <c r="AI600" s="872"/>
      <c r="AJ600" s="872"/>
      <c r="AK600" s="872"/>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1"/>
      <c r="AI601" s="872"/>
      <c r="AJ601" s="872"/>
      <c r="AK601" s="872"/>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1"/>
      <c r="AI602" s="872"/>
      <c r="AJ602" s="872"/>
      <c r="AK602" s="872"/>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1"/>
      <c r="AI603" s="872"/>
      <c r="AJ603" s="872"/>
      <c r="AK603" s="872"/>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1"/>
      <c r="AI604" s="872"/>
      <c r="AJ604" s="872"/>
      <c r="AK604" s="872"/>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1"/>
      <c r="AI605" s="872"/>
      <c r="AJ605" s="872"/>
      <c r="AK605" s="872"/>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1"/>
      <c r="AI606" s="872"/>
      <c r="AJ606" s="872"/>
      <c r="AK606" s="872"/>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1"/>
      <c r="AI607" s="872"/>
      <c r="AJ607" s="872"/>
      <c r="AK607" s="872"/>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1"/>
      <c r="AI608" s="872"/>
      <c r="AJ608" s="872"/>
      <c r="AK608" s="872"/>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1"/>
      <c r="AI609" s="872"/>
      <c r="AJ609" s="872"/>
      <c r="AK609" s="872"/>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1"/>
      <c r="AI610" s="872"/>
      <c r="AJ610" s="872"/>
      <c r="AK610" s="872"/>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1"/>
      <c r="AI611" s="872"/>
      <c r="AJ611" s="872"/>
      <c r="AK611" s="872"/>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1"/>
      <c r="AI612" s="872"/>
      <c r="AJ612" s="872"/>
      <c r="AK612" s="872"/>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1"/>
      <c r="AI613" s="872"/>
      <c r="AJ613" s="872"/>
      <c r="AK613" s="872"/>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1"/>
      <c r="AI614" s="872"/>
      <c r="AJ614" s="872"/>
      <c r="AK614" s="872"/>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1"/>
      <c r="AI615" s="872"/>
      <c r="AJ615" s="872"/>
      <c r="AK615" s="872"/>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1"/>
      <c r="AI616" s="872"/>
      <c r="AJ616" s="872"/>
      <c r="AK616" s="872"/>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1"/>
      <c r="AI617" s="872"/>
      <c r="AJ617" s="872"/>
      <c r="AK617" s="872"/>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1"/>
      <c r="AI618" s="872"/>
      <c r="AJ618" s="872"/>
      <c r="AK618" s="872"/>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1"/>
      <c r="AI619" s="872"/>
      <c r="AJ619" s="872"/>
      <c r="AK619" s="872"/>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1"/>
      <c r="AI620" s="872"/>
      <c r="AJ620" s="872"/>
      <c r="AK620" s="872"/>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1"/>
      <c r="AI621" s="872"/>
      <c r="AJ621" s="872"/>
      <c r="AK621" s="872"/>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1"/>
      <c r="AI622" s="872"/>
      <c r="AJ622" s="872"/>
      <c r="AK622" s="872"/>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1"/>
      <c r="AI623" s="872"/>
      <c r="AJ623" s="872"/>
      <c r="AK623" s="872"/>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1"/>
      <c r="AI624" s="872"/>
      <c r="AJ624" s="872"/>
      <c r="AK624" s="872"/>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1"/>
      <c r="AI625" s="872"/>
      <c r="AJ625" s="872"/>
      <c r="AK625" s="872"/>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1"/>
      <c r="AI626" s="872"/>
      <c r="AJ626" s="872"/>
      <c r="AK626" s="872"/>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0" t="s">
        <v>226</v>
      </c>
      <c r="AQ630" s="870"/>
      <c r="AR630" s="870"/>
      <c r="AS630" s="870"/>
      <c r="AT630" s="870"/>
      <c r="AU630" s="870"/>
      <c r="AV630" s="870"/>
      <c r="AW630" s="870"/>
      <c r="AX630" s="870"/>
    </row>
    <row r="631" spans="1:51" ht="30" customHeight="1" x14ac:dyDescent="0.15">
      <c r="A631" s="858">
        <v>1</v>
      </c>
      <c r="B631" s="858">
        <v>1</v>
      </c>
      <c r="C631" s="880"/>
      <c r="D631" s="880"/>
      <c r="E631" s="648" t="s">
        <v>641</v>
      </c>
      <c r="F631" s="881"/>
      <c r="G631" s="881"/>
      <c r="H631" s="881"/>
      <c r="I631" s="881"/>
      <c r="J631" s="861" t="s">
        <v>641</v>
      </c>
      <c r="K631" s="862"/>
      <c r="L631" s="862"/>
      <c r="M631" s="862"/>
      <c r="N631" s="862"/>
      <c r="O631" s="862"/>
      <c r="P631" s="863" t="s">
        <v>641</v>
      </c>
      <c r="Q631" s="864"/>
      <c r="R631" s="864"/>
      <c r="S631" s="864"/>
      <c r="T631" s="864"/>
      <c r="U631" s="864"/>
      <c r="V631" s="864"/>
      <c r="W631" s="864"/>
      <c r="X631" s="864"/>
      <c r="Y631" s="865" t="s">
        <v>641</v>
      </c>
      <c r="Z631" s="866"/>
      <c r="AA631" s="866"/>
      <c r="AB631" s="867"/>
      <c r="AC631" s="868"/>
      <c r="AD631" s="869"/>
      <c r="AE631" s="869"/>
      <c r="AF631" s="869"/>
      <c r="AG631" s="869"/>
      <c r="AH631" s="871" t="s">
        <v>641</v>
      </c>
      <c r="AI631" s="872"/>
      <c r="AJ631" s="872"/>
      <c r="AK631" s="872"/>
      <c r="AL631" s="854" t="s">
        <v>641</v>
      </c>
      <c r="AM631" s="855"/>
      <c r="AN631" s="855"/>
      <c r="AO631" s="856"/>
      <c r="AP631" s="857" t="s">
        <v>641</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1"/>
      <c r="AI632" s="872"/>
      <c r="AJ632" s="872"/>
      <c r="AK632" s="872"/>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1"/>
      <c r="AI633" s="872"/>
      <c r="AJ633" s="872"/>
      <c r="AK633" s="872"/>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1"/>
      <c r="AI634" s="872"/>
      <c r="AJ634" s="872"/>
      <c r="AK634" s="872"/>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1"/>
      <c r="AI635" s="872"/>
      <c r="AJ635" s="872"/>
      <c r="AK635" s="872"/>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1"/>
      <c r="AI636" s="872"/>
      <c r="AJ636" s="872"/>
      <c r="AK636" s="872"/>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1"/>
      <c r="AI637" s="872"/>
      <c r="AJ637" s="872"/>
      <c r="AK637" s="872"/>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1"/>
      <c r="AI638" s="872"/>
      <c r="AJ638" s="872"/>
      <c r="AK638" s="872"/>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1"/>
      <c r="AI639" s="872"/>
      <c r="AJ639" s="872"/>
      <c r="AK639" s="872"/>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1"/>
      <c r="AI640" s="872"/>
      <c r="AJ640" s="872"/>
      <c r="AK640" s="872"/>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1"/>
      <c r="AI641" s="872"/>
      <c r="AJ641" s="872"/>
      <c r="AK641" s="872"/>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1"/>
      <c r="AI642" s="872"/>
      <c r="AJ642" s="872"/>
      <c r="AK642" s="872"/>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1"/>
      <c r="AI643" s="872"/>
      <c r="AJ643" s="872"/>
      <c r="AK643" s="872"/>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1"/>
      <c r="AI644" s="872"/>
      <c r="AJ644" s="872"/>
      <c r="AK644" s="872"/>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1"/>
      <c r="AI645" s="872"/>
      <c r="AJ645" s="872"/>
      <c r="AK645" s="872"/>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1"/>
      <c r="AI646" s="872"/>
      <c r="AJ646" s="872"/>
      <c r="AK646" s="872"/>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1"/>
      <c r="AI647" s="872"/>
      <c r="AJ647" s="872"/>
      <c r="AK647" s="872"/>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1"/>
      <c r="AI648" s="872"/>
      <c r="AJ648" s="872"/>
      <c r="AK648" s="872"/>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1"/>
      <c r="AI649" s="872"/>
      <c r="AJ649" s="872"/>
      <c r="AK649" s="872"/>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1"/>
      <c r="AI650" s="872"/>
      <c r="AJ650" s="872"/>
      <c r="AK650" s="872"/>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1"/>
      <c r="AI651" s="872"/>
      <c r="AJ651" s="872"/>
      <c r="AK651" s="872"/>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1"/>
      <c r="AI652" s="872"/>
      <c r="AJ652" s="872"/>
      <c r="AK652" s="872"/>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1"/>
      <c r="AI653" s="872"/>
      <c r="AJ653" s="872"/>
      <c r="AK653" s="872"/>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1"/>
      <c r="AI654" s="872"/>
      <c r="AJ654" s="872"/>
      <c r="AK654" s="872"/>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1"/>
      <c r="AI655" s="872"/>
      <c r="AJ655" s="872"/>
      <c r="AK655" s="872"/>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1"/>
      <c r="AI656" s="872"/>
      <c r="AJ656" s="872"/>
      <c r="AK656" s="872"/>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1"/>
      <c r="AI657" s="872"/>
      <c r="AJ657" s="872"/>
      <c r="AK657" s="872"/>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1"/>
      <c r="AI658" s="872"/>
      <c r="AJ658" s="872"/>
      <c r="AK658" s="872"/>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1"/>
      <c r="AI659" s="872"/>
      <c r="AJ659" s="872"/>
      <c r="AK659" s="872"/>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1"/>
      <c r="AI660" s="872"/>
      <c r="AJ660" s="872"/>
      <c r="AK660" s="872"/>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797" priority="905">
      <formula>IF(RIGHT(TEXT(P14,"0.#"),1)=".",FALSE,TRUE)</formula>
    </cfRule>
    <cfRule type="expression" dxfId="796" priority="906">
      <formula>IF(RIGHT(TEXT(P14,"0.#"),1)=".",TRUE,FALSE)</formula>
    </cfRule>
  </conditionalFormatting>
  <conditionalFormatting sqref="P18:AX18">
    <cfRule type="expression" dxfId="795" priority="903">
      <formula>IF(RIGHT(TEXT(P18,"0.#"),1)=".",FALSE,TRUE)</formula>
    </cfRule>
    <cfRule type="expression" dxfId="794" priority="904">
      <formula>IF(RIGHT(TEXT(P18,"0.#"),1)=".",TRUE,FALSE)</formula>
    </cfRule>
  </conditionalFormatting>
  <conditionalFormatting sqref="Y311">
    <cfRule type="expression" dxfId="793" priority="901">
      <formula>IF(RIGHT(TEXT(Y311,"0.#"),1)=".",FALSE,TRUE)</formula>
    </cfRule>
    <cfRule type="expression" dxfId="792" priority="902">
      <formula>IF(RIGHT(TEXT(Y311,"0.#"),1)=".",TRUE,FALSE)</formula>
    </cfRule>
  </conditionalFormatting>
  <conditionalFormatting sqref="Y320">
    <cfRule type="expression" dxfId="791" priority="899">
      <formula>IF(RIGHT(TEXT(Y320,"0.#"),1)=".",FALSE,TRUE)</formula>
    </cfRule>
    <cfRule type="expression" dxfId="790" priority="900">
      <formula>IF(RIGHT(TEXT(Y320,"0.#"),1)=".",TRUE,FALSE)</formula>
    </cfRule>
  </conditionalFormatting>
  <conditionalFormatting sqref="Y351:Y358 Y349 Y338:Y345 Y336 Y325:Y332 Y323">
    <cfRule type="expression" dxfId="789" priority="879">
      <formula>IF(RIGHT(TEXT(Y323,"0.#"),1)=".",FALSE,TRUE)</formula>
    </cfRule>
    <cfRule type="expression" dxfId="788" priority="880">
      <formula>IF(RIGHT(TEXT(Y323,"0.#"),1)=".",TRUE,FALSE)</formula>
    </cfRule>
  </conditionalFormatting>
  <conditionalFormatting sqref="P15:AX15 P13:AX13 P16:AQ17 AK14:AQ14">
    <cfRule type="expression" dxfId="787" priority="897">
      <formula>IF(RIGHT(TEXT(P13,"0.#"),1)=".",FALSE,TRUE)</formula>
    </cfRule>
    <cfRule type="expression" dxfId="786" priority="898">
      <formula>IF(RIGHT(TEXT(P13,"0.#"),1)=".",TRUE,FALSE)</formula>
    </cfRule>
  </conditionalFormatting>
  <conditionalFormatting sqref="P19:AJ19">
    <cfRule type="expression" dxfId="785" priority="895">
      <formula>IF(RIGHT(TEXT(P19,"0.#"),1)=".",FALSE,TRUE)</formula>
    </cfRule>
    <cfRule type="expression" dxfId="784" priority="896">
      <formula>IF(RIGHT(TEXT(P19,"0.#"),1)=".",TRUE,FALSE)</formula>
    </cfRule>
  </conditionalFormatting>
  <conditionalFormatting sqref="AE32 AQ32">
    <cfRule type="expression" dxfId="783" priority="893">
      <formula>IF(RIGHT(TEXT(AE32,"0.#"),1)=".",FALSE,TRUE)</formula>
    </cfRule>
    <cfRule type="expression" dxfId="782" priority="894">
      <formula>IF(RIGHT(TEXT(AE32,"0.#"),1)=".",TRUE,FALSE)</formula>
    </cfRule>
  </conditionalFormatting>
  <conditionalFormatting sqref="Y312:Y319 Y310">
    <cfRule type="expression" dxfId="781" priority="891">
      <formula>IF(RIGHT(TEXT(Y310,"0.#"),1)=".",FALSE,TRUE)</formula>
    </cfRule>
    <cfRule type="expression" dxfId="780" priority="892">
      <formula>IF(RIGHT(TEXT(Y310,"0.#"),1)=".",TRUE,FALSE)</formula>
    </cfRule>
  </conditionalFormatting>
  <conditionalFormatting sqref="AU311">
    <cfRule type="expression" dxfId="779" priority="889">
      <formula>IF(RIGHT(TEXT(AU311,"0.#"),1)=".",FALSE,TRUE)</formula>
    </cfRule>
    <cfRule type="expression" dxfId="778" priority="890">
      <formula>IF(RIGHT(TEXT(AU311,"0.#"),1)=".",TRUE,FALSE)</formula>
    </cfRule>
  </conditionalFormatting>
  <conditionalFormatting sqref="AU320">
    <cfRule type="expression" dxfId="777" priority="887">
      <formula>IF(RIGHT(TEXT(AU320,"0.#"),1)=".",FALSE,TRUE)</formula>
    </cfRule>
    <cfRule type="expression" dxfId="776" priority="888">
      <formula>IF(RIGHT(TEXT(AU320,"0.#"),1)=".",TRUE,FALSE)</formula>
    </cfRule>
  </conditionalFormatting>
  <conditionalFormatting sqref="AU312:AU319 AU310">
    <cfRule type="expression" dxfId="775" priority="885">
      <formula>IF(RIGHT(TEXT(AU310,"0.#"),1)=".",FALSE,TRUE)</formula>
    </cfRule>
    <cfRule type="expression" dxfId="774" priority="886">
      <formula>IF(RIGHT(TEXT(AU310,"0.#"),1)=".",TRUE,FALSE)</formula>
    </cfRule>
  </conditionalFormatting>
  <conditionalFormatting sqref="Y350 Y337 Y324">
    <cfRule type="expression" dxfId="773" priority="883">
      <formula>IF(RIGHT(TEXT(Y324,"0.#"),1)=".",FALSE,TRUE)</formula>
    </cfRule>
    <cfRule type="expression" dxfId="772" priority="884">
      <formula>IF(RIGHT(TEXT(Y324,"0.#"),1)=".",TRUE,FALSE)</formula>
    </cfRule>
  </conditionalFormatting>
  <conditionalFormatting sqref="Y359 Y346 Y333">
    <cfRule type="expression" dxfId="771" priority="881">
      <formula>IF(RIGHT(TEXT(Y333,"0.#"),1)=".",FALSE,TRUE)</formula>
    </cfRule>
    <cfRule type="expression" dxfId="770" priority="882">
      <formula>IF(RIGHT(TEXT(Y333,"0.#"),1)=".",TRUE,FALSE)</formula>
    </cfRule>
  </conditionalFormatting>
  <conditionalFormatting sqref="AU350 AU337 AU324">
    <cfRule type="expression" dxfId="769" priority="877">
      <formula>IF(RIGHT(TEXT(AU324,"0.#"),1)=".",FALSE,TRUE)</formula>
    </cfRule>
    <cfRule type="expression" dxfId="768" priority="878">
      <formula>IF(RIGHT(TEXT(AU324,"0.#"),1)=".",TRUE,FALSE)</formula>
    </cfRule>
  </conditionalFormatting>
  <conditionalFormatting sqref="AU359 AU346 AU333">
    <cfRule type="expression" dxfId="767" priority="875">
      <formula>IF(RIGHT(TEXT(AU333,"0.#"),1)=".",FALSE,TRUE)</formula>
    </cfRule>
    <cfRule type="expression" dxfId="766" priority="876">
      <formula>IF(RIGHT(TEXT(AU333,"0.#"),1)=".",TRUE,FALSE)</formula>
    </cfRule>
  </conditionalFormatting>
  <conditionalFormatting sqref="AU351:AU358 AU349 AU338:AU345 AU336 AU325:AU332 AU323">
    <cfRule type="expression" dxfId="765" priority="873">
      <formula>IF(RIGHT(TEXT(AU323,"0.#"),1)=".",FALSE,TRUE)</formula>
    </cfRule>
    <cfRule type="expression" dxfId="764" priority="874">
      <formula>IF(RIGHT(TEXT(AU323,"0.#"),1)=".",TRUE,FALSE)</formula>
    </cfRule>
  </conditionalFormatting>
  <conditionalFormatting sqref="AI32">
    <cfRule type="expression" dxfId="763" priority="871">
      <formula>IF(RIGHT(TEXT(AI32,"0.#"),1)=".",FALSE,TRUE)</formula>
    </cfRule>
    <cfRule type="expression" dxfId="762" priority="872">
      <formula>IF(RIGHT(TEXT(AI32,"0.#"),1)=".",TRUE,FALSE)</formula>
    </cfRule>
  </conditionalFormatting>
  <conditionalFormatting sqref="AM32">
    <cfRule type="expression" dxfId="761" priority="869">
      <formula>IF(RIGHT(TEXT(AM32,"0.#"),1)=".",FALSE,TRUE)</formula>
    </cfRule>
    <cfRule type="expression" dxfId="760" priority="870">
      <formula>IF(RIGHT(TEXT(AM32,"0.#"),1)=".",TRUE,FALSE)</formula>
    </cfRule>
  </conditionalFormatting>
  <conditionalFormatting sqref="AE33">
    <cfRule type="expression" dxfId="759" priority="867">
      <formula>IF(RIGHT(TEXT(AE33,"0.#"),1)=".",FALSE,TRUE)</formula>
    </cfRule>
    <cfRule type="expression" dxfId="758" priority="868">
      <formula>IF(RIGHT(TEXT(AE33,"0.#"),1)=".",TRUE,FALSE)</formula>
    </cfRule>
  </conditionalFormatting>
  <conditionalFormatting sqref="AI33">
    <cfRule type="expression" dxfId="757" priority="865">
      <formula>IF(RIGHT(TEXT(AI33,"0.#"),1)=".",FALSE,TRUE)</formula>
    </cfRule>
    <cfRule type="expression" dxfId="756" priority="866">
      <formula>IF(RIGHT(TEXT(AI33,"0.#"),1)=".",TRUE,FALSE)</formula>
    </cfRule>
  </conditionalFormatting>
  <conditionalFormatting sqref="AM33">
    <cfRule type="expression" dxfId="755" priority="863">
      <formula>IF(RIGHT(TEXT(AM33,"0.#"),1)=".",FALSE,TRUE)</formula>
    </cfRule>
    <cfRule type="expression" dxfId="754" priority="864">
      <formula>IF(RIGHT(TEXT(AM33,"0.#"),1)=".",TRUE,FALSE)</formula>
    </cfRule>
  </conditionalFormatting>
  <conditionalFormatting sqref="AQ33">
    <cfRule type="expression" dxfId="753" priority="861">
      <formula>IF(RIGHT(TEXT(AQ33,"0.#"),1)=".",FALSE,TRUE)</formula>
    </cfRule>
    <cfRule type="expression" dxfId="752" priority="862">
      <formula>IF(RIGHT(TEXT(AQ33,"0.#"),1)=".",TRUE,FALSE)</formula>
    </cfRule>
  </conditionalFormatting>
  <conditionalFormatting sqref="AE210">
    <cfRule type="expression" dxfId="751" priority="859">
      <formula>IF(RIGHT(TEXT(AE210,"0.#"),1)=".",FALSE,TRUE)</formula>
    </cfRule>
    <cfRule type="expression" dxfId="750" priority="860">
      <formula>IF(RIGHT(TEXT(AE210,"0.#"),1)=".",TRUE,FALSE)</formula>
    </cfRule>
  </conditionalFormatting>
  <conditionalFormatting sqref="AE211">
    <cfRule type="expression" dxfId="749" priority="857">
      <formula>IF(RIGHT(TEXT(AE211,"0.#"),1)=".",FALSE,TRUE)</formula>
    </cfRule>
    <cfRule type="expression" dxfId="748" priority="858">
      <formula>IF(RIGHT(TEXT(AE211,"0.#"),1)=".",TRUE,FALSE)</formula>
    </cfRule>
  </conditionalFormatting>
  <conditionalFormatting sqref="AE212">
    <cfRule type="expression" dxfId="747" priority="855">
      <formula>IF(RIGHT(TEXT(AE212,"0.#"),1)=".",FALSE,TRUE)</formula>
    </cfRule>
    <cfRule type="expression" dxfId="746" priority="856">
      <formula>IF(RIGHT(TEXT(AE212,"0.#"),1)=".",TRUE,FALSE)</formula>
    </cfRule>
  </conditionalFormatting>
  <conditionalFormatting sqref="AI212">
    <cfRule type="expression" dxfId="745" priority="853">
      <formula>IF(RIGHT(TEXT(AI212,"0.#"),1)=".",FALSE,TRUE)</formula>
    </cfRule>
    <cfRule type="expression" dxfId="744" priority="854">
      <formula>IF(RIGHT(TEXT(AI212,"0.#"),1)=".",TRUE,FALSE)</formula>
    </cfRule>
  </conditionalFormatting>
  <conditionalFormatting sqref="AI211">
    <cfRule type="expression" dxfId="743" priority="851">
      <formula>IF(RIGHT(TEXT(AI211,"0.#"),1)=".",FALSE,TRUE)</formula>
    </cfRule>
    <cfRule type="expression" dxfId="742" priority="852">
      <formula>IF(RIGHT(TEXT(AI211,"0.#"),1)=".",TRUE,FALSE)</formula>
    </cfRule>
  </conditionalFormatting>
  <conditionalFormatting sqref="AI210">
    <cfRule type="expression" dxfId="741" priority="849">
      <formula>IF(RIGHT(TEXT(AI210,"0.#"),1)=".",FALSE,TRUE)</formula>
    </cfRule>
    <cfRule type="expression" dxfId="740" priority="850">
      <formula>IF(RIGHT(TEXT(AI210,"0.#"),1)=".",TRUE,FALSE)</formula>
    </cfRule>
  </conditionalFormatting>
  <conditionalFormatting sqref="AM210">
    <cfRule type="expression" dxfId="739" priority="847">
      <formula>IF(RIGHT(TEXT(AM210,"0.#"),1)=".",FALSE,TRUE)</formula>
    </cfRule>
    <cfRule type="expression" dxfId="738" priority="848">
      <formula>IF(RIGHT(TEXT(AM210,"0.#"),1)=".",TRUE,FALSE)</formula>
    </cfRule>
  </conditionalFormatting>
  <conditionalFormatting sqref="AM211">
    <cfRule type="expression" dxfId="737" priority="845">
      <formula>IF(RIGHT(TEXT(AM211,"0.#"),1)=".",FALSE,TRUE)</formula>
    </cfRule>
    <cfRule type="expression" dxfId="736" priority="846">
      <formula>IF(RIGHT(TEXT(AM211,"0.#"),1)=".",TRUE,FALSE)</formula>
    </cfRule>
  </conditionalFormatting>
  <conditionalFormatting sqref="AM212">
    <cfRule type="expression" dxfId="735" priority="843">
      <formula>IF(RIGHT(TEXT(AM212,"0.#"),1)=".",FALSE,TRUE)</formula>
    </cfRule>
    <cfRule type="expression" dxfId="734" priority="844">
      <formula>IF(RIGHT(TEXT(AM212,"0.#"),1)=".",TRUE,FALSE)</formula>
    </cfRule>
  </conditionalFormatting>
  <conditionalFormatting sqref="AL376:AO395">
    <cfRule type="expression" dxfId="733" priority="839">
      <formula>IF(AND(AL376&gt;=0, RIGHT(TEXT(AL376,"0.#"),1)&lt;&gt;"."),TRUE,FALSE)</formula>
    </cfRule>
    <cfRule type="expression" dxfId="732" priority="840">
      <formula>IF(AND(AL376&gt;=0, RIGHT(TEXT(AL376,"0.#"),1)="."),TRUE,FALSE)</formula>
    </cfRule>
    <cfRule type="expression" dxfId="731" priority="841">
      <formula>IF(AND(AL376&lt;0, RIGHT(TEXT(AL376,"0.#"),1)&lt;&gt;"."),TRUE,FALSE)</formula>
    </cfRule>
    <cfRule type="expression" dxfId="730" priority="842">
      <formula>IF(AND(AL376&lt;0, RIGHT(TEXT(AL376,"0.#"),1)="."),TRUE,FALSE)</formula>
    </cfRule>
  </conditionalFormatting>
  <conditionalFormatting sqref="AQ210:AQ212">
    <cfRule type="expression" dxfId="729" priority="837">
      <formula>IF(RIGHT(TEXT(AQ210,"0.#"),1)=".",FALSE,TRUE)</formula>
    </cfRule>
    <cfRule type="expression" dxfId="728" priority="838">
      <formula>IF(RIGHT(TEXT(AQ210,"0.#"),1)=".",TRUE,FALSE)</formula>
    </cfRule>
  </conditionalFormatting>
  <conditionalFormatting sqref="AU210:AU212">
    <cfRule type="expression" dxfId="727" priority="835">
      <formula>IF(RIGHT(TEXT(AU210,"0.#"),1)=".",FALSE,TRUE)</formula>
    </cfRule>
    <cfRule type="expression" dxfId="726" priority="836">
      <formula>IF(RIGHT(TEXT(AU210,"0.#"),1)=".",TRUE,FALSE)</formula>
    </cfRule>
  </conditionalFormatting>
  <conditionalFormatting sqref="Y376:Y395">
    <cfRule type="expression" dxfId="725" priority="833">
      <formula>IF(RIGHT(TEXT(Y376,"0.#"),1)=".",FALSE,TRUE)</formula>
    </cfRule>
    <cfRule type="expression" dxfId="724" priority="834">
      <formula>IF(RIGHT(TEXT(Y376,"0.#"),1)=".",TRUE,FALSE)</formula>
    </cfRule>
  </conditionalFormatting>
  <conditionalFormatting sqref="AL631:AO660">
    <cfRule type="expression" dxfId="723" priority="829">
      <formula>IF(AND(AL631&gt;=0, RIGHT(TEXT(AL631,"0.#"),1)&lt;&gt;"."),TRUE,FALSE)</formula>
    </cfRule>
    <cfRule type="expression" dxfId="722" priority="830">
      <formula>IF(AND(AL631&gt;=0, RIGHT(TEXT(AL631,"0.#"),1)="."),TRUE,FALSE)</formula>
    </cfRule>
    <cfRule type="expression" dxfId="721" priority="831">
      <formula>IF(AND(AL631&lt;0, RIGHT(TEXT(AL631,"0.#"),1)&lt;&gt;"."),TRUE,FALSE)</formula>
    </cfRule>
    <cfRule type="expression" dxfId="720" priority="832">
      <formula>IF(AND(AL631&lt;0, RIGHT(TEXT(AL631,"0.#"),1)="."),TRUE,FALSE)</formula>
    </cfRule>
  </conditionalFormatting>
  <conditionalFormatting sqref="Y631:Y660">
    <cfRule type="expression" dxfId="719" priority="827">
      <formula>IF(RIGHT(TEXT(Y631,"0.#"),1)=".",FALSE,TRUE)</formula>
    </cfRule>
    <cfRule type="expression" dxfId="718" priority="828">
      <formula>IF(RIGHT(TEXT(Y631,"0.#"),1)=".",TRUE,FALSE)</formula>
    </cfRule>
  </conditionalFormatting>
  <conditionalFormatting sqref="AL366:AO375">
    <cfRule type="expression" dxfId="717" priority="823">
      <formula>IF(AND(AL366&gt;=0, RIGHT(TEXT(AL366,"0.#"),1)&lt;&gt;"."),TRUE,FALSE)</formula>
    </cfRule>
    <cfRule type="expression" dxfId="716" priority="824">
      <formula>IF(AND(AL366&gt;=0, RIGHT(TEXT(AL366,"0.#"),1)="."),TRUE,FALSE)</formula>
    </cfRule>
    <cfRule type="expression" dxfId="715" priority="825">
      <formula>IF(AND(AL366&lt;0, RIGHT(TEXT(AL366,"0.#"),1)&lt;&gt;"."),TRUE,FALSE)</formula>
    </cfRule>
    <cfRule type="expression" dxfId="714" priority="826">
      <formula>IF(AND(AL366&lt;0, RIGHT(TEXT(AL366,"0.#"),1)="."),TRUE,FALSE)</formula>
    </cfRule>
  </conditionalFormatting>
  <conditionalFormatting sqref="Y366:Y375">
    <cfRule type="expression" dxfId="713" priority="821">
      <formula>IF(RIGHT(TEXT(Y366,"0.#"),1)=".",FALSE,TRUE)</formula>
    </cfRule>
    <cfRule type="expression" dxfId="712" priority="822">
      <formula>IF(RIGHT(TEXT(Y366,"0.#"),1)=".",TRUE,FALSE)</formula>
    </cfRule>
  </conditionalFormatting>
  <conditionalFormatting sqref="Y401:Y428">
    <cfRule type="expression" dxfId="711" priority="759">
      <formula>IF(RIGHT(TEXT(Y401,"0.#"),1)=".",FALSE,TRUE)</formula>
    </cfRule>
    <cfRule type="expression" dxfId="710" priority="760">
      <formula>IF(RIGHT(TEXT(Y401,"0.#"),1)=".",TRUE,FALSE)</formula>
    </cfRule>
  </conditionalFormatting>
  <conditionalFormatting sqref="Y399:Y400">
    <cfRule type="expression" dxfId="709" priority="753">
      <formula>IF(RIGHT(TEXT(Y399,"0.#"),1)=".",FALSE,TRUE)</formula>
    </cfRule>
    <cfRule type="expression" dxfId="708" priority="754">
      <formula>IF(RIGHT(TEXT(Y399,"0.#"),1)=".",TRUE,FALSE)</formula>
    </cfRule>
  </conditionalFormatting>
  <conditionalFormatting sqref="Y434:Y461">
    <cfRule type="expression" dxfId="707" priority="747">
      <formula>IF(RIGHT(TEXT(Y434,"0.#"),1)=".",FALSE,TRUE)</formula>
    </cfRule>
    <cfRule type="expression" dxfId="706" priority="748">
      <formula>IF(RIGHT(TEXT(Y434,"0.#"),1)=".",TRUE,FALSE)</formula>
    </cfRule>
  </conditionalFormatting>
  <conditionalFormatting sqref="Y432:Y433">
    <cfRule type="expression" dxfId="705" priority="741">
      <formula>IF(RIGHT(TEXT(Y432,"0.#"),1)=".",FALSE,TRUE)</formula>
    </cfRule>
    <cfRule type="expression" dxfId="704" priority="742">
      <formula>IF(RIGHT(TEXT(Y432,"0.#"),1)=".",TRUE,FALSE)</formula>
    </cfRule>
  </conditionalFormatting>
  <conditionalFormatting sqref="Y467:Y494">
    <cfRule type="expression" dxfId="703" priority="735">
      <formula>IF(RIGHT(TEXT(Y467,"0.#"),1)=".",FALSE,TRUE)</formula>
    </cfRule>
    <cfRule type="expression" dxfId="702" priority="736">
      <formula>IF(RIGHT(TEXT(Y467,"0.#"),1)=".",TRUE,FALSE)</formula>
    </cfRule>
  </conditionalFormatting>
  <conditionalFormatting sqref="Y465:Y466">
    <cfRule type="expression" dxfId="701" priority="729">
      <formula>IF(RIGHT(TEXT(Y465,"0.#"),1)=".",FALSE,TRUE)</formula>
    </cfRule>
    <cfRule type="expression" dxfId="700" priority="730">
      <formula>IF(RIGHT(TEXT(Y465,"0.#"),1)=".",TRUE,FALSE)</formula>
    </cfRule>
  </conditionalFormatting>
  <conditionalFormatting sqref="Y500:Y527">
    <cfRule type="expression" dxfId="699" priority="723">
      <formula>IF(RIGHT(TEXT(Y500,"0.#"),1)=".",FALSE,TRUE)</formula>
    </cfRule>
    <cfRule type="expression" dxfId="698" priority="724">
      <formula>IF(RIGHT(TEXT(Y500,"0.#"),1)=".",TRUE,FALSE)</formula>
    </cfRule>
  </conditionalFormatting>
  <conditionalFormatting sqref="Y498:Y499">
    <cfRule type="expression" dxfId="697" priority="717">
      <formula>IF(RIGHT(TEXT(Y498,"0.#"),1)=".",FALSE,TRUE)</formula>
    </cfRule>
    <cfRule type="expression" dxfId="696" priority="718">
      <formula>IF(RIGHT(TEXT(Y498,"0.#"),1)=".",TRUE,FALSE)</formula>
    </cfRule>
  </conditionalFormatting>
  <conditionalFormatting sqref="Y533:Y560">
    <cfRule type="expression" dxfId="695" priority="711">
      <formula>IF(RIGHT(TEXT(Y533,"0.#"),1)=".",FALSE,TRUE)</formula>
    </cfRule>
    <cfRule type="expression" dxfId="694" priority="712">
      <formula>IF(RIGHT(TEXT(Y533,"0.#"),1)=".",TRUE,FALSE)</formula>
    </cfRule>
  </conditionalFormatting>
  <conditionalFormatting sqref="W26:W27">
    <cfRule type="expression" dxfId="693" priority="817">
      <formula>IF(RIGHT(TEXT(W26,"0.#"),1)=".",FALSE,TRUE)</formula>
    </cfRule>
    <cfRule type="expression" dxfId="692" priority="818">
      <formula>IF(RIGHT(TEXT(W26,"0.#"),1)=".",TRUE,FALSE)</formula>
    </cfRule>
  </conditionalFormatting>
  <conditionalFormatting sqref="W28">
    <cfRule type="expression" dxfId="691" priority="815">
      <formula>IF(RIGHT(TEXT(W28,"0.#"),1)=".",FALSE,TRUE)</formula>
    </cfRule>
    <cfRule type="expression" dxfId="690" priority="816">
      <formula>IF(RIGHT(TEXT(W28,"0.#"),1)=".",TRUE,FALSE)</formula>
    </cfRule>
  </conditionalFormatting>
  <conditionalFormatting sqref="P23 W23">
    <cfRule type="expression" dxfId="689" priority="813">
      <formula>IF(RIGHT(TEXT(P23,"0.#"),1)=".",FALSE,TRUE)</formula>
    </cfRule>
    <cfRule type="expression" dxfId="688" priority="814">
      <formula>IF(RIGHT(TEXT(P23,"0.#"),1)=".",TRUE,FALSE)</formula>
    </cfRule>
  </conditionalFormatting>
  <conditionalFormatting sqref="P24:P27 W24:W25">
    <cfRule type="expression" dxfId="687" priority="811">
      <formula>IF(RIGHT(TEXT(P24,"0.#"),1)=".",FALSE,TRUE)</formula>
    </cfRule>
    <cfRule type="expression" dxfId="686" priority="812">
      <formula>IF(RIGHT(TEXT(P24,"0.#"),1)=".",TRUE,FALSE)</formula>
    </cfRule>
  </conditionalFormatting>
  <conditionalFormatting sqref="P28">
    <cfRule type="expression" dxfId="685" priority="809">
      <formula>IF(RIGHT(TEXT(P28,"0.#"),1)=".",FALSE,TRUE)</formula>
    </cfRule>
    <cfRule type="expression" dxfId="684" priority="810">
      <formula>IF(RIGHT(TEXT(P28,"0.#"),1)=".",TRUE,FALSE)</formula>
    </cfRule>
  </conditionalFormatting>
  <conditionalFormatting sqref="AE202">
    <cfRule type="expression" dxfId="683" priority="807">
      <formula>IF(RIGHT(TEXT(AE202,"0.#"),1)=".",FALSE,TRUE)</formula>
    </cfRule>
    <cfRule type="expression" dxfId="682" priority="808">
      <formula>IF(RIGHT(TEXT(AE202,"0.#"),1)=".",TRUE,FALSE)</formula>
    </cfRule>
  </conditionalFormatting>
  <conditionalFormatting sqref="AE203">
    <cfRule type="expression" dxfId="681" priority="805">
      <formula>IF(RIGHT(TEXT(AE203,"0.#"),1)=".",FALSE,TRUE)</formula>
    </cfRule>
    <cfRule type="expression" dxfId="680" priority="806">
      <formula>IF(RIGHT(TEXT(AE203,"0.#"),1)=".",TRUE,FALSE)</formula>
    </cfRule>
  </conditionalFormatting>
  <conditionalFormatting sqref="AE204">
    <cfRule type="expression" dxfId="679" priority="803">
      <formula>IF(RIGHT(TEXT(AE204,"0.#"),1)=".",FALSE,TRUE)</formula>
    </cfRule>
    <cfRule type="expression" dxfId="678" priority="804">
      <formula>IF(RIGHT(TEXT(AE204,"0.#"),1)=".",TRUE,FALSE)</formula>
    </cfRule>
  </conditionalFormatting>
  <conditionalFormatting sqref="AI204">
    <cfRule type="expression" dxfId="677" priority="801">
      <formula>IF(RIGHT(TEXT(AI204,"0.#"),1)=".",FALSE,TRUE)</formula>
    </cfRule>
    <cfRule type="expression" dxfId="676" priority="802">
      <formula>IF(RIGHT(TEXT(AI204,"0.#"),1)=".",TRUE,FALSE)</formula>
    </cfRule>
  </conditionalFormatting>
  <conditionalFormatting sqref="AI203">
    <cfRule type="expression" dxfId="675" priority="799">
      <formula>IF(RIGHT(TEXT(AI203,"0.#"),1)=".",FALSE,TRUE)</formula>
    </cfRule>
    <cfRule type="expression" dxfId="674" priority="800">
      <formula>IF(RIGHT(TEXT(AI203,"0.#"),1)=".",TRUE,FALSE)</formula>
    </cfRule>
  </conditionalFormatting>
  <conditionalFormatting sqref="AI202">
    <cfRule type="expression" dxfId="673" priority="797">
      <formula>IF(RIGHT(TEXT(AI202,"0.#"),1)=".",FALSE,TRUE)</formula>
    </cfRule>
    <cfRule type="expression" dxfId="672" priority="798">
      <formula>IF(RIGHT(TEXT(AI202,"0.#"),1)=".",TRUE,FALSE)</formula>
    </cfRule>
  </conditionalFormatting>
  <conditionalFormatting sqref="AM202">
    <cfRule type="expression" dxfId="671" priority="795">
      <formula>IF(RIGHT(TEXT(AM202,"0.#"),1)=".",FALSE,TRUE)</formula>
    </cfRule>
    <cfRule type="expression" dxfId="670" priority="796">
      <formula>IF(RIGHT(TEXT(AM202,"0.#"),1)=".",TRUE,FALSE)</formula>
    </cfRule>
  </conditionalFormatting>
  <conditionalFormatting sqref="AM203">
    <cfRule type="expression" dxfId="669" priority="793">
      <formula>IF(RIGHT(TEXT(AM203,"0.#"),1)=".",FALSE,TRUE)</formula>
    </cfRule>
    <cfRule type="expression" dxfId="668" priority="794">
      <formula>IF(RIGHT(TEXT(AM203,"0.#"),1)=".",TRUE,FALSE)</formula>
    </cfRule>
  </conditionalFormatting>
  <conditionalFormatting sqref="AM204">
    <cfRule type="expression" dxfId="667" priority="791">
      <formula>IF(RIGHT(TEXT(AM204,"0.#"),1)=".",FALSE,TRUE)</formula>
    </cfRule>
    <cfRule type="expression" dxfId="666" priority="792">
      <formula>IF(RIGHT(TEXT(AM204,"0.#"),1)=".",TRUE,FALSE)</formula>
    </cfRule>
  </conditionalFormatting>
  <conditionalFormatting sqref="AQ202:AQ204">
    <cfRule type="expression" dxfId="665" priority="789">
      <formula>IF(RIGHT(TEXT(AQ202,"0.#"),1)=".",FALSE,TRUE)</formula>
    </cfRule>
    <cfRule type="expression" dxfId="664" priority="790">
      <formula>IF(RIGHT(TEXT(AQ202,"0.#"),1)=".",TRUE,FALSE)</formula>
    </cfRule>
  </conditionalFormatting>
  <conditionalFormatting sqref="AU202:AU204">
    <cfRule type="expression" dxfId="663" priority="787">
      <formula>IF(RIGHT(TEXT(AU202,"0.#"),1)=".",FALSE,TRUE)</formula>
    </cfRule>
    <cfRule type="expression" dxfId="662" priority="788">
      <formula>IF(RIGHT(TEXT(AU202,"0.#"),1)=".",TRUE,FALSE)</formula>
    </cfRule>
  </conditionalFormatting>
  <conditionalFormatting sqref="AE205">
    <cfRule type="expression" dxfId="661" priority="785">
      <formula>IF(RIGHT(TEXT(AE205,"0.#"),1)=".",FALSE,TRUE)</formula>
    </cfRule>
    <cfRule type="expression" dxfId="660" priority="786">
      <formula>IF(RIGHT(TEXT(AE205,"0.#"),1)=".",TRUE,FALSE)</formula>
    </cfRule>
  </conditionalFormatting>
  <conditionalFormatting sqref="AE206">
    <cfRule type="expression" dxfId="659" priority="783">
      <formula>IF(RIGHT(TEXT(AE206,"0.#"),1)=".",FALSE,TRUE)</formula>
    </cfRule>
    <cfRule type="expression" dxfId="658" priority="784">
      <formula>IF(RIGHT(TEXT(AE206,"0.#"),1)=".",TRUE,FALSE)</formula>
    </cfRule>
  </conditionalFormatting>
  <conditionalFormatting sqref="AE207">
    <cfRule type="expression" dxfId="657" priority="781">
      <formula>IF(RIGHT(TEXT(AE207,"0.#"),1)=".",FALSE,TRUE)</formula>
    </cfRule>
    <cfRule type="expression" dxfId="656" priority="782">
      <formula>IF(RIGHT(TEXT(AE207,"0.#"),1)=".",TRUE,FALSE)</formula>
    </cfRule>
  </conditionalFormatting>
  <conditionalFormatting sqref="AI207">
    <cfRule type="expression" dxfId="655" priority="779">
      <formula>IF(RIGHT(TEXT(AI207,"0.#"),1)=".",FALSE,TRUE)</formula>
    </cfRule>
    <cfRule type="expression" dxfId="654" priority="780">
      <formula>IF(RIGHT(TEXT(AI207,"0.#"),1)=".",TRUE,FALSE)</formula>
    </cfRule>
  </conditionalFormatting>
  <conditionalFormatting sqref="AI206">
    <cfRule type="expression" dxfId="653" priority="777">
      <formula>IF(RIGHT(TEXT(AI206,"0.#"),1)=".",FALSE,TRUE)</formula>
    </cfRule>
    <cfRule type="expression" dxfId="652" priority="778">
      <formula>IF(RIGHT(TEXT(AI206,"0.#"),1)=".",TRUE,FALSE)</formula>
    </cfRule>
  </conditionalFormatting>
  <conditionalFormatting sqref="AI205">
    <cfRule type="expression" dxfId="651" priority="775">
      <formula>IF(RIGHT(TEXT(AI205,"0.#"),1)=".",FALSE,TRUE)</formula>
    </cfRule>
    <cfRule type="expression" dxfId="650" priority="776">
      <formula>IF(RIGHT(TEXT(AI205,"0.#"),1)=".",TRUE,FALSE)</formula>
    </cfRule>
  </conditionalFormatting>
  <conditionalFormatting sqref="AM205">
    <cfRule type="expression" dxfId="649" priority="773">
      <formula>IF(RIGHT(TEXT(AM205,"0.#"),1)=".",FALSE,TRUE)</formula>
    </cfRule>
    <cfRule type="expression" dxfId="648" priority="774">
      <formula>IF(RIGHT(TEXT(AM205,"0.#"),1)=".",TRUE,FALSE)</formula>
    </cfRule>
  </conditionalFormatting>
  <conditionalFormatting sqref="AM206">
    <cfRule type="expression" dxfId="647" priority="771">
      <formula>IF(RIGHT(TEXT(AM206,"0.#"),1)=".",FALSE,TRUE)</formula>
    </cfRule>
    <cfRule type="expression" dxfId="646" priority="772">
      <formula>IF(RIGHT(TEXT(AM206,"0.#"),1)=".",TRUE,FALSE)</formula>
    </cfRule>
  </conditionalFormatting>
  <conditionalFormatting sqref="AM207">
    <cfRule type="expression" dxfId="645" priority="769">
      <formula>IF(RIGHT(TEXT(AM207,"0.#"),1)=".",FALSE,TRUE)</formula>
    </cfRule>
    <cfRule type="expression" dxfId="644" priority="770">
      <formula>IF(RIGHT(TEXT(AM207,"0.#"),1)=".",TRUE,FALSE)</formula>
    </cfRule>
  </conditionalFormatting>
  <conditionalFormatting sqref="AQ205:AQ207">
    <cfRule type="expression" dxfId="643" priority="767">
      <formula>IF(RIGHT(TEXT(AQ205,"0.#"),1)=".",FALSE,TRUE)</formula>
    </cfRule>
    <cfRule type="expression" dxfId="642" priority="768">
      <formula>IF(RIGHT(TEXT(AQ205,"0.#"),1)=".",TRUE,FALSE)</formula>
    </cfRule>
  </conditionalFormatting>
  <conditionalFormatting sqref="AU205:AU207">
    <cfRule type="expression" dxfId="641" priority="765">
      <formula>IF(RIGHT(TEXT(AU205,"0.#"),1)=".",FALSE,TRUE)</formula>
    </cfRule>
    <cfRule type="expression" dxfId="640" priority="766">
      <formula>IF(RIGHT(TEXT(AU205,"0.#"),1)=".",TRUE,FALSE)</formula>
    </cfRule>
  </conditionalFormatting>
  <conditionalFormatting sqref="AL401:AO428">
    <cfRule type="expression" dxfId="639" priority="761">
      <formula>IF(AND(AL401&gt;=0, RIGHT(TEXT(AL401,"0.#"),1)&lt;&gt;"."),TRUE,FALSE)</formula>
    </cfRule>
    <cfRule type="expression" dxfId="638" priority="762">
      <formula>IF(AND(AL401&gt;=0, RIGHT(TEXT(AL401,"0.#"),1)="."),TRUE,FALSE)</formula>
    </cfRule>
    <cfRule type="expression" dxfId="637" priority="763">
      <formula>IF(AND(AL401&lt;0, RIGHT(TEXT(AL401,"0.#"),1)&lt;&gt;"."),TRUE,FALSE)</formula>
    </cfRule>
    <cfRule type="expression" dxfId="636" priority="764">
      <formula>IF(AND(AL401&lt;0, RIGHT(TEXT(AL401,"0.#"),1)="."),TRUE,FALSE)</formula>
    </cfRule>
  </conditionalFormatting>
  <conditionalFormatting sqref="AL399:AO400">
    <cfRule type="expression" dxfId="635" priority="755">
      <formula>IF(AND(AL399&gt;=0, RIGHT(TEXT(AL399,"0.#"),1)&lt;&gt;"."),TRUE,FALSE)</formula>
    </cfRule>
    <cfRule type="expression" dxfId="634" priority="756">
      <formula>IF(AND(AL399&gt;=0, RIGHT(TEXT(AL399,"0.#"),1)="."),TRUE,FALSE)</formula>
    </cfRule>
    <cfRule type="expression" dxfId="633" priority="757">
      <formula>IF(AND(AL399&lt;0, RIGHT(TEXT(AL399,"0.#"),1)&lt;&gt;"."),TRUE,FALSE)</formula>
    </cfRule>
    <cfRule type="expression" dxfId="632" priority="758">
      <formula>IF(AND(AL399&lt;0, RIGHT(TEXT(AL399,"0.#"),1)="."),TRUE,FALSE)</formula>
    </cfRule>
  </conditionalFormatting>
  <conditionalFormatting sqref="AL434:AO461">
    <cfRule type="expression" dxfId="631" priority="749">
      <formula>IF(AND(AL434&gt;=0, RIGHT(TEXT(AL434,"0.#"),1)&lt;&gt;"."),TRUE,FALSE)</formula>
    </cfRule>
    <cfRule type="expression" dxfId="630" priority="750">
      <formula>IF(AND(AL434&gt;=0, RIGHT(TEXT(AL434,"0.#"),1)="."),TRUE,FALSE)</formula>
    </cfRule>
    <cfRule type="expression" dxfId="629" priority="751">
      <formula>IF(AND(AL434&lt;0, RIGHT(TEXT(AL434,"0.#"),1)&lt;&gt;"."),TRUE,FALSE)</formula>
    </cfRule>
    <cfRule type="expression" dxfId="628" priority="752">
      <formula>IF(AND(AL434&lt;0, RIGHT(TEXT(AL434,"0.#"),1)="."),TRUE,FALSE)</formula>
    </cfRule>
  </conditionalFormatting>
  <conditionalFormatting sqref="AL432:AO433">
    <cfRule type="expression" dxfId="627" priority="743">
      <formula>IF(AND(AL432&gt;=0, RIGHT(TEXT(AL432,"0.#"),1)&lt;&gt;"."),TRUE,FALSE)</formula>
    </cfRule>
    <cfRule type="expression" dxfId="626" priority="744">
      <formula>IF(AND(AL432&gt;=0, RIGHT(TEXT(AL432,"0.#"),1)="."),TRUE,FALSE)</formula>
    </cfRule>
    <cfRule type="expression" dxfId="625" priority="745">
      <formula>IF(AND(AL432&lt;0, RIGHT(TEXT(AL432,"0.#"),1)&lt;&gt;"."),TRUE,FALSE)</formula>
    </cfRule>
    <cfRule type="expression" dxfId="624" priority="746">
      <formula>IF(AND(AL432&lt;0, RIGHT(TEXT(AL432,"0.#"),1)="."),TRUE,FALSE)</formula>
    </cfRule>
  </conditionalFormatting>
  <conditionalFormatting sqref="AL467:AO494">
    <cfRule type="expression" dxfId="623" priority="737">
      <formula>IF(AND(AL467&gt;=0, RIGHT(TEXT(AL467,"0.#"),1)&lt;&gt;"."),TRUE,FALSE)</formula>
    </cfRule>
    <cfRule type="expression" dxfId="622" priority="738">
      <formula>IF(AND(AL467&gt;=0, RIGHT(TEXT(AL467,"0.#"),1)="."),TRUE,FALSE)</formula>
    </cfRule>
    <cfRule type="expression" dxfId="621" priority="739">
      <formula>IF(AND(AL467&lt;0, RIGHT(TEXT(AL467,"0.#"),1)&lt;&gt;"."),TRUE,FALSE)</formula>
    </cfRule>
    <cfRule type="expression" dxfId="620" priority="740">
      <formula>IF(AND(AL467&lt;0, RIGHT(TEXT(AL467,"0.#"),1)="."),TRUE,FALSE)</formula>
    </cfRule>
  </conditionalFormatting>
  <conditionalFormatting sqref="AL465:AO466">
    <cfRule type="expression" dxfId="619" priority="731">
      <formula>IF(AND(AL465&gt;=0, RIGHT(TEXT(AL465,"0.#"),1)&lt;&gt;"."),TRUE,FALSE)</formula>
    </cfRule>
    <cfRule type="expression" dxfId="618" priority="732">
      <formula>IF(AND(AL465&gt;=0, RIGHT(TEXT(AL465,"0.#"),1)="."),TRUE,FALSE)</formula>
    </cfRule>
    <cfRule type="expression" dxfId="617" priority="733">
      <formula>IF(AND(AL465&lt;0, RIGHT(TEXT(AL465,"0.#"),1)&lt;&gt;"."),TRUE,FALSE)</formula>
    </cfRule>
    <cfRule type="expression" dxfId="616" priority="734">
      <formula>IF(AND(AL465&lt;0, RIGHT(TEXT(AL465,"0.#"),1)="."),TRUE,FALSE)</formula>
    </cfRule>
  </conditionalFormatting>
  <conditionalFormatting sqref="AL500:AO527">
    <cfRule type="expression" dxfId="615" priority="725">
      <formula>IF(AND(AL500&gt;=0, RIGHT(TEXT(AL500,"0.#"),1)&lt;&gt;"."),TRUE,FALSE)</formula>
    </cfRule>
    <cfRule type="expression" dxfId="614" priority="726">
      <formula>IF(AND(AL500&gt;=0, RIGHT(TEXT(AL500,"0.#"),1)="."),TRUE,FALSE)</formula>
    </cfRule>
    <cfRule type="expression" dxfId="613" priority="727">
      <formula>IF(AND(AL500&lt;0, RIGHT(TEXT(AL500,"0.#"),1)&lt;&gt;"."),TRUE,FALSE)</formula>
    </cfRule>
    <cfRule type="expression" dxfId="612" priority="728">
      <formula>IF(AND(AL500&lt;0, RIGHT(TEXT(AL500,"0.#"),1)="."),TRUE,FALSE)</formula>
    </cfRule>
  </conditionalFormatting>
  <conditionalFormatting sqref="AL498:AO499">
    <cfRule type="expression" dxfId="611" priority="719">
      <formula>IF(AND(AL498&gt;=0, RIGHT(TEXT(AL498,"0.#"),1)&lt;&gt;"."),TRUE,FALSE)</formula>
    </cfRule>
    <cfRule type="expression" dxfId="610" priority="720">
      <formula>IF(AND(AL498&gt;=0, RIGHT(TEXT(AL498,"0.#"),1)="."),TRUE,FALSE)</formula>
    </cfRule>
    <cfRule type="expression" dxfId="609" priority="721">
      <formula>IF(AND(AL498&lt;0, RIGHT(TEXT(AL498,"0.#"),1)&lt;&gt;"."),TRUE,FALSE)</formula>
    </cfRule>
    <cfRule type="expression" dxfId="608" priority="722">
      <formula>IF(AND(AL498&lt;0, RIGHT(TEXT(AL498,"0.#"),1)="."),TRUE,FALSE)</formula>
    </cfRule>
  </conditionalFormatting>
  <conditionalFormatting sqref="AL533:AO560">
    <cfRule type="expression" dxfId="607" priority="713">
      <formula>IF(AND(AL533&gt;=0, RIGHT(TEXT(AL533,"0.#"),1)&lt;&gt;"."),TRUE,FALSE)</formula>
    </cfRule>
    <cfRule type="expression" dxfId="606" priority="714">
      <formula>IF(AND(AL533&gt;=0, RIGHT(TEXT(AL533,"0.#"),1)="."),TRUE,FALSE)</formula>
    </cfRule>
    <cfRule type="expression" dxfId="605" priority="715">
      <formula>IF(AND(AL533&lt;0, RIGHT(TEXT(AL533,"0.#"),1)&lt;&gt;"."),TRUE,FALSE)</formula>
    </cfRule>
    <cfRule type="expression" dxfId="604" priority="716">
      <formula>IF(AND(AL533&lt;0, RIGHT(TEXT(AL533,"0.#"),1)="."),TRUE,FALSE)</formula>
    </cfRule>
  </conditionalFormatting>
  <conditionalFormatting sqref="AL531:AO532">
    <cfRule type="expression" dxfId="603" priority="707">
      <formula>IF(AND(AL531&gt;=0, RIGHT(TEXT(AL531,"0.#"),1)&lt;&gt;"."),TRUE,FALSE)</formula>
    </cfRule>
    <cfRule type="expression" dxfId="602" priority="708">
      <formula>IF(AND(AL531&gt;=0, RIGHT(TEXT(AL531,"0.#"),1)="."),TRUE,FALSE)</formula>
    </cfRule>
    <cfRule type="expression" dxfId="601" priority="709">
      <formula>IF(AND(AL531&lt;0, RIGHT(TEXT(AL531,"0.#"),1)&lt;&gt;"."),TRUE,FALSE)</formula>
    </cfRule>
    <cfRule type="expression" dxfId="600" priority="710">
      <formula>IF(AND(AL531&lt;0, RIGHT(TEXT(AL531,"0.#"),1)="."),TRUE,FALSE)</formula>
    </cfRule>
  </conditionalFormatting>
  <conditionalFormatting sqref="Y531:Y532">
    <cfRule type="expression" dxfId="599" priority="705">
      <formula>IF(RIGHT(TEXT(Y531,"0.#"),1)=".",FALSE,TRUE)</formula>
    </cfRule>
    <cfRule type="expression" dxfId="598" priority="706">
      <formula>IF(RIGHT(TEXT(Y531,"0.#"),1)=".",TRUE,FALSE)</formula>
    </cfRule>
  </conditionalFormatting>
  <conditionalFormatting sqref="AL566:AO593">
    <cfRule type="expression" dxfId="597" priority="701">
      <formula>IF(AND(AL566&gt;=0, RIGHT(TEXT(AL566,"0.#"),1)&lt;&gt;"."),TRUE,FALSE)</formula>
    </cfRule>
    <cfRule type="expression" dxfId="596" priority="702">
      <formula>IF(AND(AL566&gt;=0, RIGHT(TEXT(AL566,"0.#"),1)="."),TRUE,FALSE)</formula>
    </cfRule>
    <cfRule type="expression" dxfId="595" priority="703">
      <formula>IF(AND(AL566&lt;0, RIGHT(TEXT(AL566,"0.#"),1)&lt;&gt;"."),TRUE,FALSE)</formula>
    </cfRule>
    <cfRule type="expression" dxfId="594" priority="704">
      <formula>IF(AND(AL566&lt;0, RIGHT(TEXT(AL566,"0.#"),1)="."),TRUE,FALSE)</formula>
    </cfRule>
  </conditionalFormatting>
  <conditionalFormatting sqref="Y566:Y593">
    <cfRule type="expression" dxfId="593" priority="699">
      <formula>IF(RIGHT(TEXT(Y566,"0.#"),1)=".",FALSE,TRUE)</formula>
    </cfRule>
    <cfRule type="expression" dxfId="592" priority="700">
      <formula>IF(RIGHT(TEXT(Y566,"0.#"),1)=".",TRUE,FALSE)</formula>
    </cfRule>
  </conditionalFormatting>
  <conditionalFormatting sqref="AL564:AO565">
    <cfRule type="expression" dxfId="591" priority="695">
      <formula>IF(AND(AL564&gt;=0, RIGHT(TEXT(AL564,"0.#"),1)&lt;&gt;"."),TRUE,FALSE)</formula>
    </cfRule>
    <cfRule type="expression" dxfId="590" priority="696">
      <formula>IF(AND(AL564&gt;=0, RIGHT(TEXT(AL564,"0.#"),1)="."),TRUE,FALSE)</formula>
    </cfRule>
    <cfRule type="expression" dxfId="589" priority="697">
      <formula>IF(AND(AL564&lt;0, RIGHT(TEXT(AL564,"0.#"),1)&lt;&gt;"."),TRUE,FALSE)</formula>
    </cfRule>
    <cfRule type="expression" dxfId="588" priority="698">
      <formula>IF(AND(AL564&lt;0, RIGHT(TEXT(AL564,"0.#"),1)="."),TRUE,FALSE)</formula>
    </cfRule>
  </conditionalFormatting>
  <conditionalFormatting sqref="Y564:Y565">
    <cfRule type="expression" dxfId="587" priority="693">
      <formula>IF(RIGHT(TEXT(Y564,"0.#"),1)=".",FALSE,TRUE)</formula>
    </cfRule>
    <cfRule type="expression" dxfId="586" priority="694">
      <formula>IF(RIGHT(TEXT(Y564,"0.#"),1)=".",TRUE,FALSE)</formula>
    </cfRule>
  </conditionalFormatting>
  <conditionalFormatting sqref="AL599:AO626">
    <cfRule type="expression" dxfId="585" priority="689">
      <formula>IF(AND(AL599&gt;=0, RIGHT(TEXT(AL599,"0.#"),1)&lt;&gt;"."),TRUE,FALSE)</formula>
    </cfRule>
    <cfRule type="expression" dxfId="584" priority="690">
      <formula>IF(AND(AL599&gt;=0, RIGHT(TEXT(AL599,"0.#"),1)="."),TRUE,FALSE)</formula>
    </cfRule>
    <cfRule type="expression" dxfId="583" priority="691">
      <formula>IF(AND(AL599&lt;0, RIGHT(TEXT(AL599,"0.#"),1)&lt;&gt;"."),TRUE,FALSE)</formula>
    </cfRule>
    <cfRule type="expression" dxfId="582" priority="692">
      <formula>IF(AND(AL599&lt;0, RIGHT(TEXT(AL599,"0.#"),1)="."),TRUE,FALSE)</formula>
    </cfRule>
  </conditionalFormatting>
  <conditionalFormatting sqref="Y599:Y626">
    <cfRule type="expression" dxfId="581" priority="687">
      <formula>IF(RIGHT(TEXT(Y599,"0.#"),1)=".",FALSE,TRUE)</formula>
    </cfRule>
    <cfRule type="expression" dxfId="580" priority="688">
      <formula>IF(RIGHT(TEXT(Y599,"0.#"),1)=".",TRUE,FALSE)</formula>
    </cfRule>
  </conditionalFormatting>
  <conditionalFormatting sqref="AL597:AO598">
    <cfRule type="expression" dxfId="579" priority="683">
      <formula>IF(AND(AL597&gt;=0, RIGHT(TEXT(AL597,"0.#"),1)&lt;&gt;"."),TRUE,FALSE)</formula>
    </cfRule>
    <cfRule type="expression" dxfId="578" priority="684">
      <formula>IF(AND(AL597&gt;=0, RIGHT(TEXT(AL597,"0.#"),1)="."),TRUE,FALSE)</formula>
    </cfRule>
    <cfRule type="expression" dxfId="577" priority="685">
      <formula>IF(AND(AL597&lt;0, RIGHT(TEXT(AL597,"0.#"),1)&lt;&gt;"."),TRUE,FALSE)</formula>
    </cfRule>
    <cfRule type="expression" dxfId="576" priority="686">
      <formula>IF(AND(AL597&lt;0, RIGHT(TEXT(AL597,"0.#"),1)="."),TRUE,FALSE)</formula>
    </cfRule>
  </conditionalFormatting>
  <conditionalFormatting sqref="Y597:Y598">
    <cfRule type="expression" dxfId="575" priority="681">
      <formula>IF(RIGHT(TEXT(Y597,"0.#"),1)=".",FALSE,TRUE)</formula>
    </cfRule>
    <cfRule type="expression" dxfId="574" priority="682">
      <formula>IF(RIGHT(TEXT(Y597,"0.#"),1)=".",TRUE,FALSE)</formula>
    </cfRule>
  </conditionalFormatting>
  <conditionalFormatting sqref="AU33">
    <cfRule type="expression" dxfId="573" priority="677">
      <formula>IF(RIGHT(TEXT(AU33,"0.#"),1)=".",FALSE,TRUE)</formula>
    </cfRule>
    <cfRule type="expression" dxfId="572" priority="678">
      <formula>IF(RIGHT(TEXT(AU33,"0.#"),1)=".",TRUE,FALSE)</formula>
    </cfRule>
  </conditionalFormatting>
  <conditionalFormatting sqref="AU32">
    <cfRule type="expression" dxfId="571" priority="679">
      <formula>IF(RIGHT(TEXT(AU32,"0.#"),1)=".",FALSE,TRUE)</formula>
    </cfRule>
    <cfRule type="expression" dxfId="570" priority="680">
      <formula>IF(RIGHT(TEXT(AU32,"0.#"),1)=".",TRUE,FALSE)</formula>
    </cfRule>
  </conditionalFormatting>
  <conditionalFormatting sqref="P29:AC29">
    <cfRule type="expression" dxfId="569" priority="675">
      <formula>IF(RIGHT(TEXT(P29,"0.#"),1)=".",FALSE,TRUE)</formula>
    </cfRule>
    <cfRule type="expression" dxfId="568" priority="676">
      <formula>IF(RIGHT(TEXT(P29,"0.#"),1)=".",TRUE,FALSE)</formula>
    </cfRule>
  </conditionalFormatting>
  <conditionalFormatting sqref="AM41 AE41 AI41">
    <cfRule type="expression" dxfId="567" priority="657">
      <formula>IF(RIGHT(TEXT(AE41,"0.#"),1)=".",FALSE,TRUE)</formula>
    </cfRule>
    <cfRule type="expression" dxfId="566" priority="658">
      <formula>IF(RIGHT(TEXT(AE41,"0.#"),1)=".",TRUE,FALSE)</formula>
    </cfRule>
  </conditionalFormatting>
  <conditionalFormatting sqref="AM40">
    <cfRule type="expression" dxfId="565" priority="659">
      <formula>IF(RIGHT(TEXT(AM40,"0.#"),1)=".",FALSE,TRUE)</formula>
    </cfRule>
    <cfRule type="expression" dxfId="564" priority="660">
      <formula>IF(RIGHT(TEXT(AM40,"0.#"),1)=".",TRUE,FALSE)</formula>
    </cfRule>
  </conditionalFormatting>
  <conditionalFormatting sqref="AE39">
    <cfRule type="expression" dxfId="563" priority="673">
      <formula>IF(RIGHT(TEXT(AE39,"0.#"),1)=".",FALSE,TRUE)</formula>
    </cfRule>
    <cfRule type="expression" dxfId="562" priority="674">
      <formula>IF(RIGHT(TEXT(AE39,"0.#"),1)=".",TRUE,FALSE)</formula>
    </cfRule>
  </conditionalFormatting>
  <conditionalFormatting sqref="AQ39:AQ41">
    <cfRule type="expression" dxfId="561" priority="655">
      <formula>IF(RIGHT(TEXT(AQ39,"0.#"),1)=".",FALSE,TRUE)</formula>
    </cfRule>
    <cfRule type="expression" dxfId="560" priority="656">
      <formula>IF(RIGHT(TEXT(AQ39,"0.#"),1)=".",TRUE,FALSE)</formula>
    </cfRule>
  </conditionalFormatting>
  <conditionalFormatting sqref="AU39:AU41">
    <cfRule type="expression" dxfId="559" priority="653">
      <formula>IF(RIGHT(TEXT(AU39,"0.#"),1)=".",FALSE,TRUE)</formula>
    </cfRule>
    <cfRule type="expression" dxfId="558" priority="654">
      <formula>IF(RIGHT(TEXT(AU39,"0.#"),1)=".",TRUE,FALSE)</formula>
    </cfRule>
  </conditionalFormatting>
  <conditionalFormatting sqref="AE40">
    <cfRule type="expression" dxfId="557" priority="671">
      <formula>IF(RIGHT(TEXT(AE40,"0.#"),1)=".",FALSE,TRUE)</formula>
    </cfRule>
    <cfRule type="expression" dxfId="556" priority="672">
      <formula>IF(RIGHT(TEXT(AE40,"0.#"),1)=".",TRUE,FALSE)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640</v>
      </c>
      <c r="H2" s="13" t="str">
        <f>IF(G2="","",F2)</f>
        <v>一般会計</v>
      </c>
      <c r="I2" s="13" t="str">
        <f>IF(H2="","",IF(I1&lt;&gt;"",CONCATENATE(I1,"、",H2),H2))</f>
        <v>一般会計</v>
      </c>
      <c r="K2" s="14" t="s">
        <v>97</v>
      </c>
      <c r="L2" s="15"/>
      <c r="M2" s="13" t="str">
        <f>IF(L2="","",K2)</f>
        <v/>
      </c>
      <c r="N2" s="13" t="str">
        <f>IF(M2="","",IF(N1&lt;&gt;"",CONCATENATE(N1,"、",M2),M2))</f>
        <v/>
      </c>
      <c r="O2" s="13"/>
      <c r="P2" s="12" t="s">
        <v>69</v>
      </c>
      <c r="Q2" s="17" t="s">
        <v>640</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640</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2022-03-22T09:36:04Z</cp:lastPrinted>
  <dcterms:created xsi:type="dcterms:W3CDTF">2012-03-13T00:50:25Z</dcterms:created>
  <dcterms:modified xsi:type="dcterms:W3CDTF">2022-08-29T05:09:40Z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