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4年度\220800 最終公表版関係\2.各係登録\情報管理係\"/>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8" i="11" l="1"/>
  <c r="AY336" i="11"/>
  <c r="AY337" i="11"/>
  <c r="AY340" i="11"/>
  <c r="AY341" i="11"/>
  <c r="AY324" i="11"/>
  <c r="AY328" i="11"/>
  <c r="AY397" i="11"/>
  <c r="AY330" i="11"/>
  <c r="AY325" i="11"/>
  <c r="AY329" i="11"/>
  <c r="AY333" i="11"/>
  <c r="AY322" i="11"/>
  <c r="AY326" i="11"/>
  <c r="AY323" i="11"/>
  <c r="AY327" i="11"/>
  <c r="AY331" i="11"/>
  <c r="AY398"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4" i="1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03" i="11" l="1"/>
  <c r="AY198" i="11"/>
  <c r="AY129" i="11"/>
  <c r="AY124" i="11"/>
  <c r="AY130" i="11"/>
  <c r="AY125" i="11"/>
  <c r="AY207" i="11"/>
  <c r="AY144" i="11"/>
  <c r="AY163" i="11"/>
  <c r="AY140" i="11"/>
  <c r="AY145" i="11"/>
  <c r="AY172" i="11"/>
  <c r="AY164" i="11"/>
  <c r="AY141" i="11"/>
  <c r="AY128" i="11"/>
  <c r="AY142" i="11"/>
  <c r="AY176" i="11"/>
  <c r="AY211" i="11"/>
  <c r="AY116" i="11"/>
  <c r="AY120" i="11"/>
  <c r="AY154" i="11"/>
  <c r="AY138" i="11"/>
  <c r="AY113" i="11"/>
  <c r="AY117" i="11"/>
  <c r="AY121" i="11"/>
  <c r="AY151" i="11"/>
  <c r="AY155" i="11"/>
  <c r="AY177" i="11"/>
  <c r="AY204" i="11"/>
  <c r="AY212" i="11"/>
  <c r="AY114" i="11"/>
  <c r="AY118" i="11"/>
  <c r="AY126" i="11"/>
  <c r="AY152" i="11"/>
  <c r="AY174" i="11"/>
  <c r="AY178" i="11"/>
  <c r="AY193" i="11"/>
  <c r="AY201" i="11"/>
  <c r="AY205" i="11"/>
  <c r="AY209" i="11"/>
  <c r="AY213" i="11"/>
  <c r="AY115" i="11"/>
  <c r="AY153" i="11"/>
  <c r="AY175" i="11"/>
  <c r="AY202"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5" i="11"/>
  <c r="AY93" i="11"/>
  <c r="AY94" i="11" s="1"/>
  <c r="AY91" i="11"/>
  <c r="AY89" i="11"/>
  <c r="AY88" i="11"/>
  <c r="AY90" i="11" s="1"/>
  <c r="AY78" i="11"/>
  <c r="AY86" i="11" s="1"/>
  <c r="AY44" i="11"/>
  <c r="AY52" i="11" s="1"/>
  <c r="AY83" i="11" l="1"/>
  <c r="AY87" i="11"/>
  <c r="AY80" i="11"/>
  <c r="AY84" i="11"/>
  <c r="AY92" i="11"/>
  <c r="AY96" i="11"/>
  <c r="AY79" i="11"/>
  <c r="AY81" i="11"/>
  <c r="AY8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<sst xmlns="http://schemas.openxmlformats.org/spreadsheetml/2006/main" count="1585" uniqueCount="780">
  <si>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</si>
  <si>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</si>
  <si>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</si>
  <si>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</si>
  <si>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</si>
  <si>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</si>
  <si>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</si>
  <si>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</si>
  <si>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</si>
  <si>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</si>
  <si>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</si>
  <si>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</si>
  <si>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</si>
  <si>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</si>
  <si>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</si>
  <si>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</si>
  <si>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</si>
  <si>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</si>
  <si>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</si>
  <si>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</si>
  <si>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</si>
  <si>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</si>
  <si>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</si>
  <si>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</si>
  <si>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</si>
  <si>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</si>
  <si>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</si>
  <si>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</si>
  <si>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</si>
  <si>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</si>
  <si>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</si>
  <si>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</si>
  <si>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</si>
  <si>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</si>
  <si>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</si>
  <si>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</si>
  <si>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</si>
  <si>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</si>
  <si>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</si>
  <si>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</si>
  <si>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</si>
  <si>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</si>
  <si>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</si>
  <si>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</si>
  <si>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</si>
  <si>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</si>
  <si>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</si>
  <si>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</si>
  <si>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</si>
  <si>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</si>
  <si>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</si>
  <si>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</si>
  <si>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</si>
  <si>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</si>
  <si>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</si>
  <si>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</si>
  <si>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</si>
  <si>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</si>
  <si>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</si>
  <si>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</si>
  <si>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</si>
  <si>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</si>
  <si>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</si>
  <si>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</si>
  <si>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</si>
  <si>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</si>
  <si>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</si>
  <si>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</si>
  <si>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</si>
  <si>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</si>
  <si>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</si>
  <si>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</si>
  <si>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</si>
  <si>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</si>
  <si>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</si>
  <si>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</si>
  <si>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</si>
  <si>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</si>
  <si>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</si>
  <si>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</si>
  <si>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</si>
  <si>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</si>
  <si>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</si>
  <si>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</si>
  <si>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</si>
  <si>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</si>
  <si>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</si>
  <si>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</si>
  <si>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</si>
  <si>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</si>
  <si>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</si>
  <si>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</si>
  <si>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</si>
  <si>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</si>
  <si>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</si>
  <si>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</si>
  <si>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</si>
  <si>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</si>
  <si>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</si>
  <si>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</si>
  <si>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</si>
  <si>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</si>
  <si>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</si>
  <si>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</si>
  <si>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</si>
  <si>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</si>
  <si>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</si>
  <si>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</si>
  <si>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</si>
  <si>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</si>
  <si>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</si>
  <si>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</si>
  <si>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</si>
  <si>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</si>
  <si>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</si>
  <si>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</si>
  <si>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</si>
  <si>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</si>
  <si>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</si>
  <si>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</si>
  <si>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</si>
  <si>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</si>
  <si>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</si>
  <si>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</si>
  <si>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</si>
  <si>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</si>
  <si>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</si>
  <si>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</si>
  <si>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</si>
  <si>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</si>
  <si>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</si>
  <si>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</si>
  <si>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</si>
  <si>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</si>
  <si>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</si>
  <si>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</si>
  <si>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</si>
  <si>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</si>
  <si>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</si>
  <si>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</si>
  <si>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</si>
  <si>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</si>
  <si>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</si>
  <si>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</si>
  <si>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</si>
  <si>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</si>
  <si>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</si>
  <si>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</si>
  <si>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</si>
  <si>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</si>
  <si>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</si>
  <si>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</si>
  <si>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</si>
  <si>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</si>
  <si>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</si>
  <si>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</si>
  <si>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</si>
  <si>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</si>
  <si>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</si>
  <si>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</si>
  <si>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</si>
  <si>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</si>
  <si>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</si>
  <si>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</si>
  <si>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</si>
  <si>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</si>
  <si>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</si>
  <si>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</si>
  <si>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</si>
  <si>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</si>
  <si>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</si>
  <si>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</si>
  <si>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</si>
  <si>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</si>
  <si>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</si>
  <si>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</si>
  <si>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</si>
  <si>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</si>
  <si>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</si>
  <si>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</si>
  <si>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</si>
  <si>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</si>
  <si>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</si>
  <si>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</si>
  <si>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</si>
  <si>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</si>
  <si>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</si>
  <si>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</si>
  <si>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</si>
  <si>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</si>
  <si>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</si>
  <si>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</si>
  <si>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</si>
  <si>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</si>
  <si>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</si>
  <si>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</si>
  <si>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</si>
  <si>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</si>
  <si>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</si>
  <si>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</si>
  <si>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</si>
  <si>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</si>
  <si>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</si>
  <si>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</si>
  <si>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</si>
  <si>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</si>
  <si>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</si>
  <si>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</si>
  <si>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</si>
  <si>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</si>
  <si>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</si>
  <si>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</si>
  <si>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</si>
  <si>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</si>
  <si>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</si>
  <si>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</si>
  <si>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</si>
  <si>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</si>
  <si>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</si>
  <si>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</si>
  <si>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</si>
  <si>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</si>
  <si>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</si>
  <si>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</si>
  <si>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</si>
  <si>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</si>
  <si>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</si>
  <si>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</si>
  <si>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</si>
  <si>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</si>
  <si>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</si>
  <si>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</si>
  <si>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</si>
  <si>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</si>
  <si>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</si>
  <si>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</si>
  <si>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</si>
  <si>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</si>
  <si>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</si>
  <si>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</si>
  <si>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</si>
  <si>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</si>
  <si>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</si>
  <si>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</si>
  <si>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</si>
  <si>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</si>
  <si>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</si>
  <si>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</si>
  <si>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</si>
  <si>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</si>
  <si>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</si>
  <si>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</si>
  <si>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</si>
  <si>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</si>
  <si>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</si>
  <si>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</si>
  <si>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</si>
  <si>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</si>
  <si>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</si>
  <si>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</si>
  <si>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</si>
  <si>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</si>
  <si>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</si>
  <si>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</si>
  <si>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</si>
  <si>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</si>
  <si>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</si>
  <si>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</si>
  <si>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</si>
  <si>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</si>
  <si>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</si>
  <si>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</si>
  <si>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</si>
  <si>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</si>
  <si>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</si>
  <si>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</si>
  <si>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</si>
  <si>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</si>
  <si>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</si>
  <si>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</si>
  <si>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</si>
  <si>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</si>
  <si>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</si>
  <si>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</si>
  <si>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</si>
  <si>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</si>
  <si>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</si>
  <si>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</si>
  <si>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</si>
  <si>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</si>
  <si>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</si>
  <si>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</si>
  <si>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</si>
  <si>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</si>
  <si>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</si>
  <si>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</si>
  <si>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</si>
  <si>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</si>
  <si>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</si>
  <si>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</si>
  <si>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</si>
  <si>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</si>
  <si>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</si>
  <si>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</si>
  <si>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</si>
  <si>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</si>
  <si>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</si>
  <si>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</si>
  <si>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</si>
  <si>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</si>
  <si>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</si>
  <si>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</si>
  <si>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</si>
  <si>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</si>
  <si>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</si>
  <si>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</si>
  <si>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</si>
  <si>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</si>
  <si>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</si>
  <si>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</si>
  <si>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</si>
  <si>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</si>
  <si>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</si>
  <si>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</si>
  <si>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</si>
  <si>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</si>
  <si>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</si>
  <si>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</si>
  <si>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</si>
  <si>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</si>
  <si>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</si>
  <si>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</si>
  <si>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</si>
  <si>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</si>
  <si>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</si>
  <si>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</si>
  <si>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</si>
  <si>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</si>
  <si>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</si>
  <si>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</si>
  <si>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</si>
  <si>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</si>
  <si>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</si>
  <si>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</si>
  <si>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</si>
  <si>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</si>
  <si>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</si>
  <si>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</si>
  <si>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</si>
  <si>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</si>
  <si>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</si>
  <si>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</si>
  <si>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</si>
  <si>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</si>
  <si>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</si>
  <si>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</si>
  <si>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</si>
  <si>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</si>
  <si>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</si>
  <si>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</si>
  <si>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</si>
  <si>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</si>
  <si>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</si>
  <si>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</si>
  <si>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</si>
  <si>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</si>
  <si>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</si>
  <si>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</si>
  <si>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</si>
  <si>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</si>
  <si>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</si>
  <si>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</si>
  <si>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</si>
  <si>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</si>
  <si>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</si>
  <si>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</si>
  <si>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</si>
  <si>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</si>
  <si>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</si>
  <si>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</si>
  <si>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</si>
  <si>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</si>
  <si>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</si>
  <si>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</si>
  <si>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</si>
  <si>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</si>
  <si>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</si>
  <si>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</si>
  <si>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</si>
  <si>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</si>
  <si>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</si>
  <si>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</si>
  <si>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</si>
  <si>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</si>
  <si>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</si>
  <si>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</si>
  <si>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</si>
  <si>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</si>
  <si>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</si>
  <si>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</si>
  <si>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</si>
  <si>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</si>
  <si>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</si>
  <si>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</si>
  <si>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</si>
  <si>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</si>
  <si>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</si>
  <si>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</si>
  <si>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</si>
  <si>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</si>
  <si>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</si>
  <si>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</si>
  <si>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</si>
  <si>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</si>
  <si>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</si>
  <si>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</si>
  <si>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</si>
  <si>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</si>
  <si>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</si>
  <si>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</si>
  <si>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</si>
  <si>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</si>
  <si>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</si>
  <si>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</si>
  <si>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</si>
  <si>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</si>
  <si>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</si>
  <si>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</si>
  <si>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</si>
  <si>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</si>
  <si>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</si>
  <si>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</si>
  <si>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</si>
  <si>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</si>
  <si>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</si>
  <si>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</si>
  <si>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</si>
  <si>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</si>
  <si>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</si>
  <si>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</si>
  <si>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</si>
  <si>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</si>
  <si>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</si>
  <si>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</si>
  <si>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</si>
  <si>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</si>
  <si>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</si>
  <si>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</si>
  <si>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</si>
  <si>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</si>
  <si>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</si>
  <si>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</si>
  <si>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</si>
  <si>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</si>
  <si>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</si>
  <si>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</si>
  <si>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</si>
  <si>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</si>
  <si>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</si>
  <si>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</si>
  <si>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</si>
  <si>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</si>
  <si>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</si>
  <si>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</si>
  <si>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</si>
  <si>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</si>
  <si>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</si>
  <si>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</si>
  <si>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</si>
  <si>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</si>
  <si>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</si>
  <si>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</si>
  <si>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</si>
  <si>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</si>
  <si>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</si>
  <si>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</si>
  <si>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</si>
  <si>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</si>
  <si>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</si>
  <si>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</si>
  <si>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</si>
  <si>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</si>
  <si>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</si>
  <si>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</si>
  <si>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</si>
  <si>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</si>
  <si>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</si>
  <si>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</si>
  <si>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</si>
  <si>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</si>
  <si>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</si>
  <si>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</si>
  <si>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</si>
  <si>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</si>
  <si>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</si>
  <si>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</si>
  <si>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</si>
  <si>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</si>
  <si>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</si>
  <si>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</si>
  <si>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</si>
  <si>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</si>
  <si>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</si>
  <si>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</si>
  <si>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</si>
  <si>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</si>
  <si>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</si>
  <si>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</si>
  <si>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</si>
  <si>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</si>
  <si>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</si>
  <si>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</si>
  <si>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</si>
  <si>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</si>
  <si>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</si>
  <si>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</si>
  <si>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</si>
  <si>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</si>
  <si>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</si>
  <si>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</si>
  <si>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</si>
  <si>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</si>
  <si>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</si>
  <si>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</si>
  <si>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</si>
  <si>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</si>
  <si>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</si>
  <si>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</si>
  <si>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</si>
  <si>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</si>
  <si>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</si>
  <si>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</si>
  <si>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</si>
  <si>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</si>
  <si>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</si>
  <si>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</si>
  <si>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</si>
  <si>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</si>
  <si>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</si>
  <si>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</si>
  <si>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</si>
  <si>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</si>
  <si>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</si>
  <si>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</si>
  <si>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</si>
  <si>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</si>
  <si>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</si>
  <si>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</si>
  <si>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</si>
  <si>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</si>
  <si>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</si>
  <si>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</si>
  <si>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</si>
  <si>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</si>
  <si>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</si>
  <si>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</si>
  <si>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</si>
  <si>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</si>
  <si>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</si>
  <si>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</si>
  <si>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</si>
  <si>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</si>
  <si>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</si>
  <si>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</si>
  <si>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</si>
  <si>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</si>
  <si>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</si>
  <si>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</si>
  <si>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</si>
  <si>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</si>
  <si>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</si>
  <si>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</si>
  <si>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</si>
  <si>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</si>
  <si>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</si>
  <si>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</si>
  <si>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</si>
  <si>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</si>
  <si>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</si>
  <si>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</si>
  <si>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</si>
  <si>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</si>
  <si>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</si>
  <si>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</si>
  <si>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</si>
  <si>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</si>
  <si>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</si>
  <si>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</si>
  <si>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</si>
  <si>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</si>
  <si>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</si>
  <si>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</si>
  <si>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</si>
  <si>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</si>
  <si>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</si>
  <si>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</si>
  <si>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</si>
  <si>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</si>
  <si>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</si>
  <si>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</si>
  <si>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</si>
  <si>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</si>
  <si>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</si>
  <si>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感染症発生動向等調査費</t>
    <rPh sb="0" eb="3">
      <t>カンセンショウ</t>
    </rPh>
    <rPh sb="3" eb="5">
      <t>ハッセイ</t>
    </rPh>
    <rPh sb="5" eb="7">
      <t>ドウコウ</t>
    </rPh>
    <rPh sb="7" eb="8">
      <t>トウ</t>
    </rPh>
    <rPh sb="8" eb="10">
      <t>チョウサ</t>
    </rPh>
    <rPh sb="10" eb="11">
      <t>ヒ</t>
    </rPh>
    <phoneticPr fontId="5"/>
  </si>
  <si>
    <t>健康局</t>
    <rPh sb="0" eb="2">
      <t>ケンコウ</t>
    </rPh>
    <rPh sb="2" eb="3">
      <t>キョク</t>
    </rPh>
    <phoneticPr fontId="5"/>
  </si>
  <si>
    <t>江浪　武志</t>
    <rPh sb="0" eb="2">
      <t>エナミ</t>
    </rPh>
    <rPh sb="3" eb="4">
      <t>タケシ</t>
    </rPh>
    <rPh sb="4" eb="5">
      <t>シ</t>
    </rPh>
    <phoneticPr fontId="5"/>
  </si>
  <si>
    <t>結核感染症課</t>
    <rPh sb="0" eb="6">
      <t>ケッカクカンセンショウカ</t>
    </rPh>
    <phoneticPr fontId="5"/>
  </si>
  <si>
    <t>○</t>
  </si>
  <si>
    <t>「感染症の予防及び感染症の患者に対する医療に関する法律」第１２～１６条</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29">
      <t>ダイ</t>
    </rPh>
    <rPh sb="34" eb="35">
      <t>ジョウ</t>
    </rPh>
    <phoneticPr fontId="5"/>
  </si>
  <si>
    <t>「感染症の予防及び感染症の患者に対する医療に関する法律等の一部を改正する法律等の施行について」</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7" eb="28">
      <t>トウ</t>
    </rPh>
    <rPh sb="29" eb="31">
      <t>イチブ</t>
    </rPh>
    <rPh sb="32" eb="34">
      <t>カイセイ</t>
    </rPh>
    <rPh sb="36" eb="38">
      <t>ホウリツ</t>
    </rPh>
    <rPh sb="38" eb="39">
      <t>トウ</t>
    </rPh>
    <rPh sb="40" eb="42">
      <t>セコウ</t>
    </rPh>
    <phoneticPr fontId="5"/>
  </si>
  <si>
    <t>感染症の発生状況等を全国規模で調査するとともに、個々の疾病について集団免疫の現況把握及び病原体の検索等の調査・評価解析を実施して感染症の流行を予測し、さらには感染症を媒介させるおそれのある動物等の輸入の状況を把握するなどして、これらの情報を全国規模のオンラインシステムにより迅速に収集・分析・還元することにより、有効かつ的確な感染予防対策の構築を図ること</t>
    <phoneticPr fontId="5"/>
  </si>
  <si>
    <t>　・感染症に関する情報を全国規模で迅速に収集し、専門家による解析、国民・医療関係者等に対する還元を行い、疾病に対する有効かつ的確な予防対策を図り、多様な感染症の発生・拡大を防止する。
　・集団免疫の現況把握および病原体の検索等の調査を行い、各種疫学資料と合わせて検討し、予防接種事業の効果的な運用を図る。
　・動物に由来する人の感染症が海外から侵入することを防ぐ。
　・新型ウイルス系統調査・保存を実施することにより、新型インフルエンザの大流行等に備え、ワクチンを緊急に製造するための体制整備をする
　・抗インフルエンザ薬に対する耐性株監視を行い　疾病に対する有効かつ的確な治療対策の構築を図る。
　・感染症情報や通知について、医療現場などに直接届けるための専用のメールを配信する。
　・必要な標準試薬を作製・提供すること等により、都道府県等における病原体検査の精度確保・標準化及び危機管理上の検査体制の維持を図る。</t>
    <phoneticPr fontId="5"/>
  </si>
  <si>
    <t>-</t>
    <phoneticPr fontId="5"/>
  </si>
  <si>
    <t>-</t>
  </si>
  <si>
    <t>-</t>
    <phoneticPr fontId="5"/>
  </si>
  <si>
    <t>感染症サーベイランスシステムのサービス提供により、感染症情報の専門家による迅速な解析を行い、国民、医療関係者等へ還元する。</t>
    <rPh sb="0" eb="3">
      <t>カンセンショウ</t>
    </rPh>
    <rPh sb="19" eb="21">
      <t>テイキョウ</t>
    </rPh>
    <rPh sb="25" eb="28">
      <t>カンセンショウ</t>
    </rPh>
    <rPh sb="28" eb="30">
      <t>ジョウホウ</t>
    </rPh>
    <rPh sb="31" eb="34">
      <t>センモンカ</t>
    </rPh>
    <rPh sb="37" eb="39">
      <t>ジンソク</t>
    </rPh>
    <rPh sb="40" eb="42">
      <t>カイセキ</t>
    </rPh>
    <rPh sb="43" eb="44">
      <t>オコナ</t>
    </rPh>
    <rPh sb="46" eb="48">
      <t>コクミン</t>
    </rPh>
    <rPh sb="49" eb="51">
      <t>イリョウ</t>
    </rPh>
    <rPh sb="51" eb="54">
      <t>カンケイシャ</t>
    </rPh>
    <rPh sb="54" eb="55">
      <t>トウ</t>
    </rPh>
    <rPh sb="56" eb="58">
      <t>カンゲン</t>
    </rPh>
    <phoneticPr fontId="5"/>
  </si>
  <si>
    <t>事業実施自治体数（感染症発生動向調査）</t>
    <rPh sb="0" eb="2">
      <t>ジギョウ</t>
    </rPh>
    <rPh sb="2" eb="4">
      <t>ジッシ</t>
    </rPh>
    <rPh sb="4" eb="7">
      <t>ジチタイ</t>
    </rPh>
    <rPh sb="7" eb="8">
      <t>スウ</t>
    </rPh>
    <rPh sb="9" eb="12">
      <t>カンセンショウ</t>
    </rPh>
    <rPh sb="12" eb="14">
      <t>ハッセイ</t>
    </rPh>
    <rPh sb="14" eb="16">
      <t>ドウコウ</t>
    </rPh>
    <rPh sb="16" eb="18">
      <t>チョウサ</t>
    </rPh>
    <phoneticPr fontId="5"/>
  </si>
  <si>
    <t>自治体数</t>
    <rPh sb="0" eb="3">
      <t>ジチタイ</t>
    </rPh>
    <rPh sb="3" eb="4">
      <t>スウ</t>
    </rPh>
    <phoneticPr fontId="5"/>
  </si>
  <si>
    <t>システムを利用する</t>
    <rPh sb="5" eb="7">
      <t>リヨウ</t>
    </rPh>
    <phoneticPr fontId="5"/>
  </si>
  <si>
    <t>円</t>
    <phoneticPr fontId="5"/>
  </si>
  <si>
    <t>X/Y</t>
    <phoneticPr fontId="5"/>
  </si>
  <si>
    <t>6,592,920/28</t>
    <phoneticPr fontId="5"/>
  </si>
  <si>
    <t>6,658,520/28</t>
    <phoneticPr fontId="5"/>
  </si>
  <si>
    <t>感染症に関する情報を迅速に収集し、適時に有効かつ的確な対策を図るため、システム稼働率99％を維持する。</t>
    <phoneticPr fontId="5"/>
  </si>
  <si>
    <t>感染症発生動向調査システムの稼働率（システムの実稼働時間／システムの稼働予定時間）×100</t>
    <phoneticPr fontId="5"/>
  </si>
  <si>
    <t>％</t>
    <phoneticPr fontId="5"/>
  </si>
  <si>
    <t>運用保守に係る定期報告書等</t>
    <rPh sb="0" eb="2">
      <t>ウンヨウ</t>
    </rPh>
    <rPh sb="2" eb="4">
      <t>ホシュ</t>
    </rPh>
    <rPh sb="5" eb="6">
      <t>カカ</t>
    </rPh>
    <rPh sb="7" eb="9">
      <t>テイキ</t>
    </rPh>
    <rPh sb="9" eb="12">
      <t>ホウコクショ</t>
    </rPh>
    <rPh sb="12" eb="13">
      <t>トウ</t>
    </rPh>
    <phoneticPr fontId="5"/>
  </si>
  <si>
    <t>輸入動物届出業務処理システムのサービス提供により、検疫所における輸入届出業務を支援する。</t>
    <rPh sb="0" eb="2">
      <t>ユニュウ</t>
    </rPh>
    <rPh sb="2" eb="4">
      <t>ドウブツ</t>
    </rPh>
    <rPh sb="4" eb="6">
      <t>トドケデ</t>
    </rPh>
    <rPh sb="6" eb="8">
      <t>ギョウム</t>
    </rPh>
    <rPh sb="8" eb="10">
      <t>ショリ</t>
    </rPh>
    <rPh sb="19" eb="21">
      <t>テイキョウ</t>
    </rPh>
    <rPh sb="25" eb="28">
      <t>ケンエキショ</t>
    </rPh>
    <rPh sb="32" eb="34">
      <t>ユニュウ</t>
    </rPh>
    <rPh sb="34" eb="36">
      <t>トドケデ</t>
    </rPh>
    <rPh sb="36" eb="38">
      <t>ギョウム</t>
    </rPh>
    <rPh sb="39" eb="41">
      <t>シエン</t>
    </rPh>
    <phoneticPr fontId="5"/>
  </si>
  <si>
    <t>検疫所数（動物の輸入届出）</t>
    <rPh sb="0" eb="3">
      <t>ケンエキショ</t>
    </rPh>
    <rPh sb="3" eb="4">
      <t>スウ</t>
    </rPh>
    <rPh sb="5" eb="7">
      <t>ドウブツ</t>
    </rPh>
    <rPh sb="8" eb="10">
      <t>ユニュウ</t>
    </rPh>
    <rPh sb="10" eb="12">
      <t>トドケデ</t>
    </rPh>
    <phoneticPr fontId="5"/>
  </si>
  <si>
    <t>検疫所数</t>
    <rPh sb="0" eb="3">
      <t>ケンエキショ</t>
    </rPh>
    <rPh sb="3" eb="4">
      <t>スウ</t>
    </rPh>
    <phoneticPr fontId="5"/>
  </si>
  <si>
    <t>　　X/Y</t>
    <phoneticPr fontId="5"/>
  </si>
  <si>
    <t>円</t>
    <rPh sb="0" eb="1">
      <t>エン</t>
    </rPh>
    <phoneticPr fontId="5"/>
  </si>
  <si>
    <t>輸入動物届出業務処理システムの稼働率（システムの実稼働時間／システムの稼働予定時間）×100</t>
    <phoneticPr fontId="5"/>
  </si>
  <si>
    <t>予防接種法に基づき、定期/臨時予防接種の対象疾病について、我が国の国民がこれらの病気に対する免疫をどれくらい保有しているか（集団免疫の現状把握：感受性調査）、どのような型の病原体が流行しているか（病原体の検索：感染源調査）などの調査を行い、これらの結果と他のいろいろな情報（地域、年齢、性別、予防接種歴など）を併せて検討し、予防接種が効果的に行われていることを確認し、さらに長期的な視野で病気の流行を予測する。</t>
    <rPh sb="0" eb="2">
      <t>ヨボウ</t>
    </rPh>
    <rPh sb="2" eb="4">
      <t>セッシュ</t>
    </rPh>
    <rPh sb="4" eb="5">
      <t>ホウ</t>
    </rPh>
    <rPh sb="6" eb="7">
      <t>モト</t>
    </rPh>
    <rPh sb="10" eb="12">
      <t>テイキ</t>
    </rPh>
    <rPh sb="13" eb="15">
      <t>リンジ</t>
    </rPh>
    <rPh sb="15" eb="17">
      <t>ヨボウ</t>
    </rPh>
    <rPh sb="17" eb="19">
      <t>セッシュ</t>
    </rPh>
    <rPh sb="20" eb="22">
      <t>タイショウ</t>
    </rPh>
    <rPh sb="22" eb="24">
      <t>シッペイ</t>
    </rPh>
    <rPh sb="29" eb="30">
      <t>ワ</t>
    </rPh>
    <rPh sb="31" eb="32">
      <t>クニ</t>
    </rPh>
    <rPh sb="33" eb="35">
      <t>コクミン</t>
    </rPh>
    <rPh sb="40" eb="42">
      <t>ビョウキ</t>
    </rPh>
    <rPh sb="43" eb="44">
      <t>タイ</t>
    </rPh>
    <rPh sb="46" eb="48">
      <t>メンエキ</t>
    </rPh>
    <rPh sb="54" eb="56">
      <t>ホユウ</t>
    </rPh>
    <rPh sb="62" eb="64">
      <t>シュウダン</t>
    </rPh>
    <rPh sb="64" eb="66">
      <t>メンエキ</t>
    </rPh>
    <rPh sb="67" eb="69">
      <t>ゲンジョウ</t>
    </rPh>
    <rPh sb="69" eb="71">
      <t>ハアク</t>
    </rPh>
    <rPh sb="72" eb="75">
      <t>カンジュセイ</t>
    </rPh>
    <rPh sb="75" eb="77">
      <t>チョウサ</t>
    </rPh>
    <rPh sb="84" eb="85">
      <t>カタ</t>
    </rPh>
    <rPh sb="86" eb="89">
      <t>ビョウゲンタイ</t>
    </rPh>
    <rPh sb="90" eb="92">
      <t>リュウコウ</t>
    </rPh>
    <rPh sb="98" eb="101">
      <t>ビョウゲンタイ</t>
    </rPh>
    <rPh sb="102" eb="104">
      <t>ケンサク</t>
    </rPh>
    <rPh sb="105" eb="108">
      <t>カンセンゲン</t>
    </rPh>
    <rPh sb="108" eb="110">
      <t>チョウサ</t>
    </rPh>
    <rPh sb="114" eb="116">
      <t>チョウサ</t>
    </rPh>
    <rPh sb="117" eb="118">
      <t>オコナ</t>
    </rPh>
    <rPh sb="124" eb="126">
      <t>ケッカ</t>
    </rPh>
    <rPh sb="127" eb="128">
      <t>ホカ</t>
    </rPh>
    <rPh sb="134" eb="136">
      <t>ジョウホウ</t>
    </rPh>
    <rPh sb="137" eb="139">
      <t>チイキ</t>
    </rPh>
    <rPh sb="140" eb="142">
      <t>ネンレイ</t>
    </rPh>
    <rPh sb="143" eb="145">
      <t>セイベツ</t>
    </rPh>
    <rPh sb="146" eb="148">
      <t>ヨボウ</t>
    </rPh>
    <rPh sb="148" eb="150">
      <t>セッシュ</t>
    </rPh>
    <rPh sb="150" eb="151">
      <t>レキ</t>
    </rPh>
    <rPh sb="155" eb="156">
      <t>アワ</t>
    </rPh>
    <rPh sb="158" eb="160">
      <t>ケントウ</t>
    </rPh>
    <rPh sb="162" eb="164">
      <t>ヨボウ</t>
    </rPh>
    <rPh sb="164" eb="166">
      <t>セッシュ</t>
    </rPh>
    <rPh sb="167" eb="170">
      <t>コウカテキ</t>
    </rPh>
    <rPh sb="171" eb="172">
      <t>オコナ</t>
    </rPh>
    <rPh sb="180" eb="182">
      <t>カクニン</t>
    </rPh>
    <rPh sb="187" eb="190">
      <t>チョウキテキ</t>
    </rPh>
    <rPh sb="191" eb="193">
      <t>シヤ</t>
    </rPh>
    <rPh sb="194" eb="196">
      <t>ビョウキ</t>
    </rPh>
    <rPh sb="197" eb="199">
      <t>リュウコウ</t>
    </rPh>
    <rPh sb="200" eb="202">
      <t>ヨソク</t>
    </rPh>
    <phoneticPr fontId="5"/>
  </si>
  <si>
    <t>事業実施自治体数（感染症流行予測調査）</t>
    <phoneticPr fontId="5"/>
  </si>
  <si>
    <t>自治体の調査への参加</t>
    <rPh sb="0" eb="3">
      <t>ジチタイ</t>
    </rPh>
    <rPh sb="4" eb="6">
      <t>チョウサ</t>
    </rPh>
    <rPh sb="8" eb="10">
      <t>サンカ</t>
    </rPh>
    <phoneticPr fontId="5"/>
  </si>
  <si>
    <t>67,371,542/47</t>
    <phoneticPr fontId="5"/>
  </si>
  <si>
    <t>313,567,331/37</t>
    <phoneticPr fontId="5"/>
  </si>
  <si>
    <t>疾病の疫学的特性を的確に把握するため、計画通りの事業実施が重要であり、予算執行率90％を維持する。</t>
    <phoneticPr fontId="5"/>
  </si>
  <si>
    <t>予算執行率（感染症流行予測調査）</t>
    <phoneticPr fontId="5"/>
  </si>
  <si>
    <t>運用業務　設置サーバ稼働状況報告書（輸入動物届出業務処理システムに係る運用保守業務）</t>
    <rPh sb="0" eb="2">
      <t>ウンヨウ</t>
    </rPh>
    <rPh sb="2" eb="4">
      <t>ギョウム</t>
    </rPh>
    <rPh sb="5" eb="7">
      <t>セッチ</t>
    </rPh>
    <rPh sb="10" eb="12">
      <t>カドウ</t>
    </rPh>
    <rPh sb="12" eb="14">
      <t>ジョウキョウ</t>
    </rPh>
    <rPh sb="14" eb="17">
      <t>ホウコクショ</t>
    </rPh>
    <rPh sb="18" eb="20">
      <t>ユニュウ</t>
    </rPh>
    <rPh sb="20" eb="22">
      <t>ドウブツ</t>
    </rPh>
    <rPh sb="22" eb="24">
      <t>トドケデ</t>
    </rPh>
    <rPh sb="24" eb="26">
      <t>ギョウム</t>
    </rPh>
    <rPh sb="26" eb="28">
      <t>ショリ</t>
    </rPh>
    <rPh sb="33" eb="34">
      <t>カカ</t>
    </rPh>
    <rPh sb="35" eb="37">
      <t>ウンヨウ</t>
    </rPh>
    <rPh sb="37" eb="39">
      <t>ホシュ</t>
    </rPh>
    <rPh sb="39" eb="41">
      <t>ギョウム</t>
    </rPh>
    <phoneticPr fontId="5"/>
  </si>
  <si>
    <t>結核感染症課調べ</t>
    <rPh sb="0" eb="6">
      <t>ケッカクカンセンショウカ</t>
    </rPh>
    <rPh sb="6" eb="7">
      <t>シラ</t>
    </rPh>
    <phoneticPr fontId="5"/>
  </si>
  <si>
    <t>Ⅰ-5　感染症など健康を脅かす疾病を予防・防止するとともに、感染症等に必要な医療等を確保すること</t>
    <phoneticPr fontId="5"/>
  </si>
  <si>
    <t>Ⅰ-5-1　感染症の発生・まん延の防止を図ること</t>
    <phoneticPr fontId="5"/>
  </si>
  <si>
    <t>https://www.mhlw.go.jp/wp/seisaku/hyouka/dl/r03_jizenbunseki/I-5-1.pdf</t>
    <phoneticPr fontId="5"/>
  </si>
  <si>
    <t>‐</t>
  </si>
  <si>
    <t>無</t>
  </si>
  <si>
    <t>感染症発生動向調査により得られた情報は、感染症に対する有効かつ的確な予防対策を図り、多様な感染症の発生・拡大を防止するもので、広く国民のニーズがあり、国費を投入しなければ事業目的が達成できない。</t>
    <phoneticPr fontId="5"/>
  </si>
  <si>
    <t>感染症の発生・まん延を防止するためには、広域的な対応が必要であり、国の関与のもと、適切かつ迅速に実施すべき事業である。</t>
    <phoneticPr fontId="5"/>
  </si>
  <si>
    <t>感染症の発生の状況、動向及び原因を明らかにするための調査を行い、国民・医療関係者への情報の提供及び公開を行うことにより、感染症に対する有効かつ的確な予防対策を図り、多様な感染症の発生・拡大を防止することを目的としている事業であり、感染症の発生・まん延の防止を図るという政策目的達成に向けて、優先度の高い事業である。</t>
    <phoneticPr fontId="5"/>
  </si>
  <si>
    <t>△</t>
  </si>
  <si>
    <t>有</t>
  </si>
  <si>
    <t>必要最低限の経費のみ計上しており、コストの水準は妥当である。</t>
    <phoneticPr fontId="5"/>
  </si>
  <si>
    <t>感染症の発生・まん延を防止するために必要な感染症発生動向等調査を実施するために真に必要な費目を経費としている。</t>
    <phoneticPr fontId="5"/>
  </si>
  <si>
    <t>新型コロナウイルス感染拡大による関連システムの改修作業遅延や新たな課題の出現に伴い、事業基本計画の策定・変更に不測の日数を要したため。</t>
    <phoneticPr fontId="5"/>
  </si>
  <si>
    <t>システム等については、一般競争入札によりコスト削減に努めている。</t>
    <phoneticPr fontId="5"/>
  </si>
  <si>
    <t>整備したシステム等は、感染症の発生・まん延防止するために必要な感染症発生動向等調査を実施するためのものであり十分に活用されている。</t>
    <phoneticPr fontId="5"/>
  </si>
  <si>
    <t>感染症に関する情報を全国規模で迅速に収集し、専門家による解析をおこなった上で国民・医療関係者等への還元を図るとともに、必要に応じ感染症の発生の状況、動向及び原因を明らかにするための調査を行うことにより、感染症発生動向調査体制の整備・確立を図り、もって国内の感染症発生・拡大を防止し、国民の健康被害を最小限にとどめ、社会・経済機能の破綻を来すことのないようにするために必要な事業である。感染症発生動向調査システム等については、コスト削減に努め、適正に執行されている。</t>
    <phoneticPr fontId="5"/>
  </si>
  <si>
    <t>今後も迅速な感染症発生情報の収集及び還元に努め、国内の感染症発生・拡大防止に貢献したい。またシステム経費については、費用対効果を踏まえ、引き続き、適正執行に努めて参りたい。</t>
    <phoneticPr fontId="5"/>
  </si>
  <si>
    <t>点検対象外</t>
    <rPh sb="0" eb="2">
      <t>テンケン</t>
    </rPh>
    <rPh sb="2" eb="4">
      <t>タイショウ</t>
    </rPh>
    <rPh sb="4" eb="5">
      <t>ガイ</t>
    </rPh>
    <phoneticPr fontId="5"/>
  </si>
  <si>
    <t>125</t>
    <phoneticPr fontId="5"/>
  </si>
  <si>
    <t>100</t>
    <phoneticPr fontId="5"/>
  </si>
  <si>
    <t>111</t>
    <phoneticPr fontId="5"/>
  </si>
  <si>
    <t>121</t>
    <phoneticPr fontId="5"/>
  </si>
  <si>
    <t>129</t>
    <phoneticPr fontId="5"/>
  </si>
  <si>
    <t>126</t>
    <phoneticPr fontId="5"/>
  </si>
  <si>
    <t>130</t>
    <phoneticPr fontId="5"/>
  </si>
  <si>
    <t>138</t>
    <phoneticPr fontId="5"/>
  </si>
  <si>
    <t>【支出委任】</t>
    <rPh sb="1" eb="3">
      <t>シシュツ</t>
    </rPh>
    <rPh sb="3" eb="5">
      <t>イニン</t>
    </rPh>
    <phoneticPr fontId="5"/>
  </si>
  <si>
    <t>【一般競争入札（最低価格）】</t>
    <rPh sb="1" eb="3">
      <t>イッパン</t>
    </rPh>
    <rPh sb="3" eb="5">
      <t>キョウソウ</t>
    </rPh>
    <rPh sb="5" eb="7">
      <t>ニュウサツ</t>
    </rPh>
    <rPh sb="8" eb="10">
      <t>サイテイ</t>
    </rPh>
    <rPh sb="10" eb="12">
      <t>カカク</t>
    </rPh>
    <phoneticPr fontId="6"/>
  </si>
  <si>
    <t>【随意契約等】</t>
    <phoneticPr fontId="5"/>
  </si>
  <si>
    <t>委託【国庫債務負担行為等】</t>
    <phoneticPr fontId="5"/>
  </si>
  <si>
    <t>健康対策関係業務庁費</t>
    <rPh sb="0" eb="2">
      <t>ケンコウ</t>
    </rPh>
    <rPh sb="2" eb="4">
      <t>タイサク</t>
    </rPh>
    <rPh sb="4" eb="6">
      <t>カンケイ</t>
    </rPh>
    <rPh sb="6" eb="8">
      <t>ギョウム</t>
    </rPh>
    <rPh sb="8" eb="10">
      <t>チョウヒ</t>
    </rPh>
    <phoneticPr fontId="5"/>
  </si>
  <si>
    <t>感染症流行予測調査費</t>
    <rPh sb="0" eb="3">
      <t>カンセンショウ</t>
    </rPh>
    <rPh sb="3" eb="5">
      <t>リュウコウ</t>
    </rPh>
    <rPh sb="5" eb="7">
      <t>ヨソク</t>
    </rPh>
    <rPh sb="7" eb="9">
      <t>チョウサ</t>
    </rPh>
    <rPh sb="9" eb="10">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</si>
  <si>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</si>
  <si>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</si>
  <si>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</si>
  <si>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66,198,038/154</t>
    <phoneticPr fontId="5"/>
  </si>
  <si>
    <t>65,188,524/155</t>
    <phoneticPr fontId="5"/>
  </si>
  <si>
    <t>74,496,000/157</t>
    <phoneticPr fontId="5"/>
  </si>
  <si>
    <t>7,992,000/28</t>
    <phoneticPr fontId="5"/>
  </si>
  <si>
    <t>116,522,000/46</t>
    <phoneticPr fontId="5"/>
  </si>
  <si>
    <t>P2</t>
    <phoneticPr fontId="5"/>
  </si>
  <si>
    <t>感染症流行予測調査経費執行額(X)／事業実施自治体数(Y)</t>
    <rPh sb="0" eb="3">
      <t>カンセンショウ</t>
    </rPh>
    <rPh sb="3" eb="5">
      <t>リュウコウ</t>
    </rPh>
    <rPh sb="5" eb="7">
      <t>ヨソク</t>
    </rPh>
    <rPh sb="7" eb="9">
      <t>チョウサ</t>
    </rPh>
    <rPh sb="9" eb="11">
      <t>ケイヒ</t>
    </rPh>
    <rPh sb="11" eb="13">
      <t>シッコウ</t>
    </rPh>
    <rPh sb="13" eb="14">
      <t>ガク</t>
    </rPh>
    <rPh sb="18" eb="20">
      <t>ジギョウ</t>
    </rPh>
    <rPh sb="20" eb="22">
      <t>ジッシ</t>
    </rPh>
    <rPh sb="22" eb="25">
      <t>ジチタイ</t>
    </rPh>
    <rPh sb="25" eb="26">
      <t>スウ</t>
    </rPh>
    <phoneticPr fontId="5"/>
  </si>
  <si>
    <t>輸入動物届出業務処理システム経費執行額(X)／検疫所数（本省含むユーザー数）(Y)</t>
    <rPh sb="0" eb="2">
      <t>ユニュウ</t>
    </rPh>
    <rPh sb="2" eb="4">
      <t>ドウブツ</t>
    </rPh>
    <rPh sb="4" eb="6">
      <t>トドケデ</t>
    </rPh>
    <rPh sb="6" eb="8">
      <t>ギョウム</t>
    </rPh>
    <rPh sb="8" eb="10">
      <t>ショリ</t>
    </rPh>
    <rPh sb="14" eb="16">
      <t>ケイヒ</t>
    </rPh>
    <rPh sb="16" eb="18">
      <t>シッコウ</t>
    </rPh>
    <rPh sb="18" eb="19">
      <t>ガク</t>
    </rPh>
    <rPh sb="23" eb="26">
      <t>ケンエキショ</t>
    </rPh>
    <rPh sb="26" eb="27">
      <t>スウ</t>
    </rPh>
    <rPh sb="28" eb="30">
      <t>ホンショウ</t>
    </rPh>
    <rPh sb="30" eb="31">
      <t>フク</t>
    </rPh>
    <rPh sb="36" eb="37">
      <t>スウ</t>
    </rPh>
    <phoneticPr fontId="5"/>
  </si>
  <si>
    <t>感染症発生動向調査システム経費執行額(X)／事業実施自治体数(Y)</t>
    <rPh sb="0" eb="3">
      <t>カンセンショウ</t>
    </rPh>
    <rPh sb="3" eb="5">
      <t>ハッセイ</t>
    </rPh>
    <rPh sb="5" eb="7">
      <t>ドウコウ</t>
    </rPh>
    <rPh sb="7" eb="9">
      <t>チョウサ</t>
    </rPh>
    <rPh sb="13" eb="15">
      <t>ケイヒ</t>
    </rPh>
    <rPh sb="15" eb="17">
      <t>シッコウ</t>
    </rPh>
    <rPh sb="17" eb="18">
      <t>ガク</t>
    </rPh>
    <rPh sb="22" eb="24">
      <t>ジギョウ</t>
    </rPh>
    <rPh sb="24" eb="26">
      <t>ジッシ</t>
    </rPh>
    <rPh sb="26" eb="29">
      <t>ジチタイ</t>
    </rPh>
    <rPh sb="29" eb="30">
      <t>スウ</t>
    </rPh>
    <phoneticPr fontId="5"/>
  </si>
  <si>
    <t>00</t>
    <phoneticPr fontId="5"/>
  </si>
  <si>
    <t>A.大阪府</t>
    <rPh sb="2" eb="5">
      <t>オオサカフ</t>
    </rPh>
    <phoneticPr fontId="5"/>
  </si>
  <si>
    <t>雑役務費</t>
    <rPh sb="0" eb="1">
      <t>ザツ</t>
    </rPh>
    <rPh sb="1" eb="4">
      <t>エキムヒ</t>
    </rPh>
    <phoneticPr fontId="5"/>
  </si>
  <si>
    <t>検査費</t>
    <rPh sb="0" eb="2">
      <t>ケンサ</t>
    </rPh>
    <rPh sb="2" eb="3">
      <t>ヒ</t>
    </rPh>
    <phoneticPr fontId="5"/>
  </si>
  <si>
    <t>大阪府</t>
    <rPh sb="0" eb="3">
      <t>オオサカフ</t>
    </rPh>
    <phoneticPr fontId="5"/>
  </si>
  <si>
    <t>集団免疫の現況把握及び病原体の検索等の調査（支出委任）</t>
    <rPh sb="0" eb="2">
      <t>シュウダン</t>
    </rPh>
    <rPh sb="2" eb="4">
      <t>メンエキ</t>
    </rPh>
    <rPh sb="5" eb="7">
      <t>ゲンキョウ</t>
    </rPh>
    <rPh sb="7" eb="9">
      <t>ハアク</t>
    </rPh>
    <rPh sb="9" eb="10">
      <t>オヨ</t>
    </rPh>
    <rPh sb="11" eb="14">
      <t>ビョウゲンタイ</t>
    </rPh>
    <rPh sb="15" eb="17">
      <t>ケンサク</t>
    </rPh>
    <rPh sb="17" eb="18">
      <t>トウ</t>
    </rPh>
    <rPh sb="19" eb="21">
      <t>チョウサ</t>
    </rPh>
    <rPh sb="22" eb="24">
      <t>シシュツ</t>
    </rPh>
    <rPh sb="24" eb="26">
      <t>イニン</t>
    </rPh>
    <phoneticPr fontId="5"/>
  </si>
  <si>
    <t>-</t>
    <phoneticPr fontId="5"/>
  </si>
  <si>
    <t>B.株式会社チヨダサイエンス</t>
    <rPh sb="2" eb="6">
      <t>カブシキガイシャ</t>
    </rPh>
    <phoneticPr fontId="5"/>
  </si>
  <si>
    <t>備品費</t>
    <rPh sb="0" eb="3">
      <t>ビヒンヒ</t>
    </rPh>
    <phoneticPr fontId="5"/>
  </si>
  <si>
    <t>株式会社チヨダサイエンス</t>
    <rPh sb="0" eb="4">
      <t>カブシキガイシャ</t>
    </rPh>
    <phoneticPr fontId="5"/>
  </si>
  <si>
    <t>消耗品費</t>
    <rPh sb="0" eb="4">
      <t>ショウモウヒンヒ</t>
    </rPh>
    <phoneticPr fontId="5"/>
  </si>
  <si>
    <t>C.株式会社ビー・エム・エル</t>
    <rPh sb="2" eb="6">
      <t>カブシキガイシャ</t>
    </rPh>
    <phoneticPr fontId="5"/>
  </si>
  <si>
    <t>【随意契約（その他）】</t>
    <rPh sb="1" eb="3">
      <t>ズイイ</t>
    </rPh>
    <rPh sb="3" eb="5">
      <t>ケイヤク</t>
    </rPh>
    <rPh sb="8" eb="9">
      <t>タ</t>
    </rPh>
    <phoneticPr fontId="6"/>
  </si>
  <si>
    <t>スケーラブルシステムズ株式会社</t>
    <rPh sb="11" eb="15">
      <t>カブシキガイシャ</t>
    </rPh>
    <phoneticPr fontId="5"/>
  </si>
  <si>
    <t>データバング事業におけるゲノム解析等（COVID19データバンク事業）</t>
    <rPh sb="6" eb="8">
      <t>ジギョウ</t>
    </rPh>
    <phoneticPr fontId="5"/>
  </si>
  <si>
    <t>データバンク事業におけるゲノム解析等（COVID19データバンク事業）</t>
    <phoneticPr fontId="5"/>
  </si>
  <si>
    <t>株式会社薬研社</t>
    <rPh sb="0" eb="4">
      <t>カブシキガイシャ</t>
    </rPh>
    <rPh sb="4" eb="5">
      <t>ヤク</t>
    </rPh>
    <rPh sb="5" eb="6">
      <t>ケン</t>
    </rPh>
    <rPh sb="6" eb="7">
      <t>シャ</t>
    </rPh>
    <phoneticPr fontId="5"/>
  </si>
  <si>
    <t>理科研株式会社</t>
    <rPh sb="0" eb="3">
      <t>リカケン</t>
    </rPh>
    <rPh sb="3" eb="7">
      <t>カブシキガイシャ</t>
    </rPh>
    <phoneticPr fontId="5"/>
  </si>
  <si>
    <t>株式会社ビー・エム・エル</t>
    <rPh sb="0" eb="4">
      <t>カブシキガイシャ</t>
    </rPh>
    <phoneticPr fontId="5"/>
  </si>
  <si>
    <t>変異株のPCR及びゲノム解析</t>
    <phoneticPr fontId="5"/>
  </si>
  <si>
    <t>株式会社エスアールエル</t>
    <rPh sb="0" eb="4">
      <t>カブシキガイシャ</t>
    </rPh>
    <phoneticPr fontId="5"/>
  </si>
  <si>
    <t>株式会社LSIメディエンス</t>
    <rPh sb="0" eb="4">
      <t>カブシキガイシャ</t>
    </rPh>
    <phoneticPr fontId="5"/>
  </si>
  <si>
    <t>株式会社昭和メディカルサイエンス</t>
    <rPh sb="0" eb="4">
      <t>カブシキガイシャ</t>
    </rPh>
    <rPh sb="4" eb="6">
      <t>ショウワ</t>
    </rPh>
    <phoneticPr fontId="5"/>
  </si>
  <si>
    <t>感染症サーベイランスシステム運用保守一式</t>
    <rPh sb="0" eb="3">
      <t>カンセンショウ</t>
    </rPh>
    <rPh sb="14" eb="16">
      <t>ウンヨウ</t>
    </rPh>
    <rPh sb="16" eb="18">
      <t>ホシュ</t>
    </rPh>
    <rPh sb="18" eb="20">
      <t>イッシキ</t>
    </rPh>
    <phoneticPr fontId="5"/>
  </si>
  <si>
    <t>国庫債務負担行為等</t>
  </si>
  <si>
    <t>輸入動物届出業務処理システムの運用保守業務一式</t>
    <rPh sb="0" eb="2">
      <t>ユニュウ</t>
    </rPh>
    <rPh sb="2" eb="4">
      <t>ドウブツ</t>
    </rPh>
    <rPh sb="4" eb="6">
      <t>トドケデ</t>
    </rPh>
    <rPh sb="6" eb="8">
      <t>ギョウム</t>
    </rPh>
    <rPh sb="8" eb="10">
      <t>ショリ</t>
    </rPh>
    <rPh sb="15" eb="17">
      <t>ウンヨウ</t>
    </rPh>
    <rPh sb="17" eb="19">
      <t>ホシュ</t>
    </rPh>
    <rPh sb="19" eb="21">
      <t>ギョウム</t>
    </rPh>
    <rPh sb="21" eb="23">
      <t>イッシキ</t>
    </rPh>
    <phoneticPr fontId="5"/>
  </si>
  <si>
    <t>次期輸入動物届出業務処理システムの運用保守業務一式</t>
    <rPh sb="0" eb="2">
      <t>ジキ</t>
    </rPh>
    <rPh sb="2" eb="4">
      <t>ユニュウ</t>
    </rPh>
    <rPh sb="4" eb="6">
      <t>ドウブツ</t>
    </rPh>
    <rPh sb="6" eb="8">
      <t>トドケデ</t>
    </rPh>
    <rPh sb="8" eb="10">
      <t>ギョウム</t>
    </rPh>
    <rPh sb="10" eb="12">
      <t>ショリ</t>
    </rPh>
    <rPh sb="17" eb="19">
      <t>ウンヨウ</t>
    </rPh>
    <rPh sb="19" eb="21">
      <t>ホシュ</t>
    </rPh>
    <rPh sb="21" eb="23">
      <t>ギョウム</t>
    </rPh>
    <rPh sb="23" eb="25">
      <t>イッシキ</t>
    </rPh>
    <phoneticPr fontId="5"/>
  </si>
  <si>
    <t>エヌ・ティ・ティ・コミュニケーションズ株式会社</t>
    <phoneticPr fontId="5"/>
  </si>
  <si>
    <t>厚労省統合ネットワーク～供給一式</t>
    <phoneticPr fontId="5"/>
  </si>
  <si>
    <t>次期感染症サーベイランスシステム運用保守一式</t>
    <rPh sb="0" eb="2">
      <t>ジキ</t>
    </rPh>
    <rPh sb="2" eb="5">
      <t>カンセンショウ</t>
    </rPh>
    <rPh sb="16" eb="18">
      <t>ウンヨウ</t>
    </rPh>
    <rPh sb="18" eb="20">
      <t>ホシュ</t>
    </rPh>
    <rPh sb="20" eb="22">
      <t>イッシキ</t>
    </rPh>
    <phoneticPr fontId="5"/>
  </si>
  <si>
    <t>株式会社ＦＩＸＥＲ</t>
    <rPh sb="0" eb="4">
      <t>カブシキガイシャ</t>
    </rPh>
    <phoneticPr fontId="5"/>
  </si>
  <si>
    <t>アクセンチュア株式会社</t>
    <rPh sb="7" eb="11">
      <t>カブシキガイシャ</t>
    </rPh>
    <phoneticPr fontId="5"/>
  </si>
  <si>
    <t>感染発生動向の可視化等業務に係る分析業務等一式</t>
    <rPh sb="0" eb="2">
      <t>カンセン</t>
    </rPh>
    <rPh sb="2" eb="4">
      <t>ハッセイ</t>
    </rPh>
    <rPh sb="4" eb="6">
      <t>ドウコウ</t>
    </rPh>
    <rPh sb="7" eb="10">
      <t>カシカ</t>
    </rPh>
    <rPh sb="10" eb="11">
      <t>トウ</t>
    </rPh>
    <rPh sb="11" eb="13">
      <t>ギョウム</t>
    </rPh>
    <rPh sb="14" eb="15">
      <t>カカ</t>
    </rPh>
    <rPh sb="16" eb="18">
      <t>ブンセキ</t>
    </rPh>
    <rPh sb="18" eb="20">
      <t>ギョウム</t>
    </rPh>
    <rPh sb="20" eb="21">
      <t>トウ</t>
    </rPh>
    <rPh sb="21" eb="23">
      <t>イッシキ</t>
    </rPh>
    <phoneticPr fontId="5"/>
  </si>
  <si>
    <t>神奈川県</t>
    <rPh sb="0" eb="4">
      <t>カナガワケン</t>
    </rPh>
    <phoneticPr fontId="5"/>
  </si>
  <si>
    <t>山形県</t>
    <rPh sb="0" eb="3">
      <t>ヤマガタケン</t>
    </rPh>
    <phoneticPr fontId="5"/>
  </si>
  <si>
    <t>三重県</t>
    <rPh sb="0" eb="3">
      <t>ミエケン</t>
    </rPh>
    <phoneticPr fontId="5"/>
  </si>
  <si>
    <t>北海道</t>
    <rPh sb="0" eb="3">
      <t>ホッカイドウ</t>
    </rPh>
    <phoneticPr fontId="5"/>
  </si>
  <si>
    <t>東京都</t>
    <rPh sb="0" eb="3">
      <t>トウキョウト</t>
    </rPh>
    <phoneticPr fontId="5"/>
  </si>
  <si>
    <t>群馬県</t>
    <rPh sb="0" eb="3">
      <t>グンマケン</t>
    </rPh>
    <phoneticPr fontId="5"/>
  </si>
  <si>
    <t>長野県</t>
    <rPh sb="0" eb="3">
      <t>ナガノケン</t>
    </rPh>
    <phoneticPr fontId="5"/>
  </si>
  <si>
    <t>福島県</t>
    <rPh sb="0" eb="3">
      <t>フクシマケン</t>
    </rPh>
    <phoneticPr fontId="5"/>
  </si>
  <si>
    <t>新潟県</t>
    <rPh sb="0" eb="3">
      <t>ニイガタケン</t>
    </rPh>
    <phoneticPr fontId="5"/>
  </si>
  <si>
    <t>新型コロナウイルス感染者等情報把握・管理～改修及び運用・保守</t>
    <rPh sb="0" eb="2">
      <t>シンガタ</t>
    </rPh>
    <rPh sb="9" eb="12">
      <t>カンセンシャ</t>
    </rPh>
    <rPh sb="12" eb="13">
      <t>トウ</t>
    </rPh>
    <rPh sb="13" eb="15">
      <t>ジョウホウ</t>
    </rPh>
    <rPh sb="15" eb="17">
      <t>ハアク</t>
    </rPh>
    <rPh sb="18" eb="20">
      <t>カンリ</t>
    </rPh>
    <rPh sb="21" eb="23">
      <t>カイシュウ</t>
    </rPh>
    <rPh sb="23" eb="24">
      <t>オヨ</t>
    </rPh>
    <rPh sb="25" eb="27">
      <t>ウンヨウ</t>
    </rPh>
    <rPh sb="28" eb="30">
      <t>ホシュ</t>
    </rPh>
    <phoneticPr fontId="5"/>
  </si>
  <si>
    <t>-</t>
    <phoneticPr fontId="5"/>
  </si>
  <si>
    <t>株式会社サーベイリサーチセンター</t>
    <rPh sb="0" eb="4">
      <t>カブシキガイシャ</t>
    </rPh>
    <phoneticPr fontId="5"/>
  </si>
  <si>
    <t>株式会社エムティーアイ</t>
    <rPh sb="0" eb="4">
      <t>カブシキガイシャ</t>
    </rPh>
    <phoneticPr fontId="5"/>
  </si>
  <si>
    <t>株式会社ユー・エス・イー</t>
    <rPh sb="0" eb="4">
      <t>カブシキガイシャ</t>
    </rPh>
    <phoneticPr fontId="5"/>
  </si>
  <si>
    <t>株式会社三菱総合研究所</t>
    <rPh sb="0" eb="4">
      <t>カブシキガイシャ</t>
    </rPh>
    <rPh sb="4" eb="6">
      <t>ミツビシ</t>
    </rPh>
    <rPh sb="6" eb="8">
      <t>ソウゴウ</t>
    </rPh>
    <rPh sb="8" eb="11">
      <t>ケンキュウジョ</t>
    </rPh>
    <phoneticPr fontId="5"/>
  </si>
  <si>
    <t>東芝デジタルエンジニアリング株式会社</t>
    <rPh sb="0" eb="2">
      <t>トウシバ</t>
    </rPh>
    <rPh sb="14" eb="18">
      <t>カブシキガイシャ</t>
    </rPh>
    <phoneticPr fontId="5"/>
  </si>
  <si>
    <t>東芝情報システム株式会社</t>
    <rPh sb="0" eb="2">
      <t>トウシバ</t>
    </rPh>
    <rPh sb="2" eb="4">
      <t>ジョウホウ</t>
    </rPh>
    <rPh sb="8" eb="12">
      <t>カブシキガイシャ</t>
    </rPh>
    <phoneticPr fontId="5"/>
  </si>
  <si>
    <t>総研口学校法人東海大学</t>
    <rPh sb="0" eb="2">
      <t>ソウケン</t>
    </rPh>
    <rPh sb="2" eb="3">
      <t>グチ</t>
    </rPh>
    <rPh sb="3" eb="5">
      <t>ガッコウ</t>
    </rPh>
    <rPh sb="5" eb="7">
      <t>ホウジン</t>
    </rPh>
    <rPh sb="7" eb="9">
      <t>トウカイ</t>
    </rPh>
    <rPh sb="9" eb="11">
      <t>ダイガク</t>
    </rPh>
    <phoneticPr fontId="5"/>
  </si>
  <si>
    <t>大規模血清疫学調査における検体採取・検査・分析業務一式</t>
    <rPh sb="0" eb="3">
      <t>ダイキボ</t>
    </rPh>
    <rPh sb="3" eb="5">
      <t>ケッセイ</t>
    </rPh>
    <rPh sb="5" eb="7">
      <t>エキガク</t>
    </rPh>
    <rPh sb="7" eb="9">
      <t>チョウサ</t>
    </rPh>
    <rPh sb="13" eb="15">
      <t>ケンタイ</t>
    </rPh>
    <rPh sb="15" eb="17">
      <t>サイシュ</t>
    </rPh>
    <rPh sb="18" eb="20">
      <t>ケンサ</t>
    </rPh>
    <rPh sb="21" eb="23">
      <t>ブンセキ</t>
    </rPh>
    <rPh sb="23" eb="25">
      <t>ギョウム</t>
    </rPh>
    <rPh sb="25" eb="27">
      <t>イッシキ</t>
    </rPh>
    <phoneticPr fontId="5"/>
  </si>
  <si>
    <t>大規模血清疫学調査に係る調査対象者対応・企画調整業務一式</t>
    <rPh sb="0" eb="3">
      <t>ダイキボ</t>
    </rPh>
    <rPh sb="3" eb="5">
      <t>ケッセイ</t>
    </rPh>
    <rPh sb="5" eb="7">
      <t>エキガク</t>
    </rPh>
    <rPh sb="7" eb="9">
      <t>チョウサ</t>
    </rPh>
    <rPh sb="10" eb="11">
      <t>カカ</t>
    </rPh>
    <rPh sb="12" eb="14">
      <t>チョウサ</t>
    </rPh>
    <rPh sb="14" eb="16">
      <t>タイショウ</t>
    </rPh>
    <rPh sb="16" eb="17">
      <t>シャ</t>
    </rPh>
    <rPh sb="17" eb="19">
      <t>タイオウ</t>
    </rPh>
    <rPh sb="20" eb="22">
      <t>キカク</t>
    </rPh>
    <rPh sb="22" eb="24">
      <t>チョウセイ</t>
    </rPh>
    <rPh sb="24" eb="26">
      <t>ギョウム</t>
    </rPh>
    <rPh sb="26" eb="28">
      <t>イッシキ</t>
    </rPh>
    <phoneticPr fontId="5"/>
  </si>
  <si>
    <t>新型コロナウイルス接触確認アプリ等改修・運用・保守及びＣＳ業務一式</t>
    <phoneticPr fontId="5"/>
  </si>
  <si>
    <t>医療機関等情報支援システム運用保守等一式</t>
    <rPh sb="0" eb="2">
      <t>イリョウ</t>
    </rPh>
    <rPh sb="2" eb="4">
      <t>キカン</t>
    </rPh>
    <rPh sb="4" eb="5">
      <t>トウ</t>
    </rPh>
    <rPh sb="5" eb="7">
      <t>ジョウホウ</t>
    </rPh>
    <rPh sb="7" eb="9">
      <t>シエン</t>
    </rPh>
    <rPh sb="13" eb="15">
      <t>ウンヨウ</t>
    </rPh>
    <rPh sb="15" eb="18">
      <t>ホシュトウ</t>
    </rPh>
    <rPh sb="18" eb="20">
      <t>イッシキ</t>
    </rPh>
    <phoneticPr fontId="5"/>
  </si>
  <si>
    <t>次期感染症サーベイランスシステム（仮称）工程管理・調達支援</t>
    <rPh sb="0" eb="2">
      <t>ジキ</t>
    </rPh>
    <rPh sb="2" eb="5">
      <t>カンセンショウ</t>
    </rPh>
    <rPh sb="17" eb="19">
      <t>カショウ</t>
    </rPh>
    <rPh sb="20" eb="22">
      <t>コウテイ</t>
    </rPh>
    <rPh sb="22" eb="24">
      <t>カンリ</t>
    </rPh>
    <rPh sb="25" eb="27">
      <t>チョウタツ</t>
    </rPh>
    <rPh sb="27" eb="29">
      <t>シエン</t>
    </rPh>
    <phoneticPr fontId="5"/>
  </si>
  <si>
    <t>感染発生動向の可視化業務に係るシステム改修及び運用・保守業務一式</t>
    <rPh sb="0" eb="2">
      <t>カンセン</t>
    </rPh>
    <rPh sb="2" eb="4">
      <t>ハッセイ</t>
    </rPh>
    <rPh sb="4" eb="6">
      <t>ドウコウ</t>
    </rPh>
    <rPh sb="7" eb="10">
      <t>カシカ</t>
    </rPh>
    <rPh sb="10" eb="12">
      <t>ギョウム</t>
    </rPh>
    <rPh sb="13" eb="14">
      <t>カカ</t>
    </rPh>
    <rPh sb="19" eb="21">
      <t>カイシュウ</t>
    </rPh>
    <rPh sb="21" eb="22">
      <t>オヨ</t>
    </rPh>
    <rPh sb="23" eb="25">
      <t>ウンヨウ</t>
    </rPh>
    <rPh sb="26" eb="28">
      <t>ホシュ</t>
    </rPh>
    <rPh sb="28" eb="30">
      <t>ギョウム</t>
    </rPh>
    <rPh sb="30" eb="32">
      <t>イッシキ</t>
    </rPh>
    <phoneticPr fontId="5"/>
  </si>
  <si>
    <t>感染発生動向の可視化業務に係るシステム改修及び運用・保守業務一式</t>
    <phoneticPr fontId="5"/>
  </si>
  <si>
    <t>新型コロナウイルス感染症のＰＣＲ検査等に係る精度管理調査業務一式</t>
    <phoneticPr fontId="5"/>
  </si>
  <si>
    <t>D</t>
  </si>
  <si>
    <t>次期感染症サーベイランスシステム運用保守一式</t>
    <rPh sb="0" eb="2">
      <t>ジキ</t>
    </rPh>
    <rPh sb="2" eb="5">
      <t>カンセンショウ</t>
    </rPh>
    <rPh sb="16" eb="18">
      <t>ウンヨウ</t>
    </rPh>
    <rPh sb="18" eb="20">
      <t>ホシュ</t>
    </rPh>
    <rPh sb="20" eb="22">
      <t>イッシキ</t>
    </rPh>
    <phoneticPr fontId="5"/>
  </si>
  <si>
    <t>株式会社三菱総合研究所</t>
    <rPh sb="0" eb="4">
      <t>カブシキガイシャ</t>
    </rPh>
    <rPh sb="4" eb="11">
      <t>ミツビシソウゴウケンキュウジョ</t>
    </rPh>
    <phoneticPr fontId="5"/>
  </si>
  <si>
    <t>次期感染症サーベイランスシステム（仮称）工程管理・調達支援</t>
    <rPh sb="0" eb="2">
      <t>ジキ</t>
    </rPh>
    <rPh sb="2" eb="5">
      <t>カンセンショウ</t>
    </rPh>
    <rPh sb="17" eb="19">
      <t>カショウ</t>
    </rPh>
    <rPh sb="20" eb="22">
      <t>コウテイ</t>
    </rPh>
    <rPh sb="22" eb="24">
      <t>カンリ</t>
    </rPh>
    <rPh sb="25" eb="29">
      <t>チョウタツシエン</t>
    </rPh>
    <phoneticPr fontId="5"/>
  </si>
  <si>
    <t>D</t>
    <phoneticPr fontId="5"/>
  </si>
  <si>
    <t>株式会社TSP</t>
    <rPh sb="0" eb="4">
      <t>カブシキガイシャ</t>
    </rPh>
    <phoneticPr fontId="5"/>
  </si>
  <si>
    <t>次期輸入動物届出業務処理システムの運用保守一式</t>
    <rPh sb="0" eb="2">
      <t>ジキ</t>
    </rPh>
    <rPh sb="2" eb="4">
      <t>ユニュウ</t>
    </rPh>
    <rPh sb="4" eb="6">
      <t>ドウブツ</t>
    </rPh>
    <rPh sb="6" eb="8">
      <t>トドケデ</t>
    </rPh>
    <rPh sb="8" eb="10">
      <t>ギョウム</t>
    </rPh>
    <rPh sb="10" eb="12">
      <t>ショリ</t>
    </rPh>
    <rPh sb="17" eb="19">
      <t>ウンヨウ</t>
    </rPh>
    <rPh sb="19" eb="21">
      <t>ホシュ</t>
    </rPh>
    <rPh sb="21" eb="23">
      <t>イッシキ</t>
    </rPh>
    <phoneticPr fontId="5"/>
  </si>
  <si>
    <t>24,354,000/28</t>
    <phoneticPr fontId="5"/>
  </si>
  <si>
    <t>会計法令に基づき、一般競争入札の実施に努めている。
入札については、広く業者が参入できる仕様となるよう努めているが、結果的に一者応札となった案件が11件あった。
また、一般競争入札の結果、応札価格が予定価格に達せず、結果的に不落随契となった案件があった。</t>
    <rPh sb="19" eb="20">
      <t>ツト</t>
    </rPh>
    <phoneticPr fontId="5"/>
  </si>
  <si>
    <t>65,188.524/157</t>
    <phoneticPr fontId="5"/>
  </si>
  <si>
    <t>1,008,936,013/41</t>
    <phoneticPr fontId="5"/>
  </si>
  <si>
    <t>-</t>
    <phoneticPr fontId="5"/>
  </si>
  <si>
    <t>次世代シークエンサー一式の購入代金　ほか</t>
    <rPh sb="0" eb="3">
      <t>ジセダイ</t>
    </rPh>
    <rPh sb="10" eb="12">
      <t>イッシキ</t>
    </rPh>
    <rPh sb="13" eb="15">
      <t>コウニュウ</t>
    </rPh>
    <rPh sb="15" eb="17">
      <t>ダイキン</t>
    </rPh>
    <phoneticPr fontId="5"/>
  </si>
  <si>
    <t>マルチプレックス反応に必要な消耗品等一式購入契約の代金　ほか</t>
    <phoneticPr fontId="5"/>
  </si>
  <si>
    <t>新型コロナウイルス変異株スクリーニング解析　ほか</t>
    <rPh sb="0" eb="2">
      <t>シンガタ</t>
    </rPh>
    <rPh sb="9" eb="11">
      <t>ヘンイ</t>
    </rPh>
    <rPh sb="11" eb="12">
      <t>カブ</t>
    </rPh>
    <rPh sb="19" eb="21">
      <t>カイセキ</t>
    </rPh>
    <phoneticPr fontId="5"/>
  </si>
  <si>
    <t>次期感染症サーベイランスシステム運用保守業務一式　ほか</t>
    <rPh sb="0" eb="2">
      <t>ジキ</t>
    </rPh>
    <rPh sb="2" eb="5">
      <t>カンセンショウ</t>
    </rPh>
    <rPh sb="16" eb="18">
      <t>ウンヨウ</t>
    </rPh>
    <rPh sb="18" eb="20">
      <t>ホシュ</t>
    </rPh>
    <rPh sb="20" eb="22">
      <t>ギョウム</t>
    </rPh>
    <rPh sb="22" eb="24">
      <t>イッシキ</t>
    </rPh>
    <phoneticPr fontId="5"/>
  </si>
  <si>
    <t>F.</t>
    <phoneticPr fontId="5"/>
  </si>
  <si>
    <t>E. 株式会社ＦＩＸＥＲ</t>
    <phoneticPr fontId="5"/>
  </si>
  <si>
    <t>システムの安定運用に障害等が生じた場合、必要な情報収集・管理に支障をきたし、感染症対策の迅速かつ確実な遂行という観点から国民生活に与える影響が非常に大きいと考えられたため、当該システムに関する十分な知見等を有する者が効果的・安定的にシステム運用等を実施する必要があったため。</t>
    <rPh sb="5" eb="9">
      <t>アンテイウンヨウ</t>
    </rPh>
    <rPh sb="10" eb="12">
      <t>ショウガイ</t>
    </rPh>
    <rPh sb="12" eb="13">
      <t>トウ</t>
    </rPh>
    <rPh sb="14" eb="15">
      <t>ショウ</t>
    </rPh>
    <rPh sb="17" eb="19">
      <t>バアイ</t>
    </rPh>
    <rPh sb="20" eb="22">
      <t>ヒツヨウ</t>
    </rPh>
    <rPh sb="23" eb="25">
      <t>ジョウホウ</t>
    </rPh>
    <rPh sb="25" eb="27">
      <t>シュウシュウ</t>
    </rPh>
    <rPh sb="28" eb="30">
      <t>カンリ</t>
    </rPh>
    <rPh sb="31" eb="33">
      <t>シショウ</t>
    </rPh>
    <rPh sb="38" eb="41">
      <t>カンセンショウ</t>
    </rPh>
    <rPh sb="41" eb="43">
      <t>タイサク</t>
    </rPh>
    <rPh sb="44" eb="46">
      <t>ジンソク</t>
    </rPh>
    <rPh sb="48" eb="50">
      <t>カクジツ</t>
    </rPh>
    <rPh sb="51" eb="53">
      <t>スイコウ</t>
    </rPh>
    <rPh sb="56" eb="58">
      <t>カンテン</t>
    </rPh>
    <rPh sb="60" eb="62">
      <t>コクミン</t>
    </rPh>
    <rPh sb="62" eb="64">
      <t>セイカツ</t>
    </rPh>
    <rPh sb="65" eb="66">
      <t>アタ</t>
    </rPh>
    <rPh sb="68" eb="70">
      <t>エイキョウ</t>
    </rPh>
    <rPh sb="71" eb="73">
      <t>ヒジョウ</t>
    </rPh>
    <rPh sb="74" eb="75">
      <t>オオ</t>
    </rPh>
    <rPh sb="78" eb="79">
      <t>カンガ</t>
    </rPh>
    <rPh sb="96" eb="98">
      <t>ジュウブン</t>
    </rPh>
    <rPh sb="99" eb="101">
      <t>チケン</t>
    </rPh>
    <rPh sb="101" eb="102">
      <t>トウ</t>
    </rPh>
    <rPh sb="103" eb="104">
      <t>ユウ</t>
    </rPh>
    <rPh sb="106" eb="107">
      <t>シャ</t>
    </rPh>
    <rPh sb="114" eb="115">
      <t>テキ</t>
    </rPh>
    <rPh sb="120" eb="122">
      <t>ウンヨウ</t>
    </rPh>
    <rPh sb="122" eb="123">
      <t>トウ</t>
    </rPh>
    <rPh sb="124" eb="126">
      <t>ジッシ</t>
    </rPh>
    <rPh sb="128" eb="130">
      <t>ヒツヨウ</t>
    </rPh>
    <phoneticPr fontId="5"/>
  </si>
  <si>
    <t xml:space="preserve">総合評価落札方式で実施しており、当省の公共調達委員会(外部委員含む)の審査を経て、意見招請時に複数事業者より提出された意見を踏まえて調達仕様書等を作成するなど競争性を確保していたことから、支出先の選定は妥当と考えている。 </t>
    <phoneticPr fontId="5"/>
  </si>
  <si>
    <t>-</t>
    <phoneticPr fontId="5"/>
  </si>
  <si>
    <t>新型コロナウイルス感染症対策本部決定により民間検査機関等と連携した体制強化に係る指示がされたところ、本契約は、生命又は健康の保護のため即時に対応を行っていく必要があっため。</t>
    <rPh sb="0" eb="2">
      <t>シンガタ</t>
    </rPh>
    <rPh sb="9" eb="12">
      <t>カンセンショウ</t>
    </rPh>
    <rPh sb="12" eb="14">
      <t>タイサク</t>
    </rPh>
    <rPh sb="14" eb="16">
      <t>ホンブ</t>
    </rPh>
    <rPh sb="16" eb="18">
      <t>ケッテイ</t>
    </rPh>
    <rPh sb="21" eb="23">
      <t>ミンカン</t>
    </rPh>
    <rPh sb="23" eb="25">
      <t>ケンサ</t>
    </rPh>
    <rPh sb="25" eb="27">
      <t>キカン</t>
    </rPh>
    <rPh sb="27" eb="28">
      <t>トウ</t>
    </rPh>
    <rPh sb="29" eb="31">
      <t>レンケイ</t>
    </rPh>
    <rPh sb="33" eb="35">
      <t>タイセイ</t>
    </rPh>
    <rPh sb="35" eb="37">
      <t>キョウカ</t>
    </rPh>
    <rPh sb="38" eb="39">
      <t>カカ</t>
    </rPh>
    <rPh sb="40" eb="42">
      <t>シジ</t>
    </rPh>
    <rPh sb="50" eb="53">
      <t>ホンケイヤク</t>
    </rPh>
    <phoneticPr fontId="5"/>
  </si>
  <si>
    <t>おおむね当初の見込みどおりの成果実績となっている。</t>
    <phoneticPr fontId="5"/>
  </si>
  <si>
    <t>E</t>
  </si>
  <si>
    <t>新型コロナウイルス感染症の影響で目標を下回っているものもあるが、昨年度よりは上回っており、それ以外は当初の見込みどおりの成果実績となっている。</t>
    <rPh sb="0" eb="2">
      <t>シンガタ</t>
    </rPh>
    <rPh sb="9" eb="12">
      <t>カンセンショウ</t>
    </rPh>
    <rPh sb="13" eb="15">
      <t>エイキョウ</t>
    </rPh>
    <rPh sb="16" eb="18">
      <t>モクヒョウ</t>
    </rPh>
    <rPh sb="19" eb="21">
      <t>シタマワ</t>
    </rPh>
    <rPh sb="32" eb="34">
      <t>サクネン</t>
    </rPh>
    <rPh sb="34" eb="35">
      <t>ド</t>
    </rPh>
    <rPh sb="38" eb="40">
      <t>ウワマワ</t>
    </rPh>
    <rPh sb="47" eb="49">
      <t>イガイ</t>
    </rPh>
    <phoneticPr fontId="5"/>
  </si>
  <si>
    <t>有効かつ的確な感染予防対策の構築を図るために必要な事業であり、引き続き、必要な予算額を確保するとともに、一者応札の改善に努めること。</t>
    <phoneticPr fontId="5"/>
  </si>
  <si>
    <t>-</t>
    <phoneticPr fontId="5"/>
  </si>
  <si>
    <t>引き続き、必要な予算額を確保するとともに、一者応札の改善に努めて参りたい。</t>
    <rPh sb="32" eb="33">
      <t>マイ</t>
    </rPh>
    <phoneticPr fontId="5"/>
  </si>
  <si>
    <t>株式会社池田理化</t>
    <rPh sb="0" eb="4">
      <t>カブシキガイシャ</t>
    </rPh>
    <rPh sb="4" eb="6">
      <t>イケダ</t>
    </rPh>
    <rPh sb="6" eb="8">
      <t>リカ</t>
    </rPh>
    <phoneticPr fontId="5"/>
  </si>
  <si>
    <t>テクニプラスト・ジャパン株式会社</t>
    <rPh sb="12" eb="16">
      <t>カブシキガイシャ</t>
    </rPh>
    <phoneticPr fontId="5"/>
  </si>
  <si>
    <t>株式会社池田理化</t>
    <rPh sb="0" eb="2">
      <t>カブシキ</t>
    </rPh>
    <rPh sb="2" eb="4">
      <t>ガイシャ</t>
    </rPh>
    <rPh sb="4" eb="6">
      <t>イケダ</t>
    </rPh>
    <rPh sb="6" eb="8">
      <t>リカ</t>
    </rPh>
    <phoneticPr fontId="5"/>
  </si>
  <si>
    <t>東芝デジタルソリューションズ株式会社</t>
    <rPh sb="0" eb="2">
      <t>トウシバ</t>
    </rPh>
    <rPh sb="14" eb="18">
      <t>カブシキガイシャ</t>
    </rPh>
    <phoneticPr fontId="5"/>
  </si>
  <si>
    <t>D.東芝デジタルソリューションズ株式会社</t>
    <rPh sb="2" eb="4">
      <t>トウシバ</t>
    </rPh>
    <rPh sb="16" eb="20">
      <t>カブシキガイシャ</t>
    </rPh>
    <phoneticPr fontId="5"/>
  </si>
  <si>
    <t>株式会社ＴＳＰ</t>
    <rPh sb="0" eb="4">
      <t>カブシキガイシャ</t>
    </rPh>
    <phoneticPr fontId="5"/>
  </si>
  <si>
    <t>アルファテックス株式会社</t>
    <rPh sb="8" eb="12">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</si>
</sst>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Font="1" applyFill="1" applyBorder="1"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12872</xdr:colOff>
      <xdr:row>269</xdr:row>
      <xdr:rowOff>64359</xdr:rowOff>
    </xdr:from>
    <xdr:to>
      <xdr:col>43</xdr:col>
      <xdr:colOff>2320</xdr:colOff>
      <xdr:row>270</xdr:row>
      <xdr:rowOff>234164</xdr:rowOff>
    </xdr:to>
    <xdr:sp macro="" textlink="">
      <xdr:nvSpPr>
        <xdr:cNvPr id="2" name="正方形/長方形 1"/>
        <xdr:cNvSpPr/>
      </xdr:nvSpPr>
      <xdr:spPr>
        <a:xfrm>
          <a:off x="2213147" y="51280284"/>
          <a:ext cx="6390248" cy="52223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15,893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90101</xdr:colOff>
      <xdr:row>274</xdr:row>
      <xdr:rowOff>231689</xdr:rowOff>
    </xdr:from>
    <xdr:to>
      <xdr:col>17</xdr:col>
      <xdr:colOff>52681</xdr:colOff>
      <xdr:row>276</xdr:row>
      <xdr:rowOff>111856</xdr:rowOff>
    </xdr:to>
    <xdr:sp macro="" textlink="">
      <xdr:nvSpPr>
        <xdr:cNvPr id="3" name="正方形/長方形 2"/>
        <xdr:cNvSpPr/>
      </xdr:nvSpPr>
      <xdr:spPr>
        <a:xfrm>
          <a:off x="1490276" y="53209739"/>
          <a:ext cx="1962830" cy="585017"/>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12871</xdr:colOff>
      <xdr:row>274</xdr:row>
      <xdr:rowOff>257433</xdr:rowOff>
    </xdr:from>
    <xdr:to>
      <xdr:col>30</xdr:col>
      <xdr:colOff>181397</xdr:colOff>
      <xdr:row>276</xdr:row>
      <xdr:rowOff>137600</xdr:rowOff>
    </xdr:to>
    <xdr:sp macro="" textlink="">
      <xdr:nvSpPr>
        <xdr:cNvPr id="4" name="正方形/長方形 3"/>
        <xdr:cNvSpPr/>
      </xdr:nvSpPr>
      <xdr:spPr>
        <a:xfrm>
          <a:off x="4213396" y="53235483"/>
          <a:ext cx="1968751" cy="585017"/>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25742</xdr:colOff>
      <xdr:row>279</xdr:row>
      <xdr:rowOff>244562</xdr:rowOff>
    </xdr:from>
    <xdr:to>
      <xdr:col>21</xdr:col>
      <xdr:colOff>194267</xdr:colOff>
      <xdr:row>281</xdr:row>
      <xdr:rowOff>91112</xdr:rowOff>
    </xdr:to>
    <xdr:sp macro="" textlink="">
      <xdr:nvSpPr>
        <xdr:cNvPr id="5" name="正方形/長方形 4"/>
        <xdr:cNvSpPr/>
      </xdr:nvSpPr>
      <xdr:spPr>
        <a:xfrm>
          <a:off x="2426042" y="54984737"/>
          <a:ext cx="1968750" cy="55140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6,007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102973</xdr:colOff>
      <xdr:row>276</xdr:row>
      <xdr:rowOff>141586</xdr:rowOff>
    </xdr:from>
    <xdr:to>
      <xdr:col>17</xdr:col>
      <xdr:colOff>54347</xdr:colOff>
      <xdr:row>278</xdr:row>
      <xdr:rowOff>167330</xdr:rowOff>
    </xdr:to>
    <xdr:sp macro="" textlink="">
      <xdr:nvSpPr>
        <xdr:cNvPr id="6" name="大かっこ 5"/>
        <xdr:cNvSpPr/>
      </xdr:nvSpPr>
      <xdr:spPr>
        <a:xfrm>
          <a:off x="1503148" y="53824486"/>
          <a:ext cx="1951624" cy="73059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集団免疫の状況把握及び病原体の検索等の調査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12871</xdr:colOff>
      <xdr:row>276</xdr:row>
      <xdr:rowOff>218819</xdr:rowOff>
    </xdr:from>
    <xdr:to>
      <xdr:col>30</xdr:col>
      <xdr:colOff>170191</xdr:colOff>
      <xdr:row>278</xdr:row>
      <xdr:rowOff>308921</xdr:rowOff>
    </xdr:to>
    <xdr:sp macro="" textlink="">
      <xdr:nvSpPr>
        <xdr:cNvPr id="7" name="大かっこ 6"/>
        <xdr:cNvSpPr/>
      </xdr:nvSpPr>
      <xdr:spPr>
        <a:xfrm>
          <a:off x="4213396" y="53901719"/>
          <a:ext cx="1957545" cy="79495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インフルエンザ薬剤耐性サーベイランスにかかる事業費等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16</xdr:col>
      <xdr:colOff>193075</xdr:colOff>
      <xdr:row>270</xdr:row>
      <xdr:rowOff>257433</xdr:rowOff>
    </xdr:from>
    <xdr:ext cx="4560794" cy="593911"/>
    <xdr:sp macro="" textlink="">
      <xdr:nvSpPr>
        <xdr:cNvPr id="8" name="大かっこ 7"/>
        <xdr:cNvSpPr/>
      </xdr:nvSpPr>
      <xdr:spPr>
        <a:xfrm>
          <a:off x="3393475" y="51825783"/>
          <a:ext cx="4560794" cy="593911"/>
        </a:xfrm>
        <a:prstGeom prst="bracketPair">
          <a:avLst/>
        </a:prstGeom>
        <a:noFill/>
        <a:ln w="9525" cap="flat" cmpd="sng" algn="ctr">
          <a:solidFill>
            <a:srgbClr val="4F81BD">
              <a:shade val="95000"/>
              <a:satMod val="105000"/>
            </a:srgbClr>
          </a:solidFill>
          <a:prstDash val="solid"/>
        </a:ln>
        <a:effectLst/>
      </xdr:spPr>
      <xdr:txBody>
        <a:bodyPr vert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感染症に関する情報を全国規模で迅速に収集し、専門家による解析、国民・医療関係者等に対する情報還元</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26</xdr:col>
      <xdr:colOff>-1</xdr:colOff>
      <xdr:row>272</xdr:row>
      <xdr:rowOff>141588</xdr:rowOff>
    </xdr:from>
    <xdr:to>
      <xdr:col>26</xdr:col>
      <xdr:colOff>-1</xdr:colOff>
      <xdr:row>273</xdr:row>
      <xdr:rowOff>232952</xdr:rowOff>
    </xdr:to>
    <xdr:cxnSp macro="">
      <xdr:nvCxnSpPr>
        <xdr:cNvPr id="9" name="直線矢印コネクタ 8"/>
        <xdr:cNvCxnSpPr/>
      </xdr:nvCxnSpPr>
      <xdr:spPr>
        <a:xfrm>
          <a:off x="5200649" y="52414788"/>
          <a:ext cx="0" cy="44378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13</xdr:col>
      <xdr:colOff>12871</xdr:colOff>
      <xdr:row>271</xdr:row>
      <xdr:rowOff>270304</xdr:rowOff>
    </xdr:from>
    <xdr:to>
      <xdr:col>13</xdr:col>
      <xdr:colOff>12872</xdr:colOff>
      <xdr:row>274</xdr:row>
      <xdr:rowOff>129978</xdr:rowOff>
    </xdr:to>
    <xdr:cxnSp macro="">
      <xdr:nvCxnSpPr>
        <xdr:cNvPr id="10" name="直線矢印コネクタ 9"/>
        <xdr:cNvCxnSpPr/>
      </xdr:nvCxnSpPr>
      <xdr:spPr>
        <a:xfrm flipH="1">
          <a:off x="2613196" y="52191079"/>
          <a:ext cx="1" cy="91694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12</xdr:col>
      <xdr:colOff>1</xdr:colOff>
      <xdr:row>281</xdr:row>
      <xdr:rowOff>180202</xdr:rowOff>
    </xdr:from>
    <xdr:to>
      <xdr:col>21</xdr:col>
      <xdr:colOff>157320</xdr:colOff>
      <xdr:row>283</xdr:row>
      <xdr:rowOff>197012</xdr:rowOff>
    </xdr:to>
    <xdr:sp macro="" textlink="">
      <xdr:nvSpPr>
        <xdr:cNvPr id="11" name="大かっこ 10"/>
        <xdr:cNvSpPr/>
      </xdr:nvSpPr>
      <xdr:spPr>
        <a:xfrm>
          <a:off x="2400301" y="55625227"/>
          <a:ext cx="1957544" cy="72166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インフルエンザサーベイランスにかかる事業費等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161878</xdr:colOff>
      <xdr:row>271</xdr:row>
      <xdr:rowOff>313461</xdr:rowOff>
    </xdr:from>
    <xdr:to>
      <xdr:col>49</xdr:col>
      <xdr:colOff>113130</xdr:colOff>
      <xdr:row>273</xdr:row>
      <xdr:rowOff>223207</xdr:rowOff>
    </xdr:to>
    <xdr:sp macro="" textlink="">
      <xdr:nvSpPr>
        <xdr:cNvPr id="12" name="正方形/長方形 11"/>
        <xdr:cNvSpPr/>
      </xdr:nvSpPr>
      <xdr:spPr>
        <a:xfrm>
          <a:off x="8835231" y="49361608"/>
          <a:ext cx="1161487" cy="604511"/>
        </a:xfrm>
        <a:prstGeom prst="rect">
          <a:avLst/>
        </a:prstGeom>
        <a:noFill/>
        <a:ln w="25400" cap="flat" cmpd="sng" algn="ctr">
          <a:solidFill>
            <a:srgbClr val="1F497D"/>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51486</xdr:colOff>
      <xdr:row>279</xdr:row>
      <xdr:rowOff>270303</xdr:rowOff>
    </xdr:from>
    <xdr:to>
      <xdr:col>38</xdr:col>
      <xdr:colOff>14066</xdr:colOff>
      <xdr:row>281</xdr:row>
      <xdr:rowOff>116853</xdr:rowOff>
    </xdr:to>
    <xdr:sp macro="" textlink="">
      <xdr:nvSpPr>
        <xdr:cNvPr id="14" name="正方形/長方形 13"/>
        <xdr:cNvSpPr/>
      </xdr:nvSpPr>
      <xdr:spPr>
        <a:xfrm>
          <a:off x="5652186" y="55010478"/>
          <a:ext cx="1962830" cy="55140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64357</xdr:colOff>
      <xdr:row>281</xdr:row>
      <xdr:rowOff>180203</xdr:rowOff>
    </xdr:from>
    <xdr:to>
      <xdr:col>38</xdr:col>
      <xdr:colOff>105832</xdr:colOff>
      <xdr:row>284</xdr:row>
      <xdr:rowOff>51487</xdr:rowOff>
    </xdr:to>
    <xdr:sp macro="" textlink="">
      <xdr:nvSpPr>
        <xdr:cNvPr id="15" name="大かっこ 14"/>
        <xdr:cNvSpPr/>
      </xdr:nvSpPr>
      <xdr:spPr>
        <a:xfrm>
          <a:off x="5665057" y="55625228"/>
          <a:ext cx="2041725" cy="92855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感染症に関する情報を全国規模で迅速に収集するためのシステムの運用保守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272</xdr:row>
      <xdr:rowOff>128716</xdr:rowOff>
    </xdr:from>
    <xdr:to>
      <xdr:col>35</xdr:col>
      <xdr:colOff>12872</xdr:colOff>
      <xdr:row>278</xdr:row>
      <xdr:rowOff>193075</xdr:rowOff>
    </xdr:to>
    <xdr:cxnSp macro="">
      <xdr:nvCxnSpPr>
        <xdr:cNvPr id="16" name="直線矢印コネクタ 15"/>
        <xdr:cNvCxnSpPr/>
      </xdr:nvCxnSpPr>
      <xdr:spPr>
        <a:xfrm>
          <a:off x="7000875" y="52401916"/>
          <a:ext cx="12872" cy="217890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19</xdr:col>
      <xdr:colOff>0</xdr:colOff>
      <xdr:row>272</xdr:row>
      <xdr:rowOff>205946</xdr:rowOff>
    </xdr:from>
    <xdr:to>
      <xdr:col>19</xdr:col>
      <xdr:colOff>12871</xdr:colOff>
      <xdr:row>279</xdr:row>
      <xdr:rowOff>141588</xdr:rowOff>
    </xdr:to>
    <xdr:cxnSp macro="">
      <xdr:nvCxnSpPr>
        <xdr:cNvPr id="17" name="直線矢印コネクタ 16"/>
        <xdr:cNvCxnSpPr/>
      </xdr:nvCxnSpPr>
      <xdr:spPr>
        <a:xfrm flipH="1">
          <a:off x="3800475" y="52479146"/>
          <a:ext cx="12871" cy="240261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41</xdr:col>
      <xdr:colOff>0</xdr:colOff>
      <xdr:row>278</xdr:row>
      <xdr:rowOff>243417</xdr:rowOff>
    </xdr:from>
    <xdr:to>
      <xdr:col>49</xdr:col>
      <xdr:colOff>364748</xdr:colOff>
      <xdr:row>280</xdr:row>
      <xdr:rowOff>89967</xdr:rowOff>
    </xdr:to>
    <xdr:sp macro="" textlink="">
      <xdr:nvSpPr>
        <xdr:cNvPr id="19" name="正方形/長方形 18"/>
        <xdr:cNvSpPr/>
      </xdr:nvSpPr>
      <xdr:spPr>
        <a:xfrm>
          <a:off x="8201025" y="54631167"/>
          <a:ext cx="1964948" cy="55140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7,593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40</xdr:col>
      <xdr:colOff>169334</xdr:colOff>
      <xdr:row>280</xdr:row>
      <xdr:rowOff>232833</xdr:rowOff>
    </xdr:from>
    <xdr:to>
      <xdr:col>49</xdr:col>
      <xdr:colOff>321792</xdr:colOff>
      <xdr:row>283</xdr:row>
      <xdr:rowOff>104117</xdr:rowOff>
    </xdr:to>
    <xdr:sp macro="" textlink="">
      <xdr:nvSpPr>
        <xdr:cNvPr id="20" name="大かっこ 19"/>
        <xdr:cNvSpPr/>
      </xdr:nvSpPr>
      <xdr:spPr>
        <a:xfrm>
          <a:off x="8170334" y="55325433"/>
          <a:ext cx="1952683" cy="92855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疫学情報の収集・分析体制の整備等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42334</xdr:colOff>
      <xdr:row>272</xdr:row>
      <xdr:rowOff>201083</xdr:rowOff>
    </xdr:from>
    <xdr:to>
      <xdr:col>41</xdr:col>
      <xdr:colOff>84666</xdr:colOff>
      <xdr:row>278</xdr:row>
      <xdr:rowOff>179916</xdr:rowOff>
    </xdr:to>
    <xdr:cxnSp macro="">
      <xdr:nvCxnSpPr>
        <xdr:cNvPr id="21" name="直線矢印コネクタ 20"/>
        <xdr:cNvCxnSpPr/>
      </xdr:nvCxnSpPr>
      <xdr:spPr>
        <a:xfrm>
          <a:off x="7443259" y="52474283"/>
          <a:ext cx="842432" cy="209338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280</v>
      </c>
      <c r="AJ2" s="173" t="s">
        <v>601</v>
      </c>
      <c r="AK2" s="173"/>
      <c r="AL2" s="173"/>
      <c r="AM2" s="173"/>
      <c r="AN2" s="75" t="s">
        <v>280</v>
      </c>
      <c r="AO2" s="173">
        <v>21</v>
      </c>
      <c r="AP2" s="173"/>
      <c r="AQ2" s="173"/>
      <c r="AR2" s="76" t="s">
        <v>280</v>
      </c>
      <c r="AS2" s="174">
        <v>184</v>
      </c>
      <c r="AT2" s="174"/>
      <c r="AU2" s="174"/>
      <c r="AV2" s="75" t="str">
        <f>IF(AW2="","","-")</f>
        <v/>
      </c>
      <c r="AW2" s="175"/>
      <c r="AX2" s="175"/>
    </row>
    <row r="3" spans="1:50" ht="21" customHeight="1" thickBot="1" x14ac:dyDescent="0.2">
      <c r="A3" s="176" t="s">
        <v>591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602</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603</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604</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323</v>
      </c>
      <c r="H5" s="164"/>
      <c r="I5" s="164"/>
      <c r="J5" s="164"/>
      <c r="K5" s="164"/>
      <c r="L5" s="164"/>
      <c r="M5" s="165" t="s">
        <v>61</v>
      </c>
      <c r="N5" s="166"/>
      <c r="O5" s="166"/>
      <c r="P5" s="166"/>
      <c r="Q5" s="166"/>
      <c r="R5" s="167"/>
      <c r="S5" s="168" t="s">
        <v>65</v>
      </c>
      <c r="T5" s="164"/>
      <c r="U5" s="164"/>
      <c r="V5" s="164"/>
      <c r="W5" s="164"/>
      <c r="X5" s="169"/>
      <c r="Y5" s="170" t="s">
        <v>3</v>
      </c>
      <c r="Z5" s="171"/>
      <c r="AA5" s="171"/>
      <c r="AB5" s="171"/>
      <c r="AC5" s="171"/>
      <c r="AD5" s="172"/>
      <c r="AE5" s="195" t="s">
        <v>606</v>
      </c>
      <c r="AF5" s="195"/>
      <c r="AG5" s="195"/>
      <c r="AH5" s="195"/>
      <c r="AI5" s="195"/>
      <c r="AJ5" s="195"/>
      <c r="AK5" s="195"/>
      <c r="AL5" s="195"/>
      <c r="AM5" s="195"/>
      <c r="AN5" s="195"/>
      <c r="AO5" s="195"/>
      <c r="AP5" s="196"/>
      <c r="AQ5" s="197" t="s">
        <v>605</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608</v>
      </c>
      <c r="H7" s="206"/>
      <c r="I7" s="206"/>
      <c r="J7" s="206"/>
      <c r="K7" s="206"/>
      <c r="L7" s="206"/>
      <c r="M7" s="206"/>
      <c r="N7" s="206"/>
      <c r="O7" s="206"/>
      <c r="P7" s="206"/>
      <c r="Q7" s="206"/>
      <c r="R7" s="206"/>
      <c r="S7" s="206"/>
      <c r="T7" s="206"/>
      <c r="U7" s="206"/>
      <c r="V7" s="206"/>
      <c r="W7" s="206"/>
      <c r="X7" s="207"/>
      <c r="Y7" s="208" t="s">
        <v>265</v>
      </c>
      <c r="Z7" s="209"/>
      <c r="AA7" s="209"/>
      <c r="AB7" s="209"/>
      <c r="AC7" s="209"/>
      <c r="AD7" s="210"/>
      <c r="AE7" s="211" t="s">
        <v>609</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610</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125.25" customHeight="1" x14ac:dyDescent="0.15">
      <c r="A10" s="235" t="s">
        <v>27</v>
      </c>
      <c r="B10" s="236"/>
      <c r="C10" s="236"/>
      <c r="D10" s="236"/>
      <c r="E10" s="236"/>
      <c r="F10" s="236"/>
      <c r="G10" s="237" t="s">
        <v>611</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直接実施</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412</v>
      </c>
      <c r="Q12" s="224"/>
      <c r="R12" s="224"/>
      <c r="S12" s="224"/>
      <c r="T12" s="224"/>
      <c r="U12" s="224"/>
      <c r="V12" s="253"/>
      <c r="W12" s="223" t="s">
        <v>564</v>
      </c>
      <c r="X12" s="224"/>
      <c r="Y12" s="224"/>
      <c r="Z12" s="224"/>
      <c r="AA12" s="224"/>
      <c r="AB12" s="224"/>
      <c r="AC12" s="253"/>
      <c r="AD12" s="223" t="s">
        <v>566</v>
      </c>
      <c r="AE12" s="224"/>
      <c r="AF12" s="224"/>
      <c r="AG12" s="224"/>
      <c r="AH12" s="224"/>
      <c r="AI12" s="224"/>
      <c r="AJ12" s="253"/>
      <c r="AK12" s="223" t="s">
        <v>582</v>
      </c>
      <c r="AL12" s="224"/>
      <c r="AM12" s="224"/>
      <c r="AN12" s="224"/>
      <c r="AO12" s="224"/>
      <c r="AP12" s="224"/>
      <c r="AQ12" s="253"/>
      <c r="AR12" s="223" t="s">
        <v>583</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323</v>
      </c>
      <c r="Q13" s="218"/>
      <c r="R13" s="218"/>
      <c r="S13" s="218"/>
      <c r="T13" s="218"/>
      <c r="U13" s="218"/>
      <c r="V13" s="219"/>
      <c r="W13" s="217">
        <v>348</v>
      </c>
      <c r="X13" s="218"/>
      <c r="Y13" s="218"/>
      <c r="Z13" s="218"/>
      <c r="AA13" s="218"/>
      <c r="AB13" s="218"/>
      <c r="AC13" s="219"/>
      <c r="AD13" s="217">
        <v>1247</v>
      </c>
      <c r="AE13" s="218"/>
      <c r="AF13" s="218"/>
      <c r="AG13" s="218"/>
      <c r="AH13" s="218"/>
      <c r="AI13" s="218"/>
      <c r="AJ13" s="219"/>
      <c r="AK13" s="217">
        <v>264</v>
      </c>
      <c r="AL13" s="218"/>
      <c r="AM13" s="218"/>
      <c r="AN13" s="218"/>
      <c r="AO13" s="218"/>
      <c r="AP13" s="218"/>
      <c r="AQ13" s="219"/>
      <c r="AR13" s="229">
        <v>264</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612</v>
      </c>
      <c r="Q14" s="218"/>
      <c r="R14" s="218"/>
      <c r="S14" s="218"/>
      <c r="T14" s="218"/>
      <c r="U14" s="218"/>
      <c r="V14" s="219"/>
      <c r="W14" s="217">
        <v>12585</v>
      </c>
      <c r="X14" s="218"/>
      <c r="Y14" s="218"/>
      <c r="Z14" s="218"/>
      <c r="AA14" s="218"/>
      <c r="AB14" s="218"/>
      <c r="AC14" s="219"/>
      <c r="AD14" s="217">
        <v>5297</v>
      </c>
      <c r="AE14" s="218"/>
      <c r="AF14" s="218"/>
      <c r="AG14" s="218"/>
      <c r="AH14" s="218"/>
      <c r="AI14" s="218"/>
      <c r="AJ14" s="219"/>
      <c r="AK14" s="217" t="s">
        <v>614</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612</v>
      </c>
      <c r="Q15" s="218"/>
      <c r="R15" s="218"/>
      <c r="S15" s="218"/>
      <c r="T15" s="218"/>
      <c r="U15" s="218"/>
      <c r="V15" s="219"/>
      <c r="W15" s="217" t="s">
        <v>612</v>
      </c>
      <c r="X15" s="218"/>
      <c r="Y15" s="218"/>
      <c r="Z15" s="218"/>
      <c r="AA15" s="218"/>
      <c r="AB15" s="218"/>
      <c r="AC15" s="219"/>
      <c r="AD15" s="217">
        <v>7754</v>
      </c>
      <c r="AE15" s="218"/>
      <c r="AF15" s="218"/>
      <c r="AG15" s="218"/>
      <c r="AH15" s="218"/>
      <c r="AI15" s="218"/>
      <c r="AJ15" s="219"/>
      <c r="AK15" s="217">
        <v>5515</v>
      </c>
      <c r="AL15" s="218"/>
      <c r="AM15" s="218"/>
      <c r="AN15" s="218"/>
      <c r="AO15" s="218"/>
      <c r="AP15" s="218"/>
      <c r="AQ15" s="219"/>
      <c r="AR15" s="217" t="s">
        <v>613</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612</v>
      </c>
      <c r="Q16" s="218"/>
      <c r="R16" s="218"/>
      <c r="S16" s="218"/>
      <c r="T16" s="218"/>
      <c r="U16" s="218"/>
      <c r="V16" s="219"/>
      <c r="W16" s="217">
        <v>-7754</v>
      </c>
      <c r="X16" s="218"/>
      <c r="Y16" s="218"/>
      <c r="Z16" s="218"/>
      <c r="AA16" s="218"/>
      <c r="AB16" s="218"/>
      <c r="AC16" s="219"/>
      <c r="AD16" s="217">
        <v>-5515</v>
      </c>
      <c r="AE16" s="218"/>
      <c r="AF16" s="218"/>
      <c r="AG16" s="218"/>
      <c r="AH16" s="218"/>
      <c r="AI16" s="218"/>
      <c r="AJ16" s="219"/>
      <c r="AK16" s="217" t="s">
        <v>614</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612</v>
      </c>
      <c r="Q17" s="218"/>
      <c r="R17" s="218"/>
      <c r="S17" s="218"/>
      <c r="T17" s="218"/>
      <c r="U17" s="218"/>
      <c r="V17" s="219"/>
      <c r="W17" s="217">
        <v>59</v>
      </c>
      <c r="X17" s="218"/>
      <c r="Y17" s="218"/>
      <c r="Z17" s="218"/>
      <c r="AA17" s="218"/>
      <c r="AB17" s="218"/>
      <c r="AC17" s="219"/>
      <c r="AD17" s="217">
        <v>8700</v>
      </c>
      <c r="AE17" s="218"/>
      <c r="AF17" s="218"/>
      <c r="AG17" s="218"/>
      <c r="AH17" s="218"/>
      <c r="AI17" s="218"/>
      <c r="AJ17" s="219"/>
      <c r="AK17" s="217" t="s">
        <v>614</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323</v>
      </c>
      <c r="Q18" s="262"/>
      <c r="R18" s="262"/>
      <c r="S18" s="262"/>
      <c r="T18" s="262"/>
      <c r="U18" s="262"/>
      <c r="V18" s="263"/>
      <c r="W18" s="261">
        <f>SUM(W13:AC17)</f>
        <v>5238</v>
      </c>
      <c r="X18" s="262"/>
      <c r="Y18" s="262"/>
      <c r="Z18" s="262"/>
      <c r="AA18" s="262"/>
      <c r="AB18" s="262"/>
      <c r="AC18" s="263"/>
      <c r="AD18" s="261">
        <f>SUM(AD13:AJ17)</f>
        <v>17483</v>
      </c>
      <c r="AE18" s="262"/>
      <c r="AF18" s="262"/>
      <c r="AG18" s="262"/>
      <c r="AH18" s="262"/>
      <c r="AI18" s="262"/>
      <c r="AJ18" s="263"/>
      <c r="AK18" s="261">
        <f>SUM(AK13:AQ17)</f>
        <v>5779</v>
      </c>
      <c r="AL18" s="262"/>
      <c r="AM18" s="262"/>
      <c r="AN18" s="262"/>
      <c r="AO18" s="262"/>
      <c r="AP18" s="262"/>
      <c r="AQ18" s="263"/>
      <c r="AR18" s="261">
        <f>SUM(AR13:AX17)</f>
        <v>264</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290</v>
      </c>
      <c r="Q19" s="218"/>
      <c r="R19" s="218"/>
      <c r="S19" s="218"/>
      <c r="T19" s="218"/>
      <c r="U19" s="218"/>
      <c r="V19" s="219"/>
      <c r="W19" s="217">
        <v>4914</v>
      </c>
      <c r="X19" s="218"/>
      <c r="Y19" s="218"/>
      <c r="Z19" s="218"/>
      <c r="AA19" s="218"/>
      <c r="AB19" s="218"/>
      <c r="AC19" s="219"/>
      <c r="AD19" s="217">
        <v>15893</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0.89783281733746134</v>
      </c>
      <c r="Q20" s="293"/>
      <c r="R20" s="293"/>
      <c r="S20" s="293"/>
      <c r="T20" s="293"/>
      <c r="U20" s="293"/>
      <c r="V20" s="293"/>
      <c r="W20" s="293">
        <f>IF(W18=0, "-", SUM(W19)/W18)</f>
        <v>0.93814432989690721</v>
      </c>
      <c r="X20" s="293"/>
      <c r="Y20" s="293"/>
      <c r="Z20" s="293"/>
      <c r="AA20" s="293"/>
      <c r="AB20" s="293"/>
      <c r="AC20" s="293"/>
      <c r="AD20" s="293">
        <f>IF(AD18=0, "-", SUM(AD19)/AD18)</f>
        <v>0.90905451009552141</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235</v>
      </c>
      <c r="H21" s="292"/>
      <c r="I21" s="292"/>
      <c r="J21" s="292"/>
      <c r="K21" s="292"/>
      <c r="L21" s="292"/>
      <c r="M21" s="292"/>
      <c r="N21" s="292"/>
      <c r="O21" s="292"/>
      <c r="P21" s="293">
        <f>IF(P19=0, "-", SUM(P19)/SUM(P13,P14))</f>
        <v>0.89783281733746134</v>
      </c>
      <c r="Q21" s="293"/>
      <c r="R21" s="293"/>
      <c r="S21" s="293"/>
      <c r="T21" s="293"/>
      <c r="U21" s="293"/>
      <c r="V21" s="293"/>
      <c r="W21" s="293">
        <f>IF(W19=0, "-", SUM(W19)/SUM(W13,W14))</f>
        <v>0.37995824634655534</v>
      </c>
      <c r="X21" s="293"/>
      <c r="Y21" s="293"/>
      <c r="Z21" s="293"/>
      <c r="AA21" s="293"/>
      <c r="AB21" s="293"/>
      <c r="AC21" s="293"/>
      <c r="AD21" s="293">
        <f>IF(AD19=0, "-", SUM(AD19)/SUM(AD13,AD14))</f>
        <v>2.4286369193154034</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586</v>
      </c>
      <c r="B22" s="302"/>
      <c r="C22" s="302"/>
      <c r="D22" s="302"/>
      <c r="E22" s="302"/>
      <c r="F22" s="303"/>
      <c r="G22" s="307" t="s">
        <v>225</v>
      </c>
      <c r="H22" s="276"/>
      <c r="I22" s="276"/>
      <c r="J22" s="276"/>
      <c r="K22" s="276"/>
      <c r="L22" s="276"/>
      <c r="M22" s="276"/>
      <c r="N22" s="276"/>
      <c r="O22" s="308"/>
      <c r="P22" s="275" t="s">
        <v>584</v>
      </c>
      <c r="Q22" s="276"/>
      <c r="R22" s="276"/>
      <c r="S22" s="276"/>
      <c r="T22" s="276"/>
      <c r="U22" s="276"/>
      <c r="V22" s="308"/>
      <c r="W22" s="275" t="s">
        <v>585</v>
      </c>
      <c r="X22" s="276"/>
      <c r="Y22" s="276"/>
      <c r="Z22" s="276"/>
      <c r="AA22" s="276"/>
      <c r="AB22" s="276"/>
      <c r="AC22" s="308"/>
      <c r="AD22" s="275" t="s">
        <v>224</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672</v>
      </c>
      <c r="H23" s="279"/>
      <c r="I23" s="279"/>
      <c r="J23" s="279"/>
      <c r="K23" s="279"/>
      <c r="L23" s="279"/>
      <c r="M23" s="279"/>
      <c r="N23" s="279"/>
      <c r="O23" s="280"/>
      <c r="P23" s="229">
        <v>142</v>
      </c>
      <c r="Q23" s="230"/>
      <c r="R23" s="230"/>
      <c r="S23" s="230"/>
      <c r="T23" s="230"/>
      <c r="U23" s="230"/>
      <c r="V23" s="281"/>
      <c r="W23" s="229">
        <v>141</v>
      </c>
      <c r="X23" s="230"/>
      <c r="Y23" s="230"/>
      <c r="Z23" s="230"/>
      <c r="AA23" s="230"/>
      <c r="AB23" s="230"/>
      <c r="AC23" s="281"/>
      <c r="AD23" s="282" t="s">
        <v>771</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673</v>
      </c>
      <c r="H24" s="289"/>
      <c r="I24" s="289"/>
      <c r="J24" s="289"/>
      <c r="K24" s="289"/>
      <c r="L24" s="289"/>
      <c r="M24" s="289"/>
      <c r="N24" s="289"/>
      <c r="O24" s="290"/>
      <c r="P24" s="217">
        <v>117</v>
      </c>
      <c r="Q24" s="218"/>
      <c r="R24" s="218"/>
      <c r="S24" s="218"/>
      <c r="T24" s="218"/>
      <c r="U24" s="218"/>
      <c r="V24" s="219"/>
      <c r="W24" s="217">
        <v>118</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t="s">
        <v>674</v>
      </c>
      <c r="H25" s="289"/>
      <c r="I25" s="289"/>
      <c r="J25" s="289"/>
      <c r="K25" s="289"/>
      <c r="L25" s="289"/>
      <c r="M25" s="289"/>
      <c r="N25" s="289"/>
      <c r="O25" s="290"/>
      <c r="P25" s="217">
        <v>3</v>
      </c>
      <c r="Q25" s="218"/>
      <c r="R25" s="218"/>
      <c r="S25" s="218"/>
      <c r="T25" s="218"/>
      <c r="U25" s="218"/>
      <c r="V25" s="219"/>
      <c r="W25" s="217">
        <v>3</v>
      </c>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15">
      <c r="A26" s="304"/>
      <c r="B26" s="305"/>
      <c r="C26" s="305"/>
      <c r="D26" s="305"/>
      <c r="E26" s="305"/>
      <c r="F26" s="306"/>
      <c r="G26" s="288" t="s">
        <v>675</v>
      </c>
      <c r="H26" s="289"/>
      <c r="I26" s="289"/>
      <c r="J26" s="289"/>
      <c r="K26" s="289"/>
      <c r="L26" s="289"/>
      <c r="M26" s="289"/>
      <c r="N26" s="289"/>
      <c r="O26" s="290"/>
      <c r="P26" s="217">
        <v>1</v>
      </c>
      <c r="Q26" s="218"/>
      <c r="R26" s="218"/>
      <c r="S26" s="218"/>
      <c r="T26" s="218"/>
      <c r="U26" s="218"/>
      <c r="V26" s="219"/>
      <c r="W26" s="217">
        <v>1</v>
      </c>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customHeight="1" x14ac:dyDescent="0.15">
      <c r="A27" s="304"/>
      <c r="B27" s="305"/>
      <c r="C27" s="305"/>
      <c r="D27" s="305"/>
      <c r="E27" s="305"/>
      <c r="F27" s="306"/>
      <c r="G27" s="288" t="s">
        <v>676</v>
      </c>
      <c r="H27" s="289"/>
      <c r="I27" s="289"/>
      <c r="J27" s="289"/>
      <c r="K27" s="289"/>
      <c r="L27" s="289"/>
      <c r="M27" s="289"/>
      <c r="N27" s="289"/>
      <c r="O27" s="290"/>
      <c r="P27" s="217">
        <v>1</v>
      </c>
      <c r="Q27" s="218"/>
      <c r="R27" s="218"/>
      <c r="S27" s="218"/>
      <c r="T27" s="218"/>
      <c r="U27" s="218"/>
      <c r="V27" s="219"/>
      <c r="W27" s="217">
        <v>1</v>
      </c>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2">
        <f>AK13</f>
        <v>264</v>
      </c>
      <c r="Q29" s="333"/>
      <c r="R29" s="333"/>
      <c r="S29" s="333"/>
      <c r="T29" s="333"/>
      <c r="U29" s="333"/>
      <c r="V29" s="334"/>
      <c r="W29" s="335">
        <f>AR13</f>
        <v>264</v>
      </c>
      <c r="X29" s="336"/>
      <c r="Y29" s="336"/>
      <c r="Z29" s="336"/>
      <c r="AA29" s="336"/>
      <c r="AB29" s="336"/>
      <c r="AC29" s="337"/>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8" t="s">
        <v>575</v>
      </c>
      <c r="B30" s="339"/>
      <c r="C30" s="339"/>
      <c r="D30" s="339"/>
      <c r="E30" s="339"/>
      <c r="F30" s="340"/>
      <c r="G30" s="312" t="s">
        <v>615</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576</v>
      </c>
      <c r="B31" s="319"/>
      <c r="C31" s="319"/>
      <c r="D31" s="319"/>
      <c r="E31" s="319"/>
      <c r="F31" s="320"/>
      <c r="G31" s="351" t="s">
        <v>568</v>
      </c>
      <c r="H31" s="352"/>
      <c r="I31" s="352"/>
      <c r="J31" s="352"/>
      <c r="K31" s="352"/>
      <c r="L31" s="352"/>
      <c r="M31" s="352"/>
      <c r="N31" s="352"/>
      <c r="O31" s="352"/>
      <c r="P31" s="353" t="s">
        <v>567</v>
      </c>
      <c r="Q31" s="352"/>
      <c r="R31" s="352"/>
      <c r="S31" s="352"/>
      <c r="T31" s="352"/>
      <c r="U31" s="352"/>
      <c r="V31" s="352"/>
      <c r="W31" s="352"/>
      <c r="X31" s="354"/>
      <c r="Y31" s="355"/>
      <c r="Z31" s="356"/>
      <c r="AA31" s="357"/>
      <c r="AB31" s="402" t="s">
        <v>11</v>
      </c>
      <c r="AC31" s="402"/>
      <c r="AD31" s="402"/>
      <c r="AE31" s="403" t="s">
        <v>412</v>
      </c>
      <c r="AF31" s="404"/>
      <c r="AG31" s="404"/>
      <c r="AH31" s="405"/>
      <c r="AI31" s="403" t="s">
        <v>564</v>
      </c>
      <c r="AJ31" s="404"/>
      <c r="AK31" s="404"/>
      <c r="AL31" s="405"/>
      <c r="AM31" s="403" t="s">
        <v>380</v>
      </c>
      <c r="AN31" s="404"/>
      <c r="AO31" s="404"/>
      <c r="AP31" s="405"/>
      <c r="AQ31" s="411" t="s">
        <v>411</v>
      </c>
      <c r="AR31" s="412"/>
      <c r="AS31" s="412"/>
      <c r="AT31" s="413"/>
      <c r="AU31" s="411" t="s">
        <v>587</v>
      </c>
      <c r="AV31" s="412"/>
      <c r="AW31" s="412"/>
      <c r="AX31" s="414"/>
    </row>
    <row r="32" spans="1:50" ht="23.25" customHeight="1" x14ac:dyDescent="0.15">
      <c r="A32" s="349"/>
      <c r="B32" s="319"/>
      <c r="C32" s="319"/>
      <c r="D32" s="319"/>
      <c r="E32" s="319"/>
      <c r="F32" s="320"/>
      <c r="G32" s="358" t="s">
        <v>618</v>
      </c>
      <c r="H32" s="359"/>
      <c r="I32" s="359"/>
      <c r="J32" s="359"/>
      <c r="K32" s="359"/>
      <c r="L32" s="359"/>
      <c r="M32" s="359"/>
      <c r="N32" s="359"/>
      <c r="O32" s="359"/>
      <c r="P32" s="362" t="s">
        <v>616</v>
      </c>
      <c r="Q32" s="363"/>
      <c r="R32" s="363"/>
      <c r="S32" s="363"/>
      <c r="T32" s="363"/>
      <c r="U32" s="363"/>
      <c r="V32" s="363"/>
      <c r="W32" s="363"/>
      <c r="X32" s="364"/>
      <c r="Y32" s="368" t="s">
        <v>51</v>
      </c>
      <c r="Z32" s="369"/>
      <c r="AA32" s="370"/>
      <c r="AB32" s="371" t="s">
        <v>617</v>
      </c>
      <c r="AC32" s="372"/>
      <c r="AD32" s="372"/>
      <c r="AE32" s="373">
        <v>154</v>
      </c>
      <c r="AF32" s="373"/>
      <c r="AG32" s="373"/>
      <c r="AH32" s="373"/>
      <c r="AI32" s="373">
        <v>155</v>
      </c>
      <c r="AJ32" s="373"/>
      <c r="AK32" s="373"/>
      <c r="AL32" s="373"/>
      <c r="AM32" s="373">
        <v>157</v>
      </c>
      <c r="AN32" s="373"/>
      <c r="AO32" s="373"/>
      <c r="AP32" s="373"/>
      <c r="AQ32" s="399" t="s">
        <v>614</v>
      </c>
      <c r="AR32" s="373"/>
      <c r="AS32" s="373"/>
      <c r="AT32" s="373"/>
      <c r="AU32" s="390" t="s">
        <v>614</v>
      </c>
      <c r="AV32" s="406"/>
      <c r="AW32" s="406"/>
      <c r="AX32" s="407"/>
    </row>
    <row r="33" spans="1:51" ht="23.25" customHeight="1" x14ac:dyDescent="0.15">
      <c r="A33" s="350"/>
      <c r="B33" s="322"/>
      <c r="C33" s="322"/>
      <c r="D33" s="322"/>
      <c r="E33" s="322"/>
      <c r="F33" s="323"/>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617</v>
      </c>
      <c r="AC33" s="372"/>
      <c r="AD33" s="372"/>
      <c r="AE33" s="373">
        <v>154</v>
      </c>
      <c r="AF33" s="373"/>
      <c r="AG33" s="373"/>
      <c r="AH33" s="373"/>
      <c r="AI33" s="373">
        <v>155</v>
      </c>
      <c r="AJ33" s="373"/>
      <c r="AK33" s="373"/>
      <c r="AL33" s="373"/>
      <c r="AM33" s="373">
        <v>157</v>
      </c>
      <c r="AN33" s="373"/>
      <c r="AO33" s="373"/>
      <c r="AP33" s="373"/>
      <c r="AQ33" s="373">
        <v>157</v>
      </c>
      <c r="AR33" s="373"/>
      <c r="AS33" s="373"/>
      <c r="AT33" s="373"/>
      <c r="AU33" s="390">
        <v>157</v>
      </c>
      <c r="AV33" s="406"/>
      <c r="AW33" s="406"/>
      <c r="AX33" s="407"/>
    </row>
    <row r="34" spans="1:51" ht="23.25" customHeight="1" x14ac:dyDescent="0.15">
      <c r="A34" s="438" t="s">
        <v>577</v>
      </c>
      <c r="B34" s="439"/>
      <c r="C34" s="439"/>
      <c r="D34" s="439"/>
      <c r="E34" s="439"/>
      <c r="F34" s="440"/>
      <c r="G34" s="224" t="s">
        <v>578</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412</v>
      </c>
      <c r="AF34" s="224"/>
      <c r="AG34" s="224"/>
      <c r="AH34" s="253"/>
      <c r="AI34" s="223" t="s">
        <v>564</v>
      </c>
      <c r="AJ34" s="224"/>
      <c r="AK34" s="224"/>
      <c r="AL34" s="253"/>
      <c r="AM34" s="223" t="s">
        <v>380</v>
      </c>
      <c r="AN34" s="224"/>
      <c r="AO34" s="224"/>
      <c r="AP34" s="253"/>
      <c r="AQ34" s="417" t="s">
        <v>588</v>
      </c>
      <c r="AR34" s="418"/>
      <c r="AS34" s="418"/>
      <c r="AT34" s="418"/>
      <c r="AU34" s="418"/>
      <c r="AV34" s="418"/>
      <c r="AW34" s="418"/>
      <c r="AX34" s="419"/>
    </row>
    <row r="35" spans="1:51" ht="23.25" customHeight="1" x14ac:dyDescent="0.15">
      <c r="A35" s="441"/>
      <c r="B35" s="442"/>
      <c r="C35" s="442"/>
      <c r="D35" s="442"/>
      <c r="E35" s="442"/>
      <c r="F35" s="443"/>
      <c r="G35" s="395" t="s">
        <v>685</v>
      </c>
      <c r="H35" s="396"/>
      <c r="I35" s="396"/>
      <c r="J35" s="396"/>
      <c r="K35" s="396"/>
      <c r="L35" s="396"/>
      <c r="M35" s="396"/>
      <c r="N35" s="396"/>
      <c r="O35" s="396"/>
      <c r="P35" s="396"/>
      <c r="Q35" s="396"/>
      <c r="R35" s="396"/>
      <c r="S35" s="396"/>
      <c r="T35" s="396"/>
      <c r="U35" s="396"/>
      <c r="V35" s="396"/>
      <c r="W35" s="396"/>
      <c r="X35" s="396"/>
      <c r="Y35" s="420" t="s">
        <v>577</v>
      </c>
      <c r="Z35" s="421"/>
      <c r="AA35" s="422"/>
      <c r="AB35" s="423" t="s">
        <v>619</v>
      </c>
      <c r="AC35" s="424"/>
      <c r="AD35" s="425"/>
      <c r="AE35" s="399">
        <v>429857.3</v>
      </c>
      <c r="AF35" s="399"/>
      <c r="AG35" s="399"/>
      <c r="AH35" s="399"/>
      <c r="AI35" s="399">
        <v>420571.1</v>
      </c>
      <c r="AJ35" s="399"/>
      <c r="AK35" s="399"/>
      <c r="AL35" s="399"/>
      <c r="AM35" s="399">
        <v>415213.5</v>
      </c>
      <c r="AN35" s="399"/>
      <c r="AO35" s="399"/>
      <c r="AP35" s="399"/>
      <c r="AQ35" s="390">
        <v>474496.8</v>
      </c>
      <c r="AR35" s="374"/>
      <c r="AS35" s="374"/>
      <c r="AT35" s="374"/>
      <c r="AU35" s="374"/>
      <c r="AV35" s="374"/>
      <c r="AW35" s="374"/>
      <c r="AX35" s="375"/>
    </row>
    <row r="36" spans="1:51" ht="46.5"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7" t="s">
        <v>579</v>
      </c>
      <c r="Z36" s="400"/>
      <c r="AA36" s="401"/>
      <c r="AB36" s="426" t="s">
        <v>620</v>
      </c>
      <c r="AC36" s="427"/>
      <c r="AD36" s="428"/>
      <c r="AE36" s="429" t="s">
        <v>677</v>
      </c>
      <c r="AF36" s="429"/>
      <c r="AG36" s="429"/>
      <c r="AH36" s="429"/>
      <c r="AI36" s="429" t="s">
        <v>678</v>
      </c>
      <c r="AJ36" s="429"/>
      <c r="AK36" s="429"/>
      <c r="AL36" s="429"/>
      <c r="AM36" s="429" t="s">
        <v>754</v>
      </c>
      <c r="AN36" s="429"/>
      <c r="AO36" s="429"/>
      <c r="AP36" s="429"/>
      <c r="AQ36" s="429" t="s">
        <v>679</v>
      </c>
      <c r="AR36" s="429"/>
      <c r="AS36" s="429"/>
      <c r="AT36" s="429"/>
      <c r="AU36" s="429"/>
      <c r="AV36" s="429"/>
      <c r="AW36" s="429"/>
      <c r="AX36" s="430"/>
    </row>
    <row r="37" spans="1:51" ht="18.75" customHeight="1" x14ac:dyDescent="0.15">
      <c r="A37" s="468" t="s">
        <v>232</v>
      </c>
      <c r="B37" s="469"/>
      <c r="C37" s="469"/>
      <c r="D37" s="469"/>
      <c r="E37" s="469"/>
      <c r="F37" s="470"/>
      <c r="G37" s="478" t="s">
        <v>139</v>
      </c>
      <c r="H37" s="324"/>
      <c r="I37" s="324"/>
      <c r="J37" s="324"/>
      <c r="K37" s="324"/>
      <c r="L37" s="324"/>
      <c r="M37" s="324"/>
      <c r="N37" s="324"/>
      <c r="O37" s="325"/>
      <c r="P37" s="328" t="s">
        <v>55</v>
      </c>
      <c r="Q37" s="324"/>
      <c r="R37" s="324"/>
      <c r="S37" s="324"/>
      <c r="T37" s="324"/>
      <c r="U37" s="324"/>
      <c r="V37" s="324"/>
      <c r="W37" s="324"/>
      <c r="X37" s="325"/>
      <c r="Y37" s="479"/>
      <c r="Z37" s="480"/>
      <c r="AA37" s="481"/>
      <c r="AB37" s="485" t="s">
        <v>11</v>
      </c>
      <c r="AC37" s="486"/>
      <c r="AD37" s="487"/>
      <c r="AE37" s="485" t="s">
        <v>412</v>
      </c>
      <c r="AF37" s="486"/>
      <c r="AG37" s="486"/>
      <c r="AH37" s="487"/>
      <c r="AI37" s="490" t="s">
        <v>564</v>
      </c>
      <c r="AJ37" s="490"/>
      <c r="AK37" s="490"/>
      <c r="AL37" s="485"/>
      <c r="AM37" s="490" t="s">
        <v>380</v>
      </c>
      <c r="AN37" s="490"/>
      <c r="AO37" s="490"/>
      <c r="AP37" s="485"/>
      <c r="AQ37" s="459" t="s">
        <v>174</v>
      </c>
      <c r="AR37" s="460"/>
      <c r="AS37" s="460"/>
      <c r="AT37" s="461"/>
      <c r="AU37" s="324" t="s">
        <v>128</v>
      </c>
      <c r="AV37" s="324"/>
      <c r="AW37" s="324"/>
      <c r="AX37" s="329"/>
    </row>
    <row r="38" spans="1:51" ht="18.75" customHeight="1" x14ac:dyDescent="0.15">
      <c r="A38" s="471"/>
      <c r="B38" s="472"/>
      <c r="C38" s="472"/>
      <c r="D38" s="472"/>
      <c r="E38" s="472"/>
      <c r="F38" s="473"/>
      <c r="G38" s="344"/>
      <c r="H38" s="326"/>
      <c r="I38" s="326"/>
      <c r="J38" s="326"/>
      <c r="K38" s="326"/>
      <c r="L38" s="326"/>
      <c r="M38" s="326"/>
      <c r="N38" s="326"/>
      <c r="O38" s="327"/>
      <c r="P38" s="330"/>
      <c r="Q38" s="326"/>
      <c r="R38" s="326"/>
      <c r="S38" s="326"/>
      <c r="T38" s="326"/>
      <c r="U38" s="326"/>
      <c r="V38" s="326"/>
      <c r="W38" s="326"/>
      <c r="X38" s="327"/>
      <c r="Y38" s="482"/>
      <c r="Z38" s="483"/>
      <c r="AA38" s="484"/>
      <c r="AB38" s="403"/>
      <c r="AC38" s="488"/>
      <c r="AD38" s="489"/>
      <c r="AE38" s="403"/>
      <c r="AF38" s="488"/>
      <c r="AG38" s="488"/>
      <c r="AH38" s="489"/>
      <c r="AI38" s="491"/>
      <c r="AJ38" s="491"/>
      <c r="AK38" s="491"/>
      <c r="AL38" s="403"/>
      <c r="AM38" s="491"/>
      <c r="AN38" s="491"/>
      <c r="AO38" s="491"/>
      <c r="AP38" s="403"/>
      <c r="AQ38" s="431" t="s">
        <v>614</v>
      </c>
      <c r="AR38" s="432"/>
      <c r="AS38" s="433" t="s">
        <v>175</v>
      </c>
      <c r="AT38" s="434"/>
      <c r="AU38" s="435">
        <v>4</v>
      </c>
      <c r="AV38" s="435"/>
      <c r="AW38" s="326" t="s">
        <v>166</v>
      </c>
      <c r="AX38" s="331"/>
    </row>
    <row r="39" spans="1:51" ht="23.25" customHeight="1" x14ac:dyDescent="0.15">
      <c r="A39" s="474"/>
      <c r="B39" s="472"/>
      <c r="C39" s="472"/>
      <c r="D39" s="472"/>
      <c r="E39" s="472"/>
      <c r="F39" s="473"/>
      <c r="G39" s="376" t="s">
        <v>623</v>
      </c>
      <c r="H39" s="377"/>
      <c r="I39" s="377"/>
      <c r="J39" s="377"/>
      <c r="K39" s="377"/>
      <c r="L39" s="377"/>
      <c r="M39" s="377"/>
      <c r="N39" s="377"/>
      <c r="O39" s="378"/>
      <c r="P39" s="140" t="s">
        <v>624</v>
      </c>
      <c r="Q39" s="140"/>
      <c r="R39" s="140"/>
      <c r="S39" s="140"/>
      <c r="T39" s="140"/>
      <c r="U39" s="140"/>
      <c r="V39" s="140"/>
      <c r="W39" s="140"/>
      <c r="X39" s="141"/>
      <c r="Y39" s="387" t="s">
        <v>12</v>
      </c>
      <c r="Z39" s="388"/>
      <c r="AA39" s="389"/>
      <c r="AB39" s="371" t="s">
        <v>625</v>
      </c>
      <c r="AC39" s="371"/>
      <c r="AD39" s="371"/>
      <c r="AE39" s="390">
        <v>100</v>
      </c>
      <c r="AF39" s="374"/>
      <c r="AG39" s="374"/>
      <c r="AH39" s="374"/>
      <c r="AI39" s="390">
        <v>100</v>
      </c>
      <c r="AJ39" s="374"/>
      <c r="AK39" s="374"/>
      <c r="AL39" s="374"/>
      <c r="AM39" s="390">
        <v>100</v>
      </c>
      <c r="AN39" s="374"/>
      <c r="AO39" s="374"/>
      <c r="AP39" s="374"/>
      <c r="AQ39" s="392" t="s">
        <v>614</v>
      </c>
      <c r="AR39" s="393"/>
      <c r="AS39" s="393"/>
      <c r="AT39" s="394"/>
      <c r="AU39" s="374" t="s">
        <v>614</v>
      </c>
      <c r="AV39" s="374"/>
      <c r="AW39" s="374"/>
      <c r="AX39" s="375"/>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3" t="s">
        <v>50</v>
      </c>
      <c r="Z40" s="224"/>
      <c r="AA40" s="253"/>
      <c r="AB40" s="449" t="s">
        <v>625</v>
      </c>
      <c r="AC40" s="449"/>
      <c r="AD40" s="449"/>
      <c r="AE40" s="390">
        <v>99</v>
      </c>
      <c r="AF40" s="374"/>
      <c r="AG40" s="374"/>
      <c r="AH40" s="374"/>
      <c r="AI40" s="390">
        <v>99</v>
      </c>
      <c r="AJ40" s="374"/>
      <c r="AK40" s="374"/>
      <c r="AL40" s="374"/>
      <c r="AM40" s="390">
        <v>99</v>
      </c>
      <c r="AN40" s="374"/>
      <c r="AO40" s="374"/>
      <c r="AP40" s="374"/>
      <c r="AQ40" s="392" t="s">
        <v>614</v>
      </c>
      <c r="AR40" s="393"/>
      <c r="AS40" s="393"/>
      <c r="AT40" s="394"/>
      <c r="AU40" s="374">
        <v>99</v>
      </c>
      <c r="AV40" s="374"/>
      <c r="AW40" s="374"/>
      <c r="AX40" s="375"/>
    </row>
    <row r="41" spans="1:51" ht="23.25" customHeight="1" x14ac:dyDescent="0.15">
      <c r="A41" s="474"/>
      <c r="B41" s="472"/>
      <c r="C41" s="472"/>
      <c r="D41" s="472"/>
      <c r="E41" s="472"/>
      <c r="F41" s="473"/>
      <c r="G41" s="382"/>
      <c r="H41" s="383"/>
      <c r="I41" s="383"/>
      <c r="J41" s="383"/>
      <c r="K41" s="383"/>
      <c r="L41" s="383"/>
      <c r="M41" s="383"/>
      <c r="N41" s="383"/>
      <c r="O41" s="384"/>
      <c r="P41" s="143"/>
      <c r="Q41" s="143"/>
      <c r="R41" s="143"/>
      <c r="S41" s="143"/>
      <c r="T41" s="143"/>
      <c r="U41" s="143"/>
      <c r="V41" s="143"/>
      <c r="W41" s="143"/>
      <c r="X41" s="144"/>
      <c r="Y41" s="223" t="s">
        <v>13</v>
      </c>
      <c r="Z41" s="224"/>
      <c r="AA41" s="253"/>
      <c r="AB41" s="391" t="s">
        <v>14</v>
      </c>
      <c r="AC41" s="391"/>
      <c r="AD41" s="391"/>
      <c r="AE41" s="390">
        <v>100</v>
      </c>
      <c r="AF41" s="374"/>
      <c r="AG41" s="374"/>
      <c r="AH41" s="374"/>
      <c r="AI41" s="390">
        <v>100</v>
      </c>
      <c r="AJ41" s="374"/>
      <c r="AK41" s="374"/>
      <c r="AL41" s="374"/>
      <c r="AM41" s="390">
        <v>100</v>
      </c>
      <c r="AN41" s="374"/>
      <c r="AO41" s="374"/>
      <c r="AP41" s="374"/>
      <c r="AQ41" s="392" t="s">
        <v>614</v>
      </c>
      <c r="AR41" s="393"/>
      <c r="AS41" s="393"/>
      <c r="AT41" s="394"/>
      <c r="AU41" s="374" t="s">
        <v>614</v>
      </c>
      <c r="AV41" s="374"/>
      <c r="AW41" s="374"/>
      <c r="AX41" s="375"/>
    </row>
    <row r="42" spans="1:51" ht="23.25" customHeight="1" x14ac:dyDescent="0.15">
      <c r="A42" s="462" t="s">
        <v>256</v>
      </c>
      <c r="B42" s="457"/>
      <c r="C42" s="457"/>
      <c r="D42" s="457"/>
      <c r="E42" s="457"/>
      <c r="F42" s="458"/>
      <c r="G42" s="498" t="s">
        <v>626</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50"/>
      <c r="B43" s="322"/>
      <c r="C43" s="322"/>
      <c r="D43" s="322"/>
      <c r="E43" s="322"/>
      <c r="F43" s="323"/>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913" t="s">
        <v>569</v>
      </c>
      <c r="B44" s="318" t="s">
        <v>570</v>
      </c>
      <c r="C44" s="319"/>
      <c r="D44" s="319"/>
      <c r="E44" s="319"/>
      <c r="F44" s="320"/>
      <c r="G44" s="324" t="s">
        <v>571</v>
      </c>
      <c r="H44" s="324"/>
      <c r="I44" s="324"/>
      <c r="J44" s="324"/>
      <c r="K44" s="324"/>
      <c r="L44" s="324"/>
      <c r="M44" s="324"/>
      <c r="N44" s="324"/>
      <c r="O44" s="324"/>
      <c r="P44" s="324"/>
      <c r="Q44" s="324"/>
      <c r="R44" s="324"/>
      <c r="S44" s="324"/>
      <c r="T44" s="324"/>
      <c r="U44" s="324"/>
      <c r="V44" s="324"/>
      <c r="W44" s="324"/>
      <c r="X44" s="324"/>
      <c r="Y44" s="324"/>
      <c r="Z44" s="324"/>
      <c r="AA44" s="325"/>
      <c r="AB44" s="328" t="s">
        <v>589</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6"/>
      <c r="B47" s="318"/>
      <c r="C47" s="319"/>
      <c r="D47" s="319"/>
      <c r="E47" s="319"/>
      <c r="F47" s="320"/>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6"/>
      <c r="B48" s="321"/>
      <c r="C48" s="322"/>
      <c r="D48" s="322"/>
      <c r="E48" s="322"/>
      <c r="F48" s="323"/>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6"/>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910" t="s">
        <v>11</v>
      </c>
      <c r="AC49" s="911"/>
      <c r="AD49" s="912"/>
      <c r="AE49" s="416" t="s">
        <v>412</v>
      </c>
      <c r="AF49" s="416"/>
      <c r="AG49" s="416"/>
      <c r="AH49" s="416"/>
      <c r="AI49" s="416" t="s">
        <v>564</v>
      </c>
      <c r="AJ49" s="416"/>
      <c r="AK49" s="416"/>
      <c r="AL49" s="416"/>
      <c r="AM49" s="416" t="s">
        <v>380</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6"/>
      <c r="B50" s="318"/>
      <c r="C50" s="319"/>
      <c r="D50" s="319"/>
      <c r="E50" s="319"/>
      <c r="F50" s="320"/>
      <c r="G50" s="344"/>
      <c r="H50" s="326"/>
      <c r="I50" s="326"/>
      <c r="J50" s="326"/>
      <c r="K50" s="326"/>
      <c r="L50" s="326"/>
      <c r="M50" s="326"/>
      <c r="N50" s="326"/>
      <c r="O50" s="327"/>
      <c r="P50" s="330"/>
      <c r="Q50" s="326"/>
      <c r="R50" s="326"/>
      <c r="S50" s="326"/>
      <c r="T50" s="326"/>
      <c r="U50" s="326"/>
      <c r="V50" s="326"/>
      <c r="W50" s="326"/>
      <c r="X50" s="327"/>
      <c r="Y50" s="346"/>
      <c r="Z50" s="347"/>
      <c r="AA50" s="348"/>
      <c r="AB50" s="403"/>
      <c r="AC50" s="488"/>
      <c r="AD50" s="489"/>
      <c r="AE50" s="416"/>
      <c r="AF50" s="416"/>
      <c r="AG50" s="416"/>
      <c r="AH50" s="416"/>
      <c r="AI50" s="416"/>
      <c r="AJ50" s="416"/>
      <c r="AK50" s="416"/>
      <c r="AL50" s="416"/>
      <c r="AM50" s="416"/>
      <c r="AN50" s="416"/>
      <c r="AO50" s="416"/>
      <c r="AP50" s="416"/>
      <c r="AQ50" s="497"/>
      <c r="AR50" s="435"/>
      <c r="AS50" s="433" t="s">
        <v>175</v>
      </c>
      <c r="AT50" s="434"/>
      <c r="AU50" s="435"/>
      <c r="AV50" s="435"/>
      <c r="AW50" s="326" t="s">
        <v>166</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39"/>
      <c r="H51" s="140"/>
      <c r="I51" s="140"/>
      <c r="J51" s="140"/>
      <c r="K51" s="140"/>
      <c r="L51" s="140"/>
      <c r="M51" s="140"/>
      <c r="N51" s="140"/>
      <c r="O51" s="141"/>
      <c r="P51" s="140"/>
      <c r="Q51" s="450"/>
      <c r="R51" s="450"/>
      <c r="S51" s="450"/>
      <c r="T51" s="450"/>
      <c r="U51" s="450"/>
      <c r="V51" s="450"/>
      <c r="W51" s="450"/>
      <c r="X51" s="451"/>
      <c r="Y51" s="914" t="s">
        <v>57</v>
      </c>
      <c r="Z51" s="915"/>
      <c r="AA51" s="916"/>
      <c r="AB51" s="371"/>
      <c r="AC51" s="371"/>
      <c r="AD51" s="371"/>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6"/>
      <c r="B52" s="318"/>
      <c r="C52" s="319"/>
      <c r="D52" s="319"/>
      <c r="E52" s="319"/>
      <c r="F52" s="320"/>
      <c r="G52" s="917"/>
      <c r="H52" s="385"/>
      <c r="I52" s="385"/>
      <c r="J52" s="385"/>
      <c r="K52" s="385"/>
      <c r="L52" s="385"/>
      <c r="M52" s="385"/>
      <c r="N52" s="385"/>
      <c r="O52" s="386"/>
      <c r="P52" s="452"/>
      <c r="Q52" s="452"/>
      <c r="R52" s="452"/>
      <c r="S52" s="452"/>
      <c r="T52" s="452"/>
      <c r="U52" s="452"/>
      <c r="V52" s="452"/>
      <c r="W52" s="452"/>
      <c r="X52" s="453"/>
      <c r="Y52" s="918" t="s">
        <v>50</v>
      </c>
      <c r="Z52" s="786"/>
      <c r="AA52" s="787"/>
      <c r="AB52" s="449"/>
      <c r="AC52" s="449"/>
      <c r="AD52" s="449"/>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6"/>
      <c r="B53" s="318"/>
      <c r="C53" s="319"/>
      <c r="D53" s="319"/>
      <c r="E53" s="319"/>
      <c r="F53" s="320"/>
      <c r="G53" s="142"/>
      <c r="H53" s="143"/>
      <c r="I53" s="143"/>
      <c r="J53" s="143"/>
      <c r="K53" s="143"/>
      <c r="L53" s="143"/>
      <c r="M53" s="143"/>
      <c r="N53" s="143"/>
      <c r="O53" s="144"/>
      <c r="P53" s="454"/>
      <c r="Q53" s="454"/>
      <c r="R53" s="454"/>
      <c r="S53" s="454"/>
      <c r="T53" s="454"/>
      <c r="U53" s="454"/>
      <c r="V53" s="454"/>
      <c r="W53" s="454"/>
      <c r="X53" s="455"/>
      <c r="Y53" s="918" t="s">
        <v>13</v>
      </c>
      <c r="Z53" s="786"/>
      <c r="AA53" s="787"/>
      <c r="AB53" s="919" t="s">
        <v>14</v>
      </c>
      <c r="AC53" s="919"/>
      <c r="AD53" s="919"/>
      <c r="AE53" s="565"/>
      <c r="AF53" s="566"/>
      <c r="AG53" s="566"/>
      <c r="AH53" s="566"/>
      <c r="AI53" s="565"/>
      <c r="AJ53" s="566"/>
      <c r="AK53" s="566"/>
      <c r="AL53" s="566"/>
      <c r="AM53" s="565"/>
      <c r="AN53" s="566"/>
      <c r="AO53" s="566"/>
      <c r="AP53" s="566"/>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6"/>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910" t="s">
        <v>11</v>
      </c>
      <c r="AC54" s="911"/>
      <c r="AD54" s="912"/>
      <c r="AE54" s="416" t="s">
        <v>412</v>
      </c>
      <c r="AF54" s="416"/>
      <c r="AG54" s="416"/>
      <c r="AH54" s="416"/>
      <c r="AI54" s="416" t="s">
        <v>564</v>
      </c>
      <c r="AJ54" s="416"/>
      <c r="AK54" s="416"/>
      <c r="AL54" s="416"/>
      <c r="AM54" s="416" t="s">
        <v>380</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6"/>
      <c r="B55" s="318"/>
      <c r="C55" s="319"/>
      <c r="D55" s="319"/>
      <c r="E55" s="319"/>
      <c r="F55" s="320"/>
      <c r="G55" s="344"/>
      <c r="H55" s="326"/>
      <c r="I55" s="326"/>
      <c r="J55" s="326"/>
      <c r="K55" s="326"/>
      <c r="L55" s="326"/>
      <c r="M55" s="326"/>
      <c r="N55" s="326"/>
      <c r="O55" s="327"/>
      <c r="P55" s="330"/>
      <c r="Q55" s="326"/>
      <c r="R55" s="326"/>
      <c r="S55" s="326"/>
      <c r="T55" s="326"/>
      <c r="U55" s="326"/>
      <c r="V55" s="326"/>
      <c r="W55" s="326"/>
      <c r="X55" s="327"/>
      <c r="Y55" s="346"/>
      <c r="Z55" s="347"/>
      <c r="AA55" s="348"/>
      <c r="AB55" s="403"/>
      <c r="AC55" s="488"/>
      <c r="AD55" s="489"/>
      <c r="AE55" s="416"/>
      <c r="AF55" s="416"/>
      <c r="AG55" s="416"/>
      <c r="AH55" s="416"/>
      <c r="AI55" s="416"/>
      <c r="AJ55" s="416"/>
      <c r="AK55" s="416"/>
      <c r="AL55" s="416"/>
      <c r="AM55" s="416"/>
      <c r="AN55" s="416"/>
      <c r="AO55" s="416"/>
      <c r="AP55" s="416"/>
      <c r="AQ55" s="497"/>
      <c r="AR55" s="435"/>
      <c r="AS55" s="433" t="s">
        <v>175</v>
      </c>
      <c r="AT55" s="434"/>
      <c r="AU55" s="435"/>
      <c r="AV55" s="435"/>
      <c r="AW55" s="326" t="s">
        <v>166</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39"/>
      <c r="H56" s="140"/>
      <c r="I56" s="140"/>
      <c r="J56" s="140"/>
      <c r="K56" s="140"/>
      <c r="L56" s="140"/>
      <c r="M56" s="140"/>
      <c r="N56" s="140"/>
      <c r="O56" s="141"/>
      <c r="P56" s="140"/>
      <c r="Q56" s="450"/>
      <c r="R56" s="450"/>
      <c r="S56" s="450"/>
      <c r="T56" s="450"/>
      <c r="U56" s="450"/>
      <c r="V56" s="450"/>
      <c r="W56" s="450"/>
      <c r="X56" s="451"/>
      <c r="Y56" s="914" t="s">
        <v>57</v>
      </c>
      <c r="Z56" s="915"/>
      <c r="AA56" s="916"/>
      <c r="AB56" s="371"/>
      <c r="AC56" s="371"/>
      <c r="AD56" s="371"/>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6"/>
      <c r="B57" s="318"/>
      <c r="C57" s="319"/>
      <c r="D57" s="319"/>
      <c r="E57" s="319"/>
      <c r="F57" s="320"/>
      <c r="G57" s="917"/>
      <c r="H57" s="385"/>
      <c r="I57" s="385"/>
      <c r="J57" s="385"/>
      <c r="K57" s="385"/>
      <c r="L57" s="385"/>
      <c r="M57" s="385"/>
      <c r="N57" s="385"/>
      <c r="O57" s="386"/>
      <c r="P57" s="452"/>
      <c r="Q57" s="452"/>
      <c r="R57" s="452"/>
      <c r="S57" s="452"/>
      <c r="T57" s="452"/>
      <c r="U57" s="452"/>
      <c r="V57" s="452"/>
      <c r="W57" s="452"/>
      <c r="X57" s="453"/>
      <c r="Y57" s="918" t="s">
        <v>50</v>
      </c>
      <c r="Z57" s="786"/>
      <c r="AA57" s="787"/>
      <c r="AB57" s="449"/>
      <c r="AC57" s="449"/>
      <c r="AD57" s="449"/>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6"/>
      <c r="B58" s="321"/>
      <c r="C58" s="322"/>
      <c r="D58" s="322"/>
      <c r="E58" s="322"/>
      <c r="F58" s="323"/>
      <c r="G58" s="142"/>
      <c r="H58" s="143"/>
      <c r="I58" s="143"/>
      <c r="J58" s="143"/>
      <c r="K58" s="143"/>
      <c r="L58" s="143"/>
      <c r="M58" s="143"/>
      <c r="N58" s="143"/>
      <c r="O58" s="144"/>
      <c r="P58" s="454"/>
      <c r="Q58" s="454"/>
      <c r="R58" s="454"/>
      <c r="S58" s="454"/>
      <c r="T58" s="454"/>
      <c r="U58" s="454"/>
      <c r="V58" s="454"/>
      <c r="W58" s="454"/>
      <c r="X58" s="455"/>
      <c r="Y58" s="918" t="s">
        <v>13</v>
      </c>
      <c r="Z58" s="786"/>
      <c r="AA58" s="787"/>
      <c r="AB58" s="919" t="s">
        <v>14</v>
      </c>
      <c r="AC58" s="919"/>
      <c r="AD58" s="919"/>
      <c r="AE58" s="565"/>
      <c r="AF58" s="566"/>
      <c r="AG58" s="566"/>
      <c r="AH58" s="566"/>
      <c r="AI58" s="565"/>
      <c r="AJ58" s="566"/>
      <c r="AK58" s="566"/>
      <c r="AL58" s="566"/>
      <c r="AM58" s="565"/>
      <c r="AN58" s="566"/>
      <c r="AO58" s="566"/>
      <c r="AP58" s="566"/>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6"/>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910" t="s">
        <v>11</v>
      </c>
      <c r="AC59" s="911"/>
      <c r="AD59" s="912"/>
      <c r="AE59" s="416" t="s">
        <v>412</v>
      </c>
      <c r="AF59" s="416"/>
      <c r="AG59" s="416"/>
      <c r="AH59" s="416"/>
      <c r="AI59" s="416" t="s">
        <v>564</v>
      </c>
      <c r="AJ59" s="416"/>
      <c r="AK59" s="416"/>
      <c r="AL59" s="416"/>
      <c r="AM59" s="416" t="s">
        <v>380</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6"/>
      <c r="B60" s="318"/>
      <c r="C60" s="319"/>
      <c r="D60" s="319"/>
      <c r="E60" s="319"/>
      <c r="F60" s="320"/>
      <c r="G60" s="344"/>
      <c r="H60" s="326"/>
      <c r="I60" s="326"/>
      <c r="J60" s="326"/>
      <c r="K60" s="326"/>
      <c r="L60" s="326"/>
      <c r="M60" s="326"/>
      <c r="N60" s="326"/>
      <c r="O60" s="327"/>
      <c r="P60" s="330"/>
      <c r="Q60" s="326"/>
      <c r="R60" s="326"/>
      <c r="S60" s="326"/>
      <c r="T60" s="326"/>
      <c r="U60" s="326"/>
      <c r="V60" s="326"/>
      <c r="W60" s="326"/>
      <c r="X60" s="327"/>
      <c r="Y60" s="346"/>
      <c r="Z60" s="347"/>
      <c r="AA60" s="348"/>
      <c r="AB60" s="403"/>
      <c r="AC60" s="488"/>
      <c r="AD60" s="489"/>
      <c r="AE60" s="416"/>
      <c r="AF60" s="416"/>
      <c r="AG60" s="416"/>
      <c r="AH60" s="416"/>
      <c r="AI60" s="416"/>
      <c r="AJ60" s="416"/>
      <c r="AK60" s="416"/>
      <c r="AL60" s="416"/>
      <c r="AM60" s="416"/>
      <c r="AN60" s="416"/>
      <c r="AO60" s="416"/>
      <c r="AP60" s="416"/>
      <c r="AQ60" s="497"/>
      <c r="AR60" s="435"/>
      <c r="AS60" s="433" t="s">
        <v>175</v>
      </c>
      <c r="AT60" s="434"/>
      <c r="AU60" s="435"/>
      <c r="AV60" s="435"/>
      <c r="AW60" s="326" t="s">
        <v>166</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39"/>
      <c r="H61" s="140"/>
      <c r="I61" s="140"/>
      <c r="J61" s="140"/>
      <c r="K61" s="140"/>
      <c r="L61" s="140"/>
      <c r="M61" s="140"/>
      <c r="N61" s="140"/>
      <c r="O61" s="141"/>
      <c r="P61" s="140"/>
      <c r="Q61" s="450"/>
      <c r="R61" s="450"/>
      <c r="S61" s="450"/>
      <c r="T61" s="450"/>
      <c r="U61" s="450"/>
      <c r="V61" s="450"/>
      <c r="W61" s="450"/>
      <c r="X61" s="451"/>
      <c r="Y61" s="914" t="s">
        <v>57</v>
      </c>
      <c r="Z61" s="915"/>
      <c r="AA61" s="916"/>
      <c r="AB61" s="371"/>
      <c r="AC61" s="371"/>
      <c r="AD61" s="371"/>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6"/>
      <c r="B62" s="318"/>
      <c r="C62" s="319"/>
      <c r="D62" s="319"/>
      <c r="E62" s="319"/>
      <c r="F62" s="320"/>
      <c r="G62" s="917"/>
      <c r="H62" s="385"/>
      <c r="I62" s="385"/>
      <c r="J62" s="385"/>
      <c r="K62" s="385"/>
      <c r="L62" s="385"/>
      <c r="M62" s="385"/>
      <c r="N62" s="385"/>
      <c r="O62" s="386"/>
      <c r="P62" s="452"/>
      <c r="Q62" s="452"/>
      <c r="R62" s="452"/>
      <c r="S62" s="452"/>
      <c r="T62" s="452"/>
      <c r="U62" s="452"/>
      <c r="V62" s="452"/>
      <c r="W62" s="452"/>
      <c r="X62" s="453"/>
      <c r="Y62" s="918" t="s">
        <v>50</v>
      </c>
      <c r="Z62" s="786"/>
      <c r="AA62" s="787"/>
      <c r="AB62" s="449"/>
      <c r="AC62" s="449"/>
      <c r="AD62" s="449"/>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7"/>
      <c r="B63" s="907"/>
      <c r="C63" s="908"/>
      <c r="D63" s="908"/>
      <c r="E63" s="908"/>
      <c r="F63" s="909"/>
      <c r="G63" s="142"/>
      <c r="H63" s="143"/>
      <c r="I63" s="143"/>
      <c r="J63" s="143"/>
      <c r="K63" s="143"/>
      <c r="L63" s="143"/>
      <c r="M63" s="143"/>
      <c r="N63" s="143"/>
      <c r="O63" s="144"/>
      <c r="P63" s="454"/>
      <c r="Q63" s="454"/>
      <c r="R63" s="454"/>
      <c r="S63" s="454"/>
      <c r="T63" s="454"/>
      <c r="U63" s="454"/>
      <c r="V63" s="454"/>
      <c r="W63" s="454"/>
      <c r="X63" s="455"/>
      <c r="Y63" s="918" t="s">
        <v>13</v>
      </c>
      <c r="Z63" s="786"/>
      <c r="AA63" s="787"/>
      <c r="AB63" s="919" t="s">
        <v>14</v>
      </c>
      <c r="AC63" s="919"/>
      <c r="AD63" s="919"/>
      <c r="AE63" s="565"/>
      <c r="AF63" s="566"/>
      <c r="AG63" s="566"/>
      <c r="AH63" s="566"/>
      <c r="AI63" s="565"/>
      <c r="AJ63" s="566"/>
      <c r="AK63" s="566"/>
      <c r="AL63" s="566"/>
      <c r="AM63" s="565"/>
      <c r="AN63" s="566"/>
      <c r="AO63" s="566"/>
      <c r="AP63" s="566"/>
      <c r="AQ63" s="392"/>
      <c r="AR63" s="393"/>
      <c r="AS63" s="393"/>
      <c r="AT63" s="394"/>
      <c r="AU63" s="374"/>
      <c r="AV63" s="374"/>
      <c r="AW63" s="374"/>
      <c r="AX63" s="375"/>
      <c r="AY63">
        <f>$AY$59</f>
        <v>0</v>
      </c>
      <c r="AZ63" s="10"/>
      <c r="BA63" s="10"/>
      <c r="BB63" s="10"/>
      <c r="BC63" s="10"/>
      <c r="BD63" s="10"/>
      <c r="BE63" s="10"/>
      <c r="BF63" s="10"/>
      <c r="BG63" s="10"/>
      <c r="BH63" s="10"/>
    </row>
    <row r="64" spans="1:60" ht="47.25" customHeight="1" x14ac:dyDescent="0.15">
      <c r="A64" s="338" t="s">
        <v>575</v>
      </c>
      <c r="B64" s="339"/>
      <c r="C64" s="339"/>
      <c r="D64" s="339"/>
      <c r="E64" s="339"/>
      <c r="F64" s="340"/>
      <c r="G64" s="312" t="s">
        <v>627</v>
      </c>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1</v>
      </c>
    </row>
    <row r="65" spans="1:51" ht="31.5" customHeight="1" x14ac:dyDescent="0.15">
      <c r="A65" s="349" t="s">
        <v>576</v>
      </c>
      <c r="B65" s="319"/>
      <c r="C65" s="319"/>
      <c r="D65" s="319"/>
      <c r="E65" s="319"/>
      <c r="F65" s="320"/>
      <c r="G65" s="351" t="s">
        <v>568</v>
      </c>
      <c r="H65" s="352"/>
      <c r="I65" s="352"/>
      <c r="J65" s="352"/>
      <c r="K65" s="352"/>
      <c r="L65" s="352"/>
      <c r="M65" s="352"/>
      <c r="N65" s="352"/>
      <c r="O65" s="352"/>
      <c r="P65" s="353" t="s">
        <v>567</v>
      </c>
      <c r="Q65" s="352"/>
      <c r="R65" s="352"/>
      <c r="S65" s="352"/>
      <c r="T65" s="352"/>
      <c r="U65" s="352"/>
      <c r="V65" s="352"/>
      <c r="W65" s="352"/>
      <c r="X65" s="354"/>
      <c r="Y65" s="355"/>
      <c r="Z65" s="356"/>
      <c r="AA65" s="357"/>
      <c r="AB65" s="402" t="s">
        <v>11</v>
      </c>
      <c r="AC65" s="402"/>
      <c r="AD65" s="402"/>
      <c r="AE65" s="403" t="s">
        <v>412</v>
      </c>
      <c r="AF65" s="404"/>
      <c r="AG65" s="404"/>
      <c r="AH65" s="405"/>
      <c r="AI65" s="403" t="s">
        <v>564</v>
      </c>
      <c r="AJ65" s="404"/>
      <c r="AK65" s="404"/>
      <c r="AL65" s="405"/>
      <c r="AM65" s="403" t="s">
        <v>380</v>
      </c>
      <c r="AN65" s="404"/>
      <c r="AO65" s="404"/>
      <c r="AP65" s="405"/>
      <c r="AQ65" s="411" t="s">
        <v>411</v>
      </c>
      <c r="AR65" s="412"/>
      <c r="AS65" s="412"/>
      <c r="AT65" s="413"/>
      <c r="AU65" s="411" t="s">
        <v>587</v>
      </c>
      <c r="AV65" s="412"/>
      <c r="AW65" s="412"/>
      <c r="AX65" s="414"/>
      <c r="AY65">
        <f>COUNTA($G$66)</f>
        <v>1</v>
      </c>
    </row>
    <row r="66" spans="1:51" ht="23.25" customHeight="1" x14ac:dyDescent="0.15">
      <c r="A66" s="349"/>
      <c r="B66" s="319"/>
      <c r="C66" s="319"/>
      <c r="D66" s="319"/>
      <c r="E66" s="319"/>
      <c r="F66" s="320"/>
      <c r="G66" s="358" t="s">
        <v>618</v>
      </c>
      <c r="H66" s="359"/>
      <c r="I66" s="359"/>
      <c r="J66" s="359"/>
      <c r="K66" s="359"/>
      <c r="L66" s="359"/>
      <c r="M66" s="359"/>
      <c r="N66" s="359"/>
      <c r="O66" s="359"/>
      <c r="P66" s="362" t="s">
        <v>628</v>
      </c>
      <c r="Q66" s="363"/>
      <c r="R66" s="363"/>
      <c r="S66" s="363"/>
      <c r="T66" s="363"/>
      <c r="U66" s="363"/>
      <c r="V66" s="363"/>
      <c r="W66" s="363"/>
      <c r="X66" s="364"/>
      <c r="Y66" s="368" t="s">
        <v>51</v>
      </c>
      <c r="Z66" s="369"/>
      <c r="AA66" s="370"/>
      <c r="AB66" s="371" t="s">
        <v>629</v>
      </c>
      <c r="AC66" s="372"/>
      <c r="AD66" s="372"/>
      <c r="AE66" s="373">
        <v>27</v>
      </c>
      <c r="AF66" s="373"/>
      <c r="AG66" s="373"/>
      <c r="AH66" s="373"/>
      <c r="AI66" s="373">
        <v>27</v>
      </c>
      <c r="AJ66" s="373"/>
      <c r="AK66" s="373"/>
      <c r="AL66" s="373"/>
      <c r="AM66" s="373">
        <v>27</v>
      </c>
      <c r="AN66" s="373"/>
      <c r="AO66" s="373"/>
      <c r="AP66" s="373"/>
      <c r="AQ66" s="399" t="s">
        <v>614</v>
      </c>
      <c r="AR66" s="373"/>
      <c r="AS66" s="373"/>
      <c r="AT66" s="373"/>
      <c r="AU66" s="390" t="s">
        <v>614</v>
      </c>
      <c r="AV66" s="406"/>
      <c r="AW66" s="406"/>
      <c r="AX66" s="407"/>
      <c r="AY66">
        <f>$AY$65</f>
        <v>1</v>
      </c>
    </row>
    <row r="67" spans="1:51" ht="23.25" customHeight="1" x14ac:dyDescent="0.15">
      <c r="A67" s="350"/>
      <c r="B67" s="322"/>
      <c r="C67" s="322"/>
      <c r="D67" s="322"/>
      <c r="E67" s="322"/>
      <c r="F67" s="323"/>
      <c r="G67" s="360"/>
      <c r="H67" s="361"/>
      <c r="I67" s="361"/>
      <c r="J67" s="361"/>
      <c r="K67" s="361"/>
      <c r="L67" s="361"/>
      <c r="M67" s="361"/>
      <c r="N67" s="361"/>
      <c r="O67" s="361"/>
      <c r="P67" s="365"/>
      <c r="Q67" s="366"/>
      <c r="R67" s="366"/>
      <c r="S67" s="366"/>
      <c r="T67" s="366"/>
      <c r="U67" s="366"/>
      <c r="V67" s="366"/>
      <c r="W67" s="366"/>
      <c r="X67" s="367"/>
      <c r="Y67" s="408" t="s">
        <v>52</v>
      </c>
      <c r="Z67" s="409"/>
      <c r="AA67" s="410"/>
      <c r="AB67" s="371" t="s">
        <v>629</v>
      </c>
      <c r="AC67" s="372"/>
      <c r="AD67" s="372"/>
      <c r="AE67" s="373">
        <v>27</v>
      </c>
      <c r="AF67" s="373"/>
      <c r="AG67" s="373"/>
      <c r="AH67" s="373"/>
      <c r="AI67" s="373">
        <v>27</v>
      </c>
      <c r="AJ67" s="373"/>
      <c r="AK67" s="373"/>
      <c r="AL67" s="373"/>
      <c r="AM67" s="373">
        <v>27</v>
      </c>
      <c r="AN67" s="373"/>
      <c r="AO67" s="373"/>
      <c r="AP67" s="373"/>
      <c r="AQ67" s="373">
        <v>27</v>
      </c>
      <c r="AR67" s="373"/>
      <c r="AS67" s="373"/>
      <c r="AT67" s="373"/>
      <c r="AU67" s="415">
        <v>27</v>
      </c>
      <c r="AV67" s="406"/>
      <c r="AW67" s="406"/>
      <c r="AX67" s="407"/>
      <c r="AY67">
        <f>$AY$65</f>
        <v>1</v>
      </c>
    </row>
    <row r="68" spans="1:51" ht="23.25" customHeight="1" x14ac:dyDescent="0.15">
      <c r="A68" s="438" t="s">
        <v>577</v>
      </c>
      <c r="B68" s="439"/>
      <c r="C68" s="439"/>
      <c r="D68" s="439"/>
      <c r="E68" s="439"/>
      <c r="F68" s="440"/>
      <c r="G68" s="224" t="s">
        <v>578</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412</v>
      </c>
      <c r="AF68" s="416"/>
      <c r="AG68" s="416"/>
      <c r="AH68" s="416"/>
      <c r="AI68" s="416" t="s">
        <v>564</v>
      </c>
      <c r="AJ68" s="416"/>
      <c r="AK68" s="416"/>
      <c r="AL68" s="416"/>
      <c r="AM68" s="416" t="s">
        <v>380</v>
      </c>
      <c r="AN68" s="416"/>
      <c r="AO68" s="416"/>
      <c r="AP68" s="416"/>
      <c r="AQ68" s="417" t="s">
        <v>588</v>
      </c>
      <c r="AR68" s="418"/>
      <c r="AS68" s="418"/>
      <c r="AT68" s="418"/>
      <c r="AU68" s="418"/>
      <c r="AV68" s="418"/>
      <c r="AW68" s="418"/>
      <c r="AX68" s="419"/>
      <c r="AY68">
        <f>IF(SUBSTITUTE(SUBSTITUTE($G$69,"／",""),"　","")="",0,1)</f>
        <v>1</v>
      </c>
    </row>
    <row r="69" spans="1:51" ht="23.25" customHeight="1" x14ac:dyDescent="0.15">
      <c r="A69" s="441"/>
      <c r="B69" s="442"/>
      <c r="C69" s="442"/>
      <c r="D69" s="442"/>
      <c r="E69" s="442"/>
      <c r="F69" s="443"/>
      <c r="G69" s="395" t="s">
        <v>684</v>
      </c>
      <c r="H69" s="396"/>
      <c r="I69" s="396"/>
      <c r="J69" s="396"/>
      <c r="K69" s="396"/>
      <c r="L69" s="396"/>
      <c r="M69" s="396"/>
      <c r="N69" s="396"/>
      <c r="O69" s="396"/>
      <c r="P69" s="396"/>
      <c r="Q69" s="396"/>
      <c r="R69" s="396"/>
      <c r="S69" s="396"/>
      <c r="T69" s="396"/>
      <c r="U69" s="396"/>
      <c r="V69" s="396"/>
      <c r="W69" s="396"/>
      <c r="X69" s="396"/>
      <c r="Y69" s="420" t="s">
        <v>577</v>
      </c>
      <c r="Z69" s="421"/>
      <c r="AA69" s="422"/>
      <c r="AB69" s="423" t="s">
        <v>631</v>
      </c>
      <c r="AC69" s="424"/>
      <c r="AD69" s="425"/>
      <c r="AE69" s="399">
        <v>235461</v>
      </c>
      <c r="AF69" s="399"/>
      <c r="AG69" s="399"/>
      <c r="AH69" s="399"/>
      <c r="AI69" s="399">
        <v>237804</v>
      </c>
      <c r="AJ69" s="399"/>
      <c r="AK69" s="399"/>
      <c r="AL69" s="399"/>
      <c r="AM69" s="399">
        <v>869785.71</v>
      </c>
      <c r="AN69" s="399"/>
      <c r="AO69" s="399"/>
      <c r="AP69" s="399"/>
      <c r="AQ69" s="390">
        <v>285428.59999999998</v>
      </c>
      <c r="AR69" s="374"/>
      <c r="AS69" s="374"/>
      <c r="AT69" s="374"/>
      <c r="AU69" s="374"/>
      <c r="AV69" s="374"/>
      <c r="AW69" s="374"/>
      <c r="AX69" s="375"/>
      <c r="AY69">
        <f>$AY$68</f>
        <v>1</v>
      </c>
    </row>
    <row r="70" spans="1:51" ht="46.5"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7" t="s">
        <v>579</v>
      </c>
      <c r="Z70" s="400"/>
      <c r="AA70" s="401"/>
      <c r="AB70" s="426" t="s">
        <v>630</v>
      </c>
      <c r="AC70" s="427"/>
      <c r="AD70" s="428"/>
      <c r="AE70" s="429" t="s">
        <v>621</v>
      </c>
      <c r="AF70" s="429"/>
      <c r="AG70" s="429"/>
      <c r="AH70" s="429"/>
      <c r="AI70" s="429" t="s">
        <v>622</v>
      </c>
      <c r="AJ70" s="429"/>
      <c r="AK70" s="429"/>
      <c r="AL70" s="429"/>
      <c r="AM70" s="429" t="s">
        <v>752</v>
      </c>
      <c r="AN70" s="429"/>
      <c r="AO70" s="429"/>
      <c r="AP70" s="429"/>
      <c r="AQ70" s="429" t="s">
        <v>680</v>
      </c>
      <c r="AR70" s="429"/>
      <c r="AS70" s="429"/>
      <c r="AT70" s="429"/>
      <c r="AU70" s="429"/>
      <c r="AV70" s="429"/>
      <c r="AW70" s="429"/>
      <c r="AX70" s="430"/>
      <c r="AY70">
        <f>$AY$68</f>
        <v>1</v>
      </c>
    </row>
    <row r="71" spans="1:51" ht="18.75" customHeight="1" x14ac:dyDescent="0.15">
      <c r="A71" s="504" t="s">
        <v>232</v>
      </c>
      <c r="B71" s="505"/>
      <c r="C71" s="505"/>
      <c r="D71" s="505"/>
      <c r="E71" s="505"/>
      <c r="F71" s="506"/>
      <c r="G71" s="478" t="s">
        <v>139</v>
      </c>
      <c r="H71" s="324"/>
      <c r="I71" s="324"/>
      <c r="J71" s="324"/>
      <c r="K71" s="324"/>
      <c r="L71" s="324"/>
      <c r="M71" s="324"/>
      <c r="N71" s="324"/>
      <c r="O71" s="325"/>
      <c r="P71" s="328" t="s">
        <v>55</v>
      </c>
      <c r="Q71" s="324"/>
      <c r="R71" s="324"/>
      <c r="S71" s="324"/>
      <c r="T71" s="324"/>
      <c r="U71" s="324"/>
      <c r="V71" s="324"/>
      <c r="W71" s="324"/>
      <c r="X71" s="325"/>
      <c r="Y71" s="479"/>
      <c r="Z71" s="480"/>
      <c r="AA71" s="481"/>
      <c r="AB71" s="485" t="s">
        <v>11</v>
      </c>
      <c r="AC71" s="486"/>
      <c r="AD71" s="487"/>
      <c r="AE71" s="416" t="s">
        <v>412</v>
      </c>
      <c r="AF71" s="416"/>
      <c r="AG71" s="416"/>
      <c r="AH71" s="416"/>
      <c r="AI71" s="416" t="s">
        <v>564</v>
      </c>
      <c r="AJ71" s="416"/>
      <c r="AK71" s="416"/>
      <c r="AL71" s="416"/>
      <c r="AM71" s="416" t="s">
        <v>380</v>
      </c>
      <c r="AN71" s="416"/>
      <c r="AO71" s="416"/>
      <c r="AP71" s="416"/>
      <c r="AQ71" s="459" t="s">
        <v>174</v>
      </c>
      <c r="AR71" s="460"/>
      <c r="AS71" s="460"/>
      <c r="AT71" s="461"/>
      <c r="AU71" s="324" t="s">
        <v>128</v>
      </c>
      <c r="AV71" s="324"/>
      <c r="AW71" s="324"/>
      <c r="AX71" s="329"/>
      <c r="AY71">
        <f>COUNTA($G$73)</f>
        <v>1</v>
      </c>
    </row>
    <row r="72" spans="1:51" ht="18.75" customHeight="1" x14ac:dyDescent="0.15">
      <c r="A72" s="507"/>
      <c r="B72" s="508"/>
      <c r="C72" s="508"/>
      <c r="D72" s="508"/>
      <c r="E72" s="508"/>
      <c r="F72" s="509"/>
      <c r="G72" s="344"/>
      <c r="H72" s="326"/>
      <c r="I72" s="326"/>
      <c r="J72" s="326"/>
      <c r="K72" s="326"/>
      <c r="L72" s="326"/>
      <c r="M72" s="326"/>
      <c r="N72" s="326"/>
      <c r="O72" s="327"/>
      <c r="P72" s="330"/>
      <c r="Q72" s="326"/>
      <c r="R72" s="326"/>
      <c r="S72" s="326"/>
      <c r="T72" s="326"/>
      <c r="U72" s="326"/>
      <c r="V72" s="326"/>
      <c r="W72" s="326"/>
      <c r="X72" s="327"/>
      <c r="Y72" s="482"/>
      <c r="Z72" s="483"/>
      <c r="AA72" s="484"/>
      <c r="AB72" s="403"/>
      <c r="AC72" s="488"/>
      <c r="AD72" s="489"/>
      <c r="AE72" s="416"/>
      <c r="AF72" s="416"/>
      <c r="AG72" s="416"/>
      <c r="AH72" s="416"/>
      <c r="AI72" s="416"/>
      <c r="AJ72" s="416"/>
      <c r="AK72" s="416"/>
      <c r="AL72" s="416"/>
      <c r="AM72" s="416"/>
      <c r="AN72" s="416"/>
      <c r="AO72" s="416"/>
      <c r="AP72" s="416"/>
      <c r="AQ72" s="431" t="s">
        <v>614</v>
      </c>
      <c r="AR72" s="432"/>
      <c r="AS72" s="433" t="s">
        <v>175</v>
      </c>
      <c r="AT72" s="434"/>
      <c r="AU72" s="435">
        <v>4</v>
      </c>
      <c r="AV72" s="435"/>
      <c r="AW72" s="326" t="s">
        <v>166</v>
      </c>
      <c r="AX72" s="331"/>
      <c r="AY72">
        <f t="shared" ref="AY72:AY77" si="1">$AY$71</f>
        <v>1</v>
      </c>
    </row>
    <row r="73" spans="1:51" ht="23.25" customHeight="1" x14ac:dyDescent="0.15">
      <c r="A73" s="510"/>
      <c r="B73" s="508"/>
      <c r="C73" s="508"/>
      <c r="D73" s="508"/>
      <c r="E73" s="508"/>
      <c r="F73" s="509"/>
      <c r="G73" s="376" t="s">
        <v>623</v>
      </c>
      <c r="H73" s="377"/>
      <c r="I73" s="377"/>
      <c r="J73" s="377"/>
      <c r="K73" s="377"/>
      <c r="L73" s="377"/>
      <c r="M73" s="377"/>
      <c r="N73" s="377"/>
      <c r="O73" s="378"/>
      <c r="P73" s="140" t="s">
        <v>632</v>
      </c>
      <c r="Q73" s="140"/>
      <c r="R73" s="140"/>
      <c r="S73" s="140"/>
      <c r="T73" s="140"/>
      <c r="U73" s="140"/>
      <c r="V73" s="140"/>
      <c r="W73" s="140"/>
      <c r="X73" s="141"/>
      <c r="Y73" s="387" t="s">
        <v>12</v>
      </c>
      <c r="Z73" s="388"/>
      <c r="AA73" s="389"/>
      <c r="AB73" s="371" t="s">
        <v>625</v>
      </c>
      <c r="AC73" s="371"/>
      <c r="AD73" s="371"/>
      <c r="AE73" s="390">
        <v>100</v>
      </c>
      <c r="AF73" s="374"/>
      <c r="AG73" s="374"/>
      <c r="AH73" s="374"/>
      <c r="AI73" s="390">
        <v>100</v>
      </c>
      <c r="AJ73" s="374"/>
      <c r="AK73" s="374"/>
      <c r="AL73" s="374"/>
      <c r="AM73" s="390">
        <v>100</v>
      </c>
      <c r="AN73" s="374"/>
      <c r="AO73" s="374"/>
      <c r="AP73" s="374"/>
      <c r="AQ73" s="392" t="s">
        <v>614</v>
      </c>
      <c r="AR73" s="393"/>
      <c r="AS73" s="393"/>
      <c r="AT73" s="394"/>
      <c r="AU73" s="374" t="s">
        <v>614</v>
      </c>
      <c r="AV73" s="374"/>
      <c r="AW73" s="374"/>
      <c r="AX73" s="375"/>
      <c r="AY73">
        <f t="shared" si="1"/>
        <v>1</v>
      </c>
    </row>
    <row r="74" spans="1:51" ht="23.25" customHeight="1" x14ac:dyDescent="0.15">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3" t="s">
        <v>50</v>
      </c>
      <c r="Z74" s="224"/>
      <c r="AA74" s="253"/>
      <c r="AB74" s="449" t="s">
        <v>625</v>
      </c>
      <c r="AC74" s="449"/>
      <c r="AD74" s="449"/>
      <c r="AE74" s="390">
        <v>99</v>
      </c>
      <c r="AF74" s="374"/>
      <c r="AG74" s="374"/>
      <c r="AH74" s="374"/>
      <c r="AI74" s="390">
        <v>99</v>
      </c>
      <c r="AJ74" s="374"/>
      <c r="AK74" s="374"/>
      <c r="AL74" s="374"/>
      <c r="AM74" s="390">
        <v>99</v>
      </c>
      <c r="AN74" s="374"/>
      <c r="AO74" s="374"/>
      <c r="AP74" s="374"/>
      <c r="AQ74" s="392" t="s">
        <v>614</v>
      </c>
      <c r="AR74" s="393"/>
      <c r="AS74" s="393"/>
      <c r="AT74" s="394"/>
      <c r="AU74" s="374">
        <v>99</v>
      </c>
      <c r="AV74" s="374"/>
      <c r="AW74" s="374"/>
      <c r="AX74" s="375"/>
      <c r="AY74">
        <f t="shared" si="1"/>
        <v>1</v>
      </c>
    </row>
    <row r="75" spans="1:51" ht="23.25" customHeight="1" x14ac:dyDescent="0.15">
      <c r="A75" s="510"/>
      <c r="B75" s="508"/>
      <c r="C75" s="508"/>
      <c r="D75" s="508"/>
      <c r="E75" s="508"/>
      <c r="F75" s="509"/>
      <c r="G75" s="382"/>
      <c r="H75" s="383"/>
      <c r="I75" s="383"/>
      <c r="J75" s="383"/>
      <c r="K75" s="383"/>
      <c r="L75" s="383"/>
      <c r="M75" s="383"/>
      <c r="N75" s="383"/>
      <c r="O75" s="384"/>
      <c r="P75" s="143"/>
      <c r="Q75" s="143"/>
      <c r="R75" s="143"/>
      <c r="S75" s="143"/>
      <c r="T75" s="143"/>
      <c r="U75" s="143"/>
      <c r="V75" s="143"/>
      <c r="W75" s="143"/>
      <c r="X75" s="144"/>
      <c r="Y75" s="223" t="s">
        <v>13</v>
      </c>
      <c r="Z75" s="224"/>
      <c r="AA75" s="253"/>
      <c r="AB75" s="391" t="s">
        <v>14</v>
      </c>
      <c r="AC75" s="391"/>
      <c r="AD75" s="391"/>
      <c r="AE75" s="390">
        <v>100</v>
      </c>
      <c r="AF75" s="374"/>
      <c r="AG75" s="374"/>
      <c r="AH75" s="374"/>
      <c r="AI75" s="390">
        <v>100</v>
      </c>
      <c r="AJ75" s="374"/>
      <c r="AK75" s="374"/>
      <c r="AL75" s="374"/>
      <c r="AM75" s="390">
        <v>100</v>
      </c>
      <c r="AN75" s="374"/>
      <c r="AO75" s="374"/>
      <c r="AP75" s="374"/>
      <c r="AQ75" s="392" t="s">
        <v>614</v>
      </c>
      <c r="AR75" s="393"/>
      <c r="AS75" s="393"/>
      <c r="AT75" s="394"/>
      <c r="AU75" s="374" t="s">
        <v>614</v>
      </c>
      <c r="AV75" s="374"/>
      <c r="AW75" s="374"/>
      <c r="AX75" s="375"/>
      <c r="AY75">
        <f t="shared" si="1"/>
        <v>1</v>
      </c>
    </row>
    <row r="76" spans="1:51" ht="23.25" customHeight="1" x14ac:dyDescent="0.15">
      <c r="A76" s="462" t="s">
        <v>256</v>
      </c>
      <c r="B76" s="457"/>
      <c r="C76" s="457"/>
      <c r="D76" s="457"/>
      <c r="E76" s="457"/>
      <c r="F76" s="458"/>
      <c r="G76" s="498" t="s">
        <v>640</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50"/>
      <c r="B77" s="322"/>
      <c r="C77" s="322"/>
      <c r="D77" s="322"/>
      <c r="E77" s="322"/>
      <c r="F77" s="323"/>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6" t="s">
        <v>569</v>
      </c>
      <c r="B78" s="318" t="s">
        <v>570</v>
      </c>
      <c r="C78" s="319"/>
      <c r="D78" s="319"/>
      <c r="E78" s="319"/>
      <c r="F78" s="320"/>
      <c r="G78" s="324" t="s">
        <v>571</v>
      </c>
      <c r="H78" s="324"/>
      <c r="I78" s="324"/>
      <c r="J78" s="324"/>
      <c r="K78" s="324"/>
      <c r="L78" s="324"/>
      <c r="M78" s="324"/>
      <c r="N78" s="324"/>
      <c r="O78" s="324"/>
      <c r="P78" s="324"/>
      <c r="Q78" s="324"/>
      <c r="R78" s="324"/>
      <c r="S78" s="324"/>
      <c r="T78" s="324"/>
      <c r="U78" s="324"/>
      <c r="V78" s="324"/>
      <c r="W78" s="324"/>
      <c r="X78" s="324"/>
      <c r="Y78" s="324"/>
      <c r="Z78" s="324"/>
      <c r="AA78" s="325"/>
      <c r="AB78" s="328" t="s">
        <v>589</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6"/>
      <c r="B81" s="318"/>
      <c r="C81" s="319"/>
      <c r="D81" s="319"/>
      <c r="E81" s="319"/>
      <c r="F81" s="320"/>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6"/>
      <c r="B82" s="321"/>
      <c r="C82" s="322"/>
      <c r="D82" s="322"/>
      <c r="E82" s="322"/>
      <c r="F82" s="323"/>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6"/>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910" t="s">
        <v>11</v>
      </c>
      <c r="AC83" s="911"/>
      <c r="AD83" s="912"/>
      <c r="AE83" s="416" t="s">
        <v>412</v>
      </c>
      <c r="AF83" s="416"/>
      <c r="AG83" s="416"/>
      <c r="AH83" s="416"/>
      <c r="AI83" s="416" t="s">
        <v>564</v>
      </c>
      <c r="AJ83" s="416"/>
      <c r="AK83" s="416"/>
      <c r="AL83" s="416"/>
      <c r="AM83" s="416" t="s">
        <v>380</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6"/>
      <c r="B84" s="318"/>
      <c r="C84" s="319"/>
      <c r="D84" s="319"/>
      <c r="E84" s="319"/>
      <c r="F84" s="320"/>
      <c r="G84" s="344"/>
      <c r="H84" s="326"/>
      <c r="I84" s="326"/>
      <c r="J84" s="326"/>
      <c r="K84" s="326"/>
      <c r="L84" s="326"/>
      <c r="M84" s="326"/>
      <c r="N84" s="326"/>
      <c r="O84" s="327"/>
      <c r="P84" s="330"/>
      <c r="Q84" s="326"/>
      <c r="R84" s="326"/>
      <c r="S84" s="326"/>
      <c r="T84" s="326"/>
      <c r="U84" s="326"/>
      <c r="V84" s="326"/>
      <c r="W84" s="326"/>
      <c r="X84" s="327"/>
      <c r="Y84" s="346"/>
      <c r="Z84" s="347"/>
      <c r="AA84" s="348"/>
      <c r="AB84" s="403"/>
      <c r="AC84" s="488"/>
      <c r="AD84" s="489"/>
      <c r="AE84" s="416"/>
      <c r="AF84" s="416"/>
      <c r="AG84" s="416"/>
      <c r="AH84" s="416"/>
      <c r="AI84" s="416"/>
      <c r="AJ84" s="416"/>
      <c r="AK84" s="416"/>
      <c r="AL84" s="416"/>
      <c r="AM84" s="416"/>
      <c r="AN84" s="416"/>
      <c r="AO84" s="416"/>
      <c r="AP84" s="416"/>
      <c r="AQ84" s="497"/>
      <c r="AR84" s="435"/>
      <c r="AS84" s="433" t="s">
        <v>175</v>
      </c>
      <c r="AT84" s="434"/>
      <c r="AU84" s="435"/>
      <c r="AV84" s="435"/>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39"/>
      <c r="H85" s="140"/>
      <c r="I85" s="140"/>
      <c r="J85" s="140"/>
      <c r="K85" s="140"/>
      <c r="L85" s="140"/>
      <c r="M85" s="140"/>
      <c r="N85" s="140"/>
      <c r="O85" s="141"/>
      <c r="P85" s="140"/>
      <c r="Q85" s="450"/>
      <c r="R85" s="450"/>
      <c r="S85" s="450"/>
      <c r="T85" s="450"/>
      <c r="U85" s="450"/>
      <c r="V85" s="450"/>
      <c r="W85" s="450"/>
      <c r="X85" s="451"/>
      <c r="Y85" s="914" t="s">
        <v>57</v>
      </c>
      <c r="Z85" s="915"/>
      <c r="AA85" s="916"/>
      <c r="AB85" s="371"/>
      <c r="AC85" s="371"/>
      <c r="AD85" s="371"/>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6"/>
      <c r="B86" s="318"/>
      <c r="C86" s="319"/>
      <c r="D86" s="319"/>
      <c r="E86" s="319"/>
      <c r="F86" s="320"/>
      <c r="G86" s="917"/>
      <c r="H86" s="385"/>
      <c r="I86" s="385"/>
      <c r="J86" s="385"/>
      <c r="K86" s="385"/>
      <c r="L86" s="385"/>
      <c r="M86" s="385"/>
      <c r="N86" s="385"/>
      <c r="O86" s="386"/>
      <c r="P86" s="452"/>
      <c r="Q86" s="452"/>
      <c r="R86" s="452"/>
      <c r="S86" s="452"/>
      <c r="T86" s="452"/>
      <c r="U86" s="452"/>
      <c r="V86" s="452"/>
      <c r="W86" s="452"/>
      <c r="X86" s="453"/>
      <c r="Y86" s="918" t="s">
        <v>50</v>
      </c>
      <c r="Z86" s="786"/>
      <c r="AA86" s="787"/>
      <c r="AB86" s="449"/>
      <c r="AC86" s="449"/>
      <c r="AD86" s="449"/>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6"/>
      <c r="B87" s="318"/>
      <c r="C87" s="319"/>
      <c r="D87" s="319"/>
      <c r="E87" s="319"/>
      <c r="F87" s="320"/>
      <c r="G87" s="142"/>
      <c r="H87" s="143"/>
      <c r="I87" s="143"/>
      <c r="J87" s="143"/>
      <c r="K87" s="143"/>
      <c r="L87" s="143"/>
      <c r="M87" s="143"/>
      <c r="N87" s="143"/>
      <c r="O87" s="144"/>
      <c r="P87" s="454"/>
      <c r="Q87" s="454"/>
      <c r="R87" s="454"/>
      <c r="S87" s="454"/>
      <c r="T87" s="454"/>
      <c r="U87" s="454"/>
      <c r="V87" s="454"/>
      <c r="W87" s="454"/>
      <c r="X87" s="455"/>
      <c r="Y87" s="918" t="s">
        <v>13</v>
      </c>
      <c r="Z87" s="786"/>
      <c r="AA87" s="787"/>
      <c r="AB87" s="919" t="s">
        <v>14</v>
      </c>
      <c r="AC87" s="919"/>
      <c r="AD87" s="919"/>
      <c r="AE87" s="565"/>
      <c r="AF87" s="566"/>
      <c r="AG87" s="566"/>
      <c r="AH87" s="566"/>
      <c r="AI87" s="565"/>
      <c r="AJ87" s="566"/>
      <c r="AK87" s="566"/>
      <c r="AL87" s="566"/>
      <c r="AM87" s="565"/>
      <c r="AN87" s="566"/>
      <c r="AO87" s="566"/>
      <c r="AP87" s="566"/>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6"/>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910" t="s">
        <v>11</v>
      </c>
      <c r="AC88" s="911"/>
      <c r="AD88" s="912"/>
      <c r="AE88" s="416" t="s">
        <v>412</v>
      </c>
      <c r="AF88" s="416"/>
      <c r="AG88" s="416"/>
      <c r="AH88" s="416"/>
      <c r="AI88" s="416" t="s">
        <v>564</v>
      </c>
      <c r="AJ88" s="416"/>
      <c r="AK88" s="416"/>
      <c r="AL88" s="416"/>
      <c r="AM88" s="416" t="s">
        <v>380</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6"/>
      <c r="B89" s="318"/>
      <c r="C89" s="319"/>
      <c r="D89" s="319"/>
      <c r="E89" s="319"/>
      <c r="F89" s="320"/>
      <c r="G89" s="344"/>
      <c r="H89" s="326"/>
      <c r="I89" s="326"/>
      <c r="J89" s="326"/>
      <c r="K89" s="326"/>
      <c r="L89" s="326"/>
      <c r="M89" s="326"/>
      <c r="N89" s="326"/>
      <c r="O89" s="327"/>
      <c r="P89" s="330"/>
      <c r="Q89" s="326"/>
      <c r="R89" s="326"/>
      <c r="S89" s="326"/>
      <c r="T89" s="326"/>
      <c r="U89" s="326"/>
      <c r="V89" s="326"/>
      <c r="W89" s="326"/>
      <c r="X89" s="327"/>
      <c r="Y89" s="346"/>
      <c r="Z89" s="347"/>
      <c r="AA89" s="348"/>
      <c r="AB89" s="403"/>
      <c r="AC89" s="488"/>
      <c r="AD89" s="489"/>
      <c r="AE89" s="416"/>
      <c r="AF89" s="416"/>
      <c r="AG89" s="416"/>
      <c r="AH89" s="416"/>
      <c r="AI89" s="416"/>
      <c r="AJ89" s="416"/>
      <c r="AK89" s="416"/>
      <c r="AL89" s="416"/>
      <c r="AM89" s="416"/>
      <c r="AN89" s="416"/>
      <c r="AO89" s="416"/>
      <c r="AP89" s="416"/>
      <c r="AQ89" s="497"/>
      <c r="AR89" s="435"/>
      <c r="AS89" s="433" t="s">
        <v>175</v>
      </c>
      <c r="AT89" s="434"/>
      <c r="AU89" s="435"/>
      <c r="AV89" s="435"/>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39"/>
      <c r="H90" s="140"/>
      <c r="I90" s="140"/>
      <c r="J90" s="140"/>
      <c r="K90" s="140"/>
      <c r="L90" s="140"/>
      <c r="M90" s="140"/>
      <c r="N90" s="140"/>
      <c r="O90" s="141"/>
      <c r="P90" s="140"/>
      <c r="Q90" s="450"/>
      <c r="R90" s="450"/>
      <c r="S90" s="450"/>
      <c r="T90" s="450"/>
      <c r="U90" s="450"/>
      <c r="V90" s="450"/>
      <c r="W90" s="450"/>
      <c r="X90" s="451"/>
      <c r="Y90" s="914" t="s">
        <v>57</v>
      </c>
      <c r="Z90" s="915"/>
      <c r="AA90" s="916"/>
      <c r="AB90" s="371"/>
      <c r="AC90" s="371"/>
      <c r="AD90" s="371"/>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6"/>
      <c r="B91" s="318"/>
      <c r="C91" s="319"/>
      <c r="D91" s="319"/>
      <c r="E91" s="319"/>
      <c r="F91" s="320"/>
      <c r="G91" s="917"/>
      <c r="H91" s="385"/>
      <c r="I91" s="385"/>
      <c r="J91" s="385"/>
      <c r="K91" s="385"/>
      <c r="L91" s="385"/>
      <c r="M91" s="385"/>
      <c r="N91" s="385"/>
      <c r="O91" s="386"/>
      <c r="P91" s="452"/>
      <c r="Q91" s="452"/>
      <c r="R91" s="452"/>
      <c r="S91" s="452"/>
      <c r="T91" s="452"/>
      <c r="U91" s="452"/>
      <c r="V91" s="452"/>
      <c r="W91" s="452"/>
      <c r="X91" s="453"/>
      <c r="Y91" s="918" t="s">
        <v>50</v>
      </c>
      <c r="Z91" s="786"/>
      <c r="AA91" s="787"/>
      <c r="AB91" s="449"/>
      <c r="AC91" s="449"/>
      <c r="AD91" s="449"/>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6"/>
      <c r="B92" s="321"/>
      <c r="C92" s="322"/>
      <c r="D92" s="322"/>
      <c r="E92" s="322"/>
      <c r="F92" s="323"/>
      <c r="G92" s="142"/>
      <c r="H92" s="143"/>
      <c r="I92" s="143"/>
      <c r="J92" s="143"/>
      <c r="K92" s="143"/>
      <c r="L92" s="143"/>
      <c r="M92" s="143"/>
      <c r="N92" s="143"/>
      <c r="O92" s="144"/>
      <c r="P92" s="454"/>
      <c r="Q92" s="454"/>
      <c r="R92" s="454"/>
      <c r="S92" s="454"/>
      <c r="T92" s="454"/>
      <c r="U92" s="454"/>
      <c r="V92" s="454"/>
      <c r="W92" s="454"/>
      <c r="X92" s="455"/>
      <c r="Y92" s="918" t="s">
        <v>13</v>
      </c>
      <c r="Z92" s="786"/>
      <c r="AA92" s="787"/>
      <c r="AB92" s="919" t="s">
        <v>14</v>
      </c>
      <c r="AC92" s="919"/>
      <c r="AD92" s="919"/>
      <c r="AE92" s="565"/>
      <c r="AF92" s="566"/>
      <c r="AG92" s="566"/>
      <c r="AH92" s="566"/>
      <c r="AI92" s="565"/>
      <c r="AJ92" s="566"/>
      <c r="AK92" s="566"/>
      <c r="AL92" s="566"/>
      <c r="AM92" s="565"/>
      <c r="AN92" s="566"/>
      <c r="AO92" s="566"/>
      <c r="AP92" s="566"/>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910" t="s">
        <v>11</v>
      </c>
      <c r="AC93" s="911"/>
      <c r="AD93" s="912"/>
      <c r="AE93" s="416" t="s">
        <v>412</v>
      </c>
      <c r="AF93" s="416"/>
      <c r="AG93" s="416"/>
      <c r="AH93" s="416"/>
      <c r="AI93" s="416" t="s">
        <v>564</v>
      </c>
      <c r="AJ93" s="416"/>
      <c r="AK93" s="416"/>
      <c r="AL93" s="416"/>
      <c r="AM93" s="416" t="s">
        <v>380</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6"/>
      <c r="B94" s="318"/>
      <c r="C94" s="319"/>
      <c r="D94" s="319"/>
      <c r="E94" s="319"/>
      <c r="F94" s="320"/>
      <c r="G94" s="344"/>
      <c r="H94" s="326"/>
      <c r="I94" s="326"/>
      <c r="J94" s="326"/>
      <c r="K94" s="326"/>
      <c r="L94" s="326"/>
      <c r="M94" s="326"/>
      <c r="N94" s="326"/>
      <c r="O94" s="327"/>
      <c r="P94" s="330"/>
      <c r="Q94" s="326"/>
      <c r="R94" s="326"/>
      <c r="S94" s="326"/>
      <c r="T94" s="326"/>
      <c r="U94" s="326"/>
      <c r="V94" s="326"/>
      <c r="W94" s="326"/>
      <c r="X94" s="327"/>
      <c r="Y94" s="346"/>
      <c r="Z94" s="347"/>
      <c r="AA94" s="348"/>
      <c r="AB94" s="403"/>
      <c r="AC94" s="488"/>
      <c r="AD94" s="489"/>
      <c r="AE94" s="416"/>
      <c r="AF94" s="416"/>
      <c r="AG94" s="416"/>
      <c r="AH94" s="416"/>
      <c r="AI94" s="416"/>
      <c r="AJ94" s="416"/>
      <c r="AK94" s="416"/>
      <c r="AL94" s="416"/>
      <c r="AM94" s="416"/>
      <c r="AN94" s="416"/>
      <c r="AO94" s="416"/>
      <c r="AP94" s="416"/>
      <c r="AQ94" s="497"/>
      <c r="AR94" s="435"/>
      <c r="AS94" s="433" t="s">
        <v>175</v>
      </c>
      <c r="AT94" s="434"/>
      <c r="AU94" s="435"/>
      <c r="AV94" s="435"/>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39"/>
      <c r="H95" s="140"/>
      <c r="I95" s="140"/>
      <c r="J95" s="140"/>
      <c r="K95" s="140"/>
      <c r="L95" s="140"/>
      <c r="M95" s="140"/>
      <c r="N95" s="140"/>
      <c r="O95" s="141"/>
      <c r="P95" s="140"/>
      <c r="Q95" s="450"/>
      <c r="R95" s="450"/>
      <c r="S95" s="450"/>
      <c r="T95" s="450"/>
      <c r="U95" s="450"/>
      <c r="V95" s="450"/>
      <c r="W95" s="450"/>
      <c r="X95" s="451"/>
      <c r="Y95" s="914" t="s">
        <v>57</v>
      </c>
      <c r="Z95" s="915"/>
      <c r="AA95" s="916"/>
      <c r="AB95" s="371"/>
      <c r="AC95" s="371"/>
      <c r="AD95" s="371"/>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6"/>
      <c r="B96" s="318"/>
      <c r="C96" s="319"/>
      <c r="D96" s="319"/>
      <c r="E96" s="319"/>
      <c r="F96" s="320"/>
      <c r="G96" s="917"/>
      <c r="H96" s="385"/>
      <c r="I96" s="385"/>
      <c r="J96" s="385"/>
      <c r="K96" s="385"/>
      <c r="L96" s="385"/>
      <c r="M96" s="385"/>
      <c r="N96" s="385"/>
      <c r="O96" s="386"/>
      <c r="P96" s="452"/>
      <c r="Q96" s="452"/>
      <c r="R96" s="452"/>
      <c r="S96" s="452"/>
      <c r="T96" s="452"/>
      <c r="U96" s="452"/>
      <c r="V96" s="452"/>
      <c r="W96" s="452"/>
      <c r="X96" s="453"/>
      <c r="Y96" s="918" t="s">
        <v>50</v>
      </c>
      <c r="Z96" s="786"/>
      <c r="AA96" s="787"/>
      <c r="AB96" s="449"/>
      <c r="AC96" s="449"/>
      <c r="AD96" s="449"/>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7"/>
      <c r="B97" s="907"/>
      <c r="C97" s="908"/>
      <c r="D97" s="908"/>
      <c r="E97" s="908"/>
      <c r="F97" s="909"/>
      <c r="G97" s="142"/>
      <c r="H97" s="143"/>
      <c r="I97" s="143"/>
      <c r="J97" s="143"/>
      <c r="K97" s="143"/>
      <c r="L97" s="143"/>
      <c r="M97" s="143"/>
      <c r="N97" s="143"/>
      <c r="O97" s="144"/>
      <c r="P97" s="454"/>
      <c r="Q97" s="454"/>
      <c r="R97" s="454"/>
      <c r="S97" s="454"/>
      <c r="T97" s="454"/>
      <c r="U97" s="454"/>
      <c r="V97" s="454"/>
      <c r="W97" s="454"/>
      <c r="X97" s="455"/>
      <c r="Y97" s="918" t="s">
        <v>13</v>
      </c>
      <c r="Z97" s="786"/>
      <c r="AA97" s="787"/>
      <c r="AB97" s="919" t="s">
        <v>14</v>
      </c>
      <c r="AC97" s="919"/>
      <c r="AD97" s="919"/>
      <c r="AE97" s="565"/>
      <c r="AF97" s="566"/>
      <c r="AG97" s="566"/>
      <c r="AH97" s="566"/>
      <c r="AI97" s="565"/>
      <c r="AJ97" s="566"/>
      <c r="AK97" s="566"/>
      <c r="AL97" s="566"/>
      <c r="AM97" s="565"/>
      <c r="AN97" s="566"/>
      <c r="AO97" s="566"/>
      <c r="AP97" s="566"/>
      <c r="AQ97" s="392"/>
      <c r="AR97" s="393"/>
      <c r="AS97" s="393"/>
      <c r="AT97" s="394"/>
      <c r="AU97" s="374"/>
      <c r="AV97" s="374"/>
      <c r="AW97" s="374"/>
      <c r="AX97" s="375"/>
      <c r="AY97">
        <f>$AY$93</f>
        <v>0</v>
      </c>
      <c r="AZ97" s="10"/>
      <c r="BA97" s="10"/>
      <c r="BB97" s="10"/>
      <c r="BC97" s="10"/>
      <c r="BD97" s="10"/>
      <c r="BE97" s="10"/>
      <c r="BF97" s="10"/>
      <c r="BG97" s="10"/>
      <c r="BH97" s="10"/>
    </row>
    <row r="98" spans="1:60" ht="57.75" customHeight="1" x14ac:dyDescent="0.15">
      <c r="A98" s="309" t="s">
        <v>575</v>
      </c>
      <c r="B98" s="310"/>
      <c r="C98" s="310"/>
      <c r="D98" s="310"/>
      <c r="E98" s="310"/>
      <c r="F98" s="311"/>
      <c r="G98" s="312" t="s">
        <v>633</v>
      </c>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1</v>
      </c>
    </row>
    <row r="99" spans="1:60" ht="31.5" customHeight="1" x14ac:dyDescent="0.15">
      <c r="A99" s="349" t="s">
        <v>576</v>
      </c>
      <c r="B99" s="319"/>
      <c r="C99" s="319"/>
      <c r="D99" s="319"/>
      <c r="E99" s="319"/>
      <c r="F99" s="320"/>
      <c r="G99" s="351" t="s">
        <v>568</v>
      </c>
      <c r="H99" s="352"/>
      <c r="I99" s="352"/>
      <c r="J99" s="352"/>
      <c r="K99" s="352"/>
      <c r="L99" s="352"/>
      <c r="M99" s="352"/>
      <c r="N99" s="352"/>
      <c r="O99" s="352"/>
      <c r="P99" s="353" t="s">
        <v>567</v>
      </c>
      <c r="Q99" s="352"/>
      <c r="R99" s="352"/>
      <c r="S99" s="352"/>
      <c r="T99" s="352"/>
      <c r="U99" s="352"/>
      <c r="V99" s="352"/>
      <c r="W99" s="352"/>
      <c r="X99" s="354"/>
      <c r="Y99" s="355"/>
      <c r="Z99" s="356"/>
      <c r="AA99" s="357"/>
      <c r="AB99" s="402" t="s">
        <v>11</v>
      </c>
      <c r="AC99" s="402"/>
      <c r="AD99" s="402"/>
      <c r="AE99" s="416" t="s">
        <v>412</v>
      </c>
      <c r="AF99" s="416"/>
      <c r="AG99" s="416"/>
      <c r="AH99" s="416"/>
      <c r="AI99" s="416" t="s">
        <v>564</v>
      </c>
      <c r="AJ99" s="416"/>
      <c r="AK99" s="416"/>
      <c r="AL99" s="416"/>
      <c r="AM99" s="416" t="s">
        <v>380</v>
      </c>
      <c r="AN99" s="416"/>
      <c r="AO99" s="416"/>
      <c r="AP99" s="416"/>
      <c r="AQ99" s="411" t="s">
        <v>411</v>
      </c>
      <c r="AR99" s="412"/>
      <c r="AS99" s="412"/>
      <c r="AT99" s="413"/>
      <c r="AU99" s="411" t="s">
        <v>587</v>
      </c>
      <c r="AV99" s="412"/>
      <c r="AW99" s="412"/>
      <c r="AX99" s="414"/>
      <c r="AY99">
        <f>COUNTA($G$100)</f>
        <v>1</v>
      </c>
    </row>
    <row r="100" spans="1:60" ht="23.25" customHeight="1" x14ac:dyDescent="0.15">
      <c r="A100" s="349"/>
      <c r="B100" s="319"/>
      <c r="C100" s="319"/>
      <c r="D100" s="319"/>
      <c r="E100" s="319"/>
      <c r="F100" s="320"/>
      <c r="G100" s="358" t="s">
        <v>635</v>
      </c>
      <c r="H100" s="359"/>
      <c r="I100" s="359"/>
      <c r="J100" s="359"/>
      <c r="K100" s="359"/>
      <c r="L100" s="359"/>
      <c r="M100" s="359"/>
      <c r="N100" s="359"/>
      <c r="O100" s="359"/>
      <c r="P100" s="362" t="s">
        <v>634</v>
      </c>
      <c r="Q100" s="363"/>
      <c r="R100" s="363"/>
      <c r="S100" s="363"/>
      <c r="T100" s="363"/>
      <c r="U100" s="363"/>
      <c r="V100" s="363"/>
      <c r="W100" s="363"/>
      <c r="X100" s="364"/>
      <c r="Y100" s="368" t="s">
        <v>51</v>
      </c>
      <c r="Z100" s="369"/>
      <c r="AA100" s="370"/>
      <c r="AB100" s="371" t="s">
        <v>617</v>
      </c>
      <c r="AC100" s="372"/>
      <c r="AD100" s="372"/>
      <c r="AE100" s="373">
        <v>47</v>
      </c>
      <c r="AF100" s="373"/>
      <c r="AG100" s="373"/>
      <c r="AH100" s="373"/>
      <c r="AI100" s="373">
        <v>37</v>
      </c>
      <c r="AJ100" s="373"/>
      <c r="AK100" s="373"/>
      <c r="AL100" s="373"/>
      <c r="AM100" s="373">
        <v>41</v>
      </c>
      <c r="AN100" s="373"/>
      <c r="AO100" s="373"/>
      <c r="AP100" s="373"/>
      <c r="AQ100" s="399" t="s">
        <v>614</v>
      </c>
      <c r="AR100" s="373"/>
      <c r="AS100" s="373"/>
      <c r="AT100" s="373"/>
      <c r="AU100" s="390" t="s">
        <v>614</v>
      </c>
      <c r="AV100" s="406"/>
      <c r="AW100" s="406"/>
      <c r="AX100" s="407"/>
      <c r="AY100">
        <f>$AY$99</f>
        <v>1</v>
      </c>
    </row>
    <row r="101" spans="1:60" ht="23.25" customHeight="1" x14ac:dyDescent="0.15">
      <c r="A101" s="350"/>
      <c r="B101" s="322"/>
      <c r="C101" s="322"/>
      <c r="D101" s="322"/>
      <c r="E101" s="322"/>
      <c r="F101" s="323"/>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t="s">
        <v>617</v>
      </c>
      <c r="AC101" s="372"/>
      <c r="AD101" s="372"/>
      <c r="AE101" s="373">
        <v>47</v>
      </c>
      <c r="AF101" s="373"/>
      <c r="AG101" s="373"/>
      <c r="AH101" s="373"/>
      <c r="AI101" s="373">
        <v>47</v>
      </c>
      <c r="AJ101" s="373"/>
      <c r="AK101" s="373"/>
      <c r="AL101" s="373"/>
      <c r="AM101" s="373">
        <v>47</v>
      </c>
      <c r="AN101" s="373"/>
      <c r="AO101" s="373"/>
      <c r="AP101" s="373"/>
      <c r="AQ101" s="373">
        <v>46</v>
      </c>
      <c r="AR101" s="373"/>
      <c r="AS101" s="373"/>
      <c r="AT101" s="373"/>
      <c r="AU101" s="415">
        <v>47</v>
      </c>
      <c r="AV101" s="406"/>
      <c r="AW101" s="406"/>
      <c r="AX101" s="407"/>
      <c r="AY101">
        <f>$AY$99</f>
        <v>1</v>
      </c>
    </row>
    <row r="102" spans="1:60" ht="23.25" customHeight="1" x14ac:dyDescent="0.15">
      <c r="A102" s="462" t="s">
        <v>577</v>
      </c>
      <c r="B102" s="342"/>
      <c r="C102" s="342"/>
      <c r="D102" s="342"/>
      <c r="E102" s="342"/>
      <c r="F102" s="463"/>
      <c r="G102" s="224" t="s">
        <v>578</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412</v>
      </c>
      <c r="AF102" s="416"/>
      <c r="AG102" s="416"/>
      <c r="AH102" s="416"/>
      <c r="AI102" s="416" t="s">
        <v>564</v>
      </c>
      <c r="AJ102" s="416"/>
      <c r="AK102" s="416"/>
      <c r="AL102" s="416"/>
      <c r="AM102" s="416" t="s">
        <v>380</v>
      </c>
      <c r="AN102" s="416"/>
      <c r="AO102" s="416"/>
      <c r="AP102" s="416"/>
      <c r="AQ102" s="417" t="s">
        <v>588</v>
      </c>
      <c r="AR102" s="418"/>
      <c r="AS102" s="418"/>
      <c r="AT102" s="418"/>
      <c r="AU102" s="418"/>
      <c r="AV102" s="418"/>
      <c r="AW102" s="418"/>
      <c r="AX102" s="419"/>
      <c r="AY102">
        <f>IF(SUBSTITUTE(SUBSTITUTE($G$103,"／",""),"　","")="",0,1)</f>
        <v>1</v>
      </c>
    </row>
    <row r="103" spans="1:60" ht="23.25" customHeight="1" x14ac:dyDescent="0.15">
      <c r="A103" s="464"/>
      <c r="B103" s="324"/>
      <c r="C103" s="324"/>
      <c r="D103" s="324"/>
      <c r="E103" s="324"/>
      <c r="F103" s="465"/>
      <c r="G103" s="395" t="s">
        <v>683</v>
      </c>
      <c r="H103" s="396"/>
      <c r="I103" s="396"/>
      <c r="J103" s="396"/>
      <c r="K103" s="396"/>
      <c r="L103" s="396"/>
      <c r="M103" s="396"/>
      <c r="N103" s="396"/>
      <c r="O103" s="396"/>
      <c r="P103" s="396"/>
      <c r="Q103" s="396"/>
      <c r="R103" s="396"/>
      <c r="S103" s="396"/>
      <c r="T103" s="396"/>
      <c r="U103" s="396"/>
      <c r="V103" s="396"/>
      <c r="W103" s="396"/>
      <c r="X103" s="396"/>
      <c r="Y103" s="420" t="s">
        <v>577</v>
      </c>
      <c r="Z103" s="421"/>
      <c r="AA103" s="422"/>
      <c r="AB103" s="423" t="s">
        <v>631</v>
      </c>
      <c r="AC103" s="424"/>
      <c r="AD103" s="425"/>
      <c r="AE103" s="399">
        <v>1433437.1</v>
      </c>
      <c r="AF103" s="399"/>
      <c r="AG103" s="399"/>
      <c r="AH103" s="399"/>
      <c r="AI103" s="399">
        <v>8474792.8000000007</v>
      </c>
      <c r="AJ103" s="399"/>
      <c r="AK103" s="399"/>
      <c r="AL103" s="399"/>
      <c r="AM103" s="399">
        <v>24608195</v>
      </c>
      <c r="AN103" s="399"/>
      <c r="AO103" s="399"/>
      <c r="AP103" s="399"/>
      <c r="AQ103" s="390">
        <v>2533087</v>
      </c>
      <c r="AR103" s="374"/>
      <c r="AS103" s="374"/>
      <c r="AT103" s="374"/>
      <c r="AU103" s="374"/>
      <c r="AV103" s="374"/>
      <c r="AW103" s="374"/>
      <c r="AX103" s="375"/>
      <c r="AY103">
        <f>$AY$102</f>
        <v>1</v>
      </c>
    </row>
    <row r="104" spans="1:60" ht="46.5" customHeight="1" x14ac:dyDescent="0.15">
      <c r="A104" s="466"/>
      <c r="B104" s="326"/>
      <c r="C104" s="326"/>
      <c r="D104" s="326"/>
      <c r="E104" s="326"/>
      <c r="F104" s="467"/>
      <c r="G104" s="397"/>
      <c r="H104" s="398"/>
      <c r="I104" s="398"/>
      <c r="J104" s="398"/>
      <c r="K104" s="398"/>
      <c r="L104" s="398"/>
      <c r="M104" s="398"/>
      <c r="N104" s="398"/>
      <c r="O104" s="398"/>
      <c r="P104" s="398"/>
      <c r="Q104" s="398"/>
      <c r="R104" s="398"/>
      <c r="S104" s="398"/>
      <c r="T104" s="398"/>
      <c r="U104" s="398"/>
      <c r="V104" s="398"/>
      <c r="W104" s="398"/>
      <c r="X104" s="398"/>
      <c r="Y104" s="387" t="s">
        <v>579</v>
      </c>
      <c r="Z104" s="400"/>
      <c r="AA104" s="401"/>
      <c r="AB104" s="426" t="s">
        <v>620</v>
      </c>
      <c r="AC104" s="427"/>
      <c r="AD104" s="428"/>
      <c r="AE104" s="429" t="s">
        <v>636</v>
      </c>
      <c r="AF104" s="429"/>
      <c r="AG104" s="429"/>
      <c r="AH104" s="429"/>
      <c r="AI104" s="429" t="s">
        <v>637</v>
      </c>
      <c r="AJ104" s="429"/>
      <c r="AK104" s="429"/>
      <c r="AL104" s="429"/>
      <c r="AM104" s="429" t="s">
        <v>755</v>
      </c>
      <c r="AN104" s="429"/>
      <c r="AO104" s="429"/>
      <c r="AP104" s="429"/>
      <c r="AQ104" s="429" t="s">
        <v>681</v>
      </c>
      <c r="AR104" s="429"/>
      <c r="AS104" s="429"/>
      <c r="AT104" s="429"/>
      <c r="AU104" s="429"/>
      <c r="AV104" s="429"/>
      <c r="AW104" s="429"/>
      <c r="AX104" s="430"/>
      <c r="AY104">
        <f>$AY$102</f>
        <v>1</v>
      </c>
    </row>
    <row r="105" spans="1:60" ht="18.75" customHeight="1" x14ac:dyDescent="0.15">
      <c r="A105" s="504" t="s">
        <v>232</v>
      </c>
      <c r="B105" s="505"/>
      <c r="C105" s="505"/>
      <c r="D105" s="505"/>
      <c r="E105" s="505"/>
      <c r="F105" s="506"/>
      <c r="G105" s="478" t="s">
        <v>139</v>
      </c>
      <c r="H105" s="324"/>
      <c r="I105" s="324"/>
      <c r="J105" s="324"/>
      <c r="K105" s="324"/>
      <c r="L105" s="324"/>
      <c r="M105" s="324"/>
      <c r="N105" s="324"/>
      <c r="O105" s="325"/>
      <c r="P105" s="328" t="s">
        <v>55</v>
      </c>
      <c r="Q105" s="324"/>
      <c r="R105" s="324"/>
      <c r="S105" s="324"/>
      <c r="T105" s="324"/>
      <c r="U105" s="324"/>
      <c r="V105" s="324"/>
      <c r="W105" s="324"/>
      <c r="X105" s="325"/>
      <c r="Y105" s="479"/>
      <c r="Z105" s="480"/>
      <c r="AA105" s="481"/>
      <c r="AB105" s="485" t="s">
        <v>11</v>
      </c>
      <c r="AC105" s="486"/>
      <c r="AD105" s="487"/>
      <c r="AE105" s="416" t="s">
        <v>412</v>
      </c>
      <c r="AF105" s="416"/>
      <c r="AG105" s="416"/>
      <c r="AH105" s="416"/>
      <c r="AI105" s="416" t="s">
        <v>564</v>
      </c>
      <c r="AJ105" s="416"/>
      <c r="AK105" s="416"/>
      <c r="AL105" s="416"/>
      <c r="AM105" s="416" t="s">
        <v>380</v>
      </c>
      <c r="AN105" s="416"/>
      <c r="AO105" s="416"/>
      <c r="AP105" s="416"/>
      <c r="AQ105" s="459" t="s">
        <v>174</v>
      </c>
      <c r="AR105" s="460"/>
      <c r="AS105" s="460"/>
      <c r="AT105" s="461"/>
      <c r="AU105" s="324" t="s">
        <v>128</v>
      </c>
      <c r="AV105" s="324"/>
      <c r="AW105" s="324"/>
      <c r="AX105" s="329"/>
      <c r="AY105">
        <f>COUNTA($G$107)</f>
        <v>1</v>
      </c>
    </row>
    <row r="106" spans="1:60" ht="18.75" customHeight="1" x14ac:dyDescent="0.15">
      <c r="A106" s="507"/>
      <c r="B106" s="508"/>
      <c r="C106" s="508"/>
      <c r="D106" s="508"/>
      <c r="E106" s="508"/>
      <c r="F106" s="509"/>
      <c r="G106" s="344"/>
      <c r="H106" s="326"/>
      <c r="I106" s="326"/>
      <c r="J106" s="326"/>
      <c r="K106" s="326"/>
      <c r="L106" s="326"/>
      <c r="M106" s="326"/>
      <c r="N106" s="326"/>
      <c r="O106" s="327"/>
      <c r="P106" s="330"/>
      <c r="Q106" s="326"/>
      <c r="R106" s="326"/>
      <c r="S106" s="326"/>
      <c r="T106" s="326"/>
      <c r="U106" s="326"/>
      <c r="V106" s="326"/>
      <c r="W106" s="326"/>
      <c r="X106" s="327"/>
      <c r="Y106" s="482"/>
      <c r="Z106" s="483"/>
      <c r="AA106" s="484"/>
      <c r="AB106" s="403"/>
      <c r="AC106" s="488"/>
      <c r="AD106" s="489"/>
      <c r="AE106" s="416"/>
      <c r="AF106" s="416"/>
      <c r="AG106" s="416"/>
      <c r="AH106" s="416"/>
      <c r="AI106" s="416"/>
      <c r="AJ106" s="416"/>
      <c r="AK106" s="416"/>
      <c r="AL106" s="416"/>
      <c r="AM106" s="416"/>
      <c r="AN106" s="416"/>
      <c r="AO106" s="416"/>
      <c r="AP106" s="416"/>
      <c r="AQ106" s="431" t="s">
        <v>614</v>
      </c>
      <c r="AR106" s="432"/>
      <c r="AS106" s="433" t="s">
        <v>175</v>
      </c>
      <c r="AT106" s="434"/>
      <c r="AU106" s="435">
        <v>4</v>
      </c>
      <c r="AV106" s="435"/>
      <c r="AW106" s="326" t="s">
        <v>166</v>
      </c>
      <c r="AX106" s="331"/>
      <c r="AY106">
        <f t="shared" ref="AY106:AY111" si="3">$AY$105</f>
        <v>1</v>
      </c>
    </row>
    <row r="107" spans="1:60" ht="23.25" customHeight="1" x14ac:dyDescent="0.15">
      <c r="A107" s="510"/>
      <c r="B107" s="508"/>
      <c r="C107" s="508"/>
      <c r="D107" s="508"/>
      <c r="E107" s="508"/>
      <c r="F107" s="509"/>
      <c r="G107" s="376" t="s">
        <v>638</v>
      </c>
      <c r="H107" s="377"/>
      <c r="I107" s="377"/>
      <c r="J107" s="377"/>
      <c r="K107" s="377"/>
      <c r="L107" s="377"/>
      <c r="M107" s="377"/>
      <c r="N107" s="377"/>
      <c r="O107" s="378"/>
      <c r="P107" s="140" t="s">
        <v>639</v>
      </c>
      <c r="Q107" s="140"/>
      <c r="R107" s="140"/>
      <c r="S107" s="140"/>
      <c r="T107" s="140"/>
      <c r="U107" s="140"/>
      <c r="V107" s="140"/>
      <c r="W107" s="140"/>
      <c r="X107" s="141"/>
      <c r="Y107" s="387" t="s">
        <v>12</v>
      </c>
      <c r="Z107" s="388"/>
      <c r="AA107" s="389"/>
      <c r="AB107" s="371" t="s">
        <v>14</v>
      </c>
      <c r="AC107" s="371"/>
      <c r="AD107" s="371"/>
      <c r="AE107" s="390">
        <v>82</v>
      </c>
      <c r="AF107" s="374"/>
      <c r="AG107" s="374"/>
      <c r="AH107" s="374"/>
      <c r="AI107" s="390">
        <v>14</v>
      </c>
      <c r="AJ107" s="374"/>
      <c r="AK107" s="374"/>
      <c r="AL107" s="374"/>
      <c r="AM107" s="390">
        <v>42</v>
      </c>
      <c r="AN107" s="374"/>
      <c r="AO107" s="374"/>
      <c r="AP107" s="374"/>
      <c r="AQ107" s="392" t="s">
        <v>614</v>
      </c>
      <c r="AR107" s="393"/>
      <c r="AS107" s="393"/>
      <c r="AT107" s="394"/>
      <c r="AU107" s="374" t="s">
        <v>614</v>
      </c>
      <c r="AV107" s="374"/>
      <c r="AW107" s="374"/>
      <c r="AX107" s="375"/>
      <c r="AY107">
        <f t="shared" si="3"/>
        <v>1</v>
      </c>
    </row>
    <row r="108" spans="1:60" ht="23.25" customHeight="1" x14ac:dyDescent="0.15">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3" t="s">
        <v>50</v>
      </c>
      <c r="Z108" s="224"/>
      <c r="AA108" s="253"/>
      <c r="AB108" s="449" t="s">
        <v>14</v>
      </c>
      <c r="AC108" s="449"/>
      <c r="AD108" s="449"/>
      <c r="AE108" s="390">
        <v>90</v>
      </c>
      <c r="AF108" s="374"/>
      <c r="AG108" s="374"/>
      <c r="AH108" s="374"/>
      <c r="AI108" s="390">
        <v>90</v>
      </c>
      <c r="AJ108" s="374"/>
      <c r="AK108" s="374"/>
      <c r="AL108" s="374"/>
      <c r="AM108" s="390">
        <v>90</v>
      </c>
      <c r="AN108" s="374"/>
      <c r="AO108" s="374"/>
      <c r="AP108" s="374"/>
      <c r="AQ108" s="392" t="s">
        <v>614</v>
      </c>
      <c r="AR108" s="393"/>
      <c r="AS108" s="393"/>
      <c r="AT108" s="394"/>
      <c r="AU108" s="374">
        <v>90</v>
      </c>
      <c r="AV108" s="374"/>
      <c r="AW108" s="374"/>
      <c r="AX108" s="375"/>
      <c r="AY108">
        <f t="shared" si="3"/>
        <v>1</v>
      </c>
    </row>
    <row r="109" spans="1:60" ht="23.25" customHeight="1" x14ac:dyDescent="0.15">
      <c r="A109" s="510"/>
      <c r="B109" s="508"/>
      <c r="C109" s="508"/>
      <c r="D109" s="508"/>
      <c r="E109" s="508"/>
      <c r="F109" s="509"/>
      <c r="G109" s="382"/>
      <c r="H109" s="383"/>
      <c r="I109" s="383"/>
      <c r="J109" s="383"/>
      <c r="K109" s="383"/>
      <c r="L109" s="383"/>
      <c r="M109" s="383"/>
      <c r="N109" s="383"/>
      <c r="O109" s="384"/>
      <c r="P109" s="143"/>
      <c r="Q109" s="143"/>
      <c r="R109" s="143"/>
      <c r="S109" s="143"/>
      <c r="T109" s="143"/>
      <c r="U109" s="143"/>
      <c r="V109" s="143"/>
      <c r="W109" s="143"/>
      <c r="X109" s="144"/>
      <c r="Y109" s="223" t="s">
        <v>13</v>
      </c>
      <c r="Z109" s="224"/>
      <c r="AA109" s="253"/>
      <c r="AB109" s="391" t="s">
        <v>14</v>
      </c>
      <c r="AC109" s="391"/>
      <c r="AD109" s="391"/>
      <c r="AE109" s="390">
        <v>91</v>
      </c>
      <c r="AF109" s="374"/>
      <c r="AG109" s="374"/>
      <c r="AH109" s="374"/>
      <c r="AI109" s="390">
        <v>16</v>
      </c>
      <c r="AJ109" s="374"/>
      <c r="AK109" s="374"/>
      <c r="AL109" s="374"/>
      <c r="AM109" s="390">
        <v>42</v>
      </c>
      <c r="AN109" s="374"/>
      <c r="AO109" s="374"/>
      <c r="AP109" s="374"/>
      <c r="AQ109" s="392" t="s">
        <v>614</v>
      </c>
      <c r="AR109" s="393"/>
      <c r="AS109" s="393"/>
      <c r="AT109" s="394"/>
      <c r="AU109" s="374" t="s">
        <v>614</v>
      </c>
      <c r="AV109" s="374"/>
      <c r="AW109" s="374"/>
      <c r="AX109" s="375"/>
      <c r="AY109">
        <f t="shared" si="3"/>
        <v>1</v>
      </c>
    </row>
    <row r="110" spans="1:60" ht="23.25" customHeight="1" x14ac:dyDescent="0.15">
      <c r="A110" s="462" t="s">
        <v>256</v>
      </c>
      <c r="B110" s="457"/>
      <c r="C110" s="457"/>
      <c r="D110" s="457"/>
      <c r="E110" s="457"/>
      <c r="F110" s="458"/>
      <c r="G110" s="498" t="s">
        <v>641</v>
      </c>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1</v>
      </c>
    </row>
    <row r="111" spans="1:60" ht="23.25" customHeight="1" thickBot="1" x14ac:dyDescent="0.2">
      <c r="A111" s="350"/>
      <c r="B111" s="322"/>
      <c r="C111" s="322"/>
      <c r="D111" s="322"/>
      <c r="E111" s="322"/>
      <c r="F111" s="323"/>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1</v>
      </c>
    </row>
    <row r="112" spans="1:60" ht="18.75" hidden="1" customHeight="1" x14ac:dyDescent="0.15">
      <c r="A112" s="316" t="s">
        <v>569</v>
      </c>
      <c r="B112" s="318" t="s">
        <v>570</v>
      </c>
      <c r="C112" s="319"/>
      <c r="D112" s="319"/>
      <c r="E112" s="319"/>
      <c r="F112" s="320"/>
      <c r="G112" s="324" t="s">
        <v>571</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589</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6"/>
      <c r="B115" s="318"/>
      <c r="C115" s="319"/>
      <c r="D115" s="319"/>
      <c r="E115" s="319"/>
      <c r="F115" s="320"/>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6"/>
      <c r="B116" s="321"/>
      <c r="C116" s="322"/>
      <c r="D116" s="322"/>
      <c r="E116" s="322"/>
      <c r="F116" s="323"/>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6"/>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910" t="s">
        <v>11</v>
      </c>
      <c r="AC117" s="911"/>
      <c r="AD117" s="912"/>
      <c r="AE117" s="416" t="s">
        <v>412</v>
      </c>
      <c r="AF117" s="416"/>
      <c r="AG117" s="416"/>
      <c r="AH117" s="416"/>
      <c r="AI117" s="416" t="s">
        <v>564</v>
      </c>
      <c r="AJ117" s="416"/>
      <c r="AK117" s="416"/>
      <c r="AL117" s="416"/>
      <c r="AM117" s="416" t="s">
        <v>380</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6"/>
      <c r="B118" s="318"/>
      <c r="C118" s="319"/>
      <c r="D118" s="319"/>
      <c r="E118" s="319"/>
      <c r="F118" s="320"/>
      <c r="G118" s="344"/>
      <c r="H118" s="326"/>
      <c r="I118" s="326"/>
      <c r="J118" s="326"/>
      <c r="K118" s="326"/>
      <c r="L118" s="326"/>
      <c r="M118" s="326"/>
      <c r="N118" s="326"/>
      <c r="O118" s="327"/>
      <c r="P118" s="330"/>
      <c r="Q118" s="326"/>
      <c r="R118" s="326"/>
      <c r="S118" s="326"/>
      <c r="T118" s="326"/>
      <c r="U118" s="326"/>
      <c r="V118" s="326"/>
      <c r="W118" s="326"/>
      <c r="X118" s="327"/>
      <c r="Y118" s="346"/>
      <c r="Z118" s="347"/>
      <c r="AA118" s="348"/>
      <c r="AB118" s="403"/>
      <c r="AC118" s="488"/>
      <c r="AD118" s="489"/>
      <c r="AE118" s="416"/>
      <c r="AF118" s="416"/>
      <c r="AG118" s="416"/>
      <c r="AH118" s="416"/>
      <c r="AI118" s="416"/>
      <c r="AJ118" s="416"/>
      <c r="AK118" s="416"/>
      <c r="AL118" s="416"/>
      <c r="AM118" s="416"/>
      <c r="AN118" s="416"/>
      <c r="AO118" s="416"/>
      <c r="AP118" s="416"/>
      <c r="AQ118" s="497"/>
      <c r="AR118" s="435"/>
      <c r="AS118" s="433" t="s">
        <v>175</v>
      </c>
      <c r="AT118" s="434"/>
      <c r="AU118" s="435"/>
      <c r="AV118" s="435"/>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39"/>
      <c r="H119" s="140"/>
      <c r="I119" s="140"/>
      <c r="J119" s="140"/>
      <c r="K119" s="140"/>
      <c r="L119" s="140"/>
      <c r="M119" s="140"/>
      <c r="N119" s="140"/>
      <c r="O119" s="141"/>
      <c r="P119" s="140"/>
      <c r="Q119" s="450"/>
      <c r="R119" s="450"/>
      <c r="S119" s="450"/>
      <c r="T119" s="450"/>
      <c r="U119" s="450"/>
      <c r="V119" s="450"/>
      <c r="W119" s="450"/>
      <c r="X119" s="451"/>
      <c r="Y119" s="914" t="s">
        <v>57</v>
      </c>
      <c r="Z119" s="915"/>
      <c r="AA119" s="916"/>
      <c r="AB119" s="371"/>
      <c r="AC119" s="371"/>
      <c r="AD119" s="371"/>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6"/>
      <c r="B120" s="318"/>
      <c r="C120" s="319"/>
      <c r="D120" s="319"/>
      <c r="E120" s="319"/>
      <c r="F120" s="320"/>
      <c r="G120" s="917"/>
      <c r="H120" s="385"/>
      <c r="I120" s="385"/>
      <c r="J120" s="385"/>
      <c r="K120" s="385"/>
      <c r="L120" s="385"/>
      <c r="M120" s="385"/>
      <c r="N120" s="385"/>
      <c r="O120" s="386"/>
      <c r="P120" s="452"/>
      <c r="Q120" s="452"/>
      <c r="R120" s="452"/>
      <c r="S120" s="452"/>
      <c r="T120" s="452"/>
      <c r="U120" s="452"/>
      <c r="V120" s="452"/>
      <c r="W120" s="452"/>
      <c r="X120" s="453"/>
      <c r="Y120" s="918" t="s">
        <v>50</v>
      </c>
      <c r="Z120" s="786"/>
      <c r="AA120" s="787"/>
      <c r="AB120" s="449"/>
      <c r="AC120" s="449"/>
      <c r="AD120" s="449"/>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6"/>
      <c r="B121" s="318"/>
      <c r="C121" s="319"/>
      <c r="D121" s="319"/>
      <c r="E121" s="319"/>
      <c r="F121" s="320"/>
      <c r="G121" s="142"/>
      <c r="H121" s="143"/>
      <c r="I121" s="143"/>
      <c r="J121" s="143"/>
      <c r="K121" s="143"/>
      <c r="L121" s="143"/>
      <c r="M121" s="143"/>
      <c r="N121" s="143"/>
      <c r="O121" s="144"/>
      <c r="P121" s="454"/>
      <c r="Q121" s="454"/>
      <c r="R121" s="454"/>
      <c r="S121" s="454"/>
      <c r="T121" s="454"/>
      <c r="U121" s="454"/>
      <c r="V121" s="454"/>
      <c r="W121" s="454"/>
      <c r="X121" s="455"/>
      <c r="Y121" s="918" t="s">
        <v>13</v>
      </c>
      <c r="Z121" s="786"/>
      <c r="AA121" s="787"/>
      <c r="AB121" s="919" t="s">
        <v>14</v>
      </c>
      <c r="AC121" s="919"/>
      <c r="AD121" s="919"/>
      <c r="AE121" s="565"/>
      <c r="AF121" s="566"/>
      <c r="AG121" s="566"/>
      <c r="AH121" s="566"/>
      <c r="AI121" s="565"/>
      <c r="AJ121" s="566"/>
      <c r="AK121" s="566"/>
      <c r="AL121" s="566"/>
      <c r="AM121" s="565"/>
      <c r="AN121" s="566"/>
      <c r="AO121" s="566"/>
      <c r="AP121" s="566"/>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6"/>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910" t="s">
        <v>11</v>
      </c>
      <c r="AC122" s="911"/>
      <c r="AD122" s="912"/>
      <c r="AE122" s="416" t="s">
        <v>412</v>
      </c>
      <c r="AF122" s="416"/>
      <c r="AG122" s="416"/>
      <c r="AH122" s="416"/>
      <c r="AI122" s="416" t="s">
        <v>564</v>
      </c>
      <c r="AJ122" s="416"/>
      <c r="AK122" s="416"/>
      <c r="AL122" s="416"/>
      <c r="AM122" s="416" t="s">
        <v>380</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6"/>
      <c r="B123" s="318"/>
      <c r="C123" s="319"/>
      <c r="D123" s="319"/>
      <c r="E123" s="319"/>
      <c r="F123" s="320"/>
      <c r="G123" s="344"/>
      <c r="H123" s="326"/>
      <c r="I123" s="326"/>
      <c r="J123" s="326"/>
      <c r="K123" s="326"/>
      <c r="L123" s="326"/>
      <c r="M123" s="326"/>
      <c r="N123" s="326"/>
      <c r="O123" s="327"/>
      <c r="P123" s="330"/>
      <c r="Q123" s="326"/>
      <c r="R123" s="326"/>
      <c r="S123" s="326"/>
      <c r="T123" s="326"/>
      <c r="U123" s="326"/>
      <c r="V123" s="326"/>
      <c r="W123" s="326"/>
      <c r="X123" s="327"/>
      <c r="Y123" s="346"/>
      <c r="Z123" s="347"/>
      <c r="AA123" s="348"/>
      <c r="AB123" s="403"/>
      <c r="AC123" s="488"/>
      <c r="AD123" s="489"/>
      <c r="AE123" s="416"/>
      <c r="AF123" s="416"/>
      <c r="AG123" s="416"/>
      <c r="AH123" s="416"/>
      <c r="AI123" s="416"/>
      <c r="AJ123" s="416"/>
      <c r="AK123" s="416"/>
      <c r="AL123" s="416"/>
      <c r="AM123" s="416"/>
      <c r="AN123" s="416"/>
      <c r="AO123" s="416"/>
      <c r="AP123" s="416"/>
      <c r="AQ123" s="497"/>
      <c r="AR123" s="435"/>
      <c r="AS123" s="433" t="s">
        <v>175</v>
      </c>
      <c r="AT123" s="434"/>
      <c r="AU123" s="435"/>
      <c r="AV123" s="435"/>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39"/>
      <c r="H124" s="140"/>
      <c r="I124" s="140"/>
      <c r="J124" s="140"/>
      <c r="K124" s="140"/>
      <c r="L124" s="140"/>
      <c r="M124" s="140"/>
      <c r="N124" s="140"/>
      <c r="O124" s="141"/>
      <c r="P124" s="140"/>
      <c r="Q124" s="450"/>
      <c r="R124" s="450"/>
      <c r="S124" s="450"/>
      <c r="T124" s="450"/>
      <c r="U124" s="450"/>
      <c r="V124" s="450"/>
      <c r="W124" s="450"/>
      <c r="X124" s="451"/>
      <c r="Y124" s="914" t="s">
        <v>57</v>
      </c>
      <c r="Z124" s="915"/>
      <c r="AA124" s="916"/>
      <c r="AB124" s="371"/>
      <c r="AC124" s="371"/>
      <c r="AD124" s="371"/>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6"/>
      <c r="B125" s="318"/>
      <c r="C125" s="319"/>
      <c r="D125" s="319"/>
      <c r="E125" s="319"/>
      <c r="F125" s="320"/>
      <c r="G125" s="917"/>
      <c r="H125" s="385"/>
      <c r="I125" s="385"/>
      <c r="J125" s="385"/>
      <c r="K125" s="385"/>
      <c r="L125" s="385"/>
      <c r="M125" s="385"/>
      <c r="N125" s="385"/>
      <c r="O125" s="386"/>
      <c r="P125" s="452"/>
      <c r="Q125" s="452"/>
      <c r="R125" s="452"/>
      <c r="S125" s="452"/>
      <c r="T125" s="452"/>
      <c r="U125" s="452"/>
      <c r="V125" s="452"/>
      <c r="W125" s="452"/>
      <c r="X125" s="453"/>
      <c r="Y125" s="918" t="s">
        <v>50</v>
      </c>
      <c r="Z125" s="786"/>
      <c r="AA125" s="787"/>
      <c r="AB125" s="449"/>
      <c r="AC125" s="449"/>
      <c r="AD125" s="449"/>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6"/>
      <c r="B126" s="321"/>
      <c r="C126" s="322"/>
      <c r="D126" s="322"/>
      <c r="E126" s="322"/>
      <c r="F126" s="323"/>
      <c r="G126" s="142"/>
      <c r="H126" s="143"/>
      <c r="I126" s="143"/>
      <c r="J126" s="143"/>
      <c r="K126" s="143"/>
      <c r="L126" s="143"/>
      <c r="M126" s="143"/>
      <c r="N126" s="143"/>
      <c r="O126" s="144"/>
      <c r="P126" s="454"/>
      <c r="Q126" s="454"/>
      <c r="R126" s="454"/>
      <c r="S126" s="454"/>
      <c r="T126" s="454"/>
      <c r="U126" s="454"/>
      <c r="V126" s="454"/>
      <c r="W126" s="454"/>
      <c r="X126" s="455"/>
      <c r="Y126" s="918" t="s">
        <v>13</v>
      </c>
      <c r="Z126" s="786"/>
      <c r="AA126" s="787"/>
      <c r="AB126" s="919" t="s">
        <v>14</v>
      </c>
      <c r="AC126" s="919"/>
      <c r="AD126" s="919"/>
      <c r="AE126" s="565"/>
      <c r="AF126" s="566"/>
      <c r="AG126" s="566"/>
      <c r="AH126" s="566"/>
      <c r="AI126" s="565"/>
      <c r="AJ126" s="566"/>
      <c r="AK126" s="566"/>
      <c r="AL126" s="566"/>
      <c r="AM126" s="565"/>
      <c r="AN126" s="566"/>
      <c r="AO126" s="566"/>
      <c r="AP126" s="566"/>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6"/>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910" t="s">
        <v>11</v>
      </c>
      <c r="AC127" s="911"/>
      <c r="AD127" s="912"/>
      <c r="AE127" s="416" t="s">
        <v>412</v>
      </c>
      <c r="AF127" s="416"/>
      <c r="AG127" s="416"/>
      <c r="AH127" s="416"/>
      <c r="AI127" s="416" t="s">
        <v>564</v>
      </c>
      <c r="AJ127" s="416"/>
      <c r="AK127" s="416"/>
      <c r="AL127" s="416"/>
      <c r="AM127" s="416" t="s">
        <v>380</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6"/>
      <c r="B128" s="318"/>
      <c r="C128" s="319"/>
      <c r="D128" s="319"/>
      <c r="E128" s="319"/>
      <c r="F128" s="320"/>
      <c r="G128" s="344"/>
      <c r="H128" s="326"/>
      <c r="I128" s="326"/>
      <c r="J128" s="326"/>
      <c r="K128" s="326"/>
      <c r="L128" s="326"/>
      <c r="M128" s="326"/>
      <c r="N128" s="326"/>
      <c r="O128" s="327"/>
      <c r="P128" s="330"/>
      <c r="Q128" s="326"/>
      <c r="R128" s="326"/>
      <c r="S128" s="326"/>
      <c r="T128" s="326"/>
      <c r="U128" s="326"/>
      <c r="V128" s="326"/>
      <c r="W128" s="326"/>
      <c r="X128" s="327"/>
      <c r="Y128" s="346"/>
      <c r="Z128" s="347"/>
      <c r="AA128" s="348"/>
      <c r="AB128" s="403"/>
      <c r="AC128" s="488"/>
      <c r="AD128" s="489"/>
      <c r="AE128" s="416"/>
      <c r="AF128" s="416"/>
      <c r="AG128" s="416"/>
      <c r="AH128" s="416"/>
      <c r="AI128" s="416"/>
      <c r="AJ128" s="416"/>
      <c r="AK128" s="416"/>
      <c r="AL128" s="416"/>
      <c r="AM128" s="416"/>
      <c r="AN128" s="416"/>
      <c r="AO128" s="416"/>
      <c r="AP128" s="416"/>
      <c r="AQ128" s="497"/>
      <c r="AR128" s="435"/>
      <c r="AS128" s="433" t="s">
        <v>175</v>
      </c>
      <c r="AT128" s="434"/>
      <c r="AU128" s="435"/>
      <c r="AV128" s="435"/>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39"/>
      <c r="H129" s="140"/>
      <c r="I129" s="140"/>
      <c r="J129" s="140"/>
      <c r="K129" s="140"/>
      <c r="L129" s="140"/>
      <c r="M129" s="140"/>
      <c r="N129" s="140"/>
      <c r="O129" s="141"/>
      <c r="P129" s="140"/>
      <c r="Q129" s="450"/>
      <c r="R129" s="450"/>
      <c r="S129" s="450"/>
      <c r="T129" s="450"/>
      <c r="U129" s="450"/>
      <c r="V129" s="450"/>
      <c r="W129" s="450"/>
      <c r="X129" s="451"/>
      <c r="Y129" s="914" t="s">
        <v>57</v>
      </c>
      <c r="Z129" s="915"/>
      <c r="AA129" s="916"/>
      <c r="AB129" s="371"/>
      <c r="AC129" s="371"/>
      <c r="AD129" s="371"/>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6"/>
      <c r="B130" s="318"/>
      <c r="C130" s="319"/>
      <c r="D130" s="319"/>
      <c r="E130" s="319"/>
      <c r="F130" s="320"/>
      <c r="G130" s="917"/>
      <c r="H130" s="385"/>
      <c r="I130" s="385"/>
      <c r="J130" s="385"/>
      <c r="K130" s="385"/>
      <c r="L130" s="385"/>
      <c r="M130" s="385"/>
      <c r="N130" s="385"/>
      <c r="O130" s="386"/>
      <c r="P130" s="452"/>
      <c r="Q130" s="452"/>
      <c r="R130" s="452"/>
      <c r="S130" s="452"/>
      <c r="T130" s="452"/>
      <c r="U130" s="452"/>
      <c r="V130" s="452"/>
      <c r="W130" s="452"/>
      <c r="X130" s="453"/>
      <c r="Y130" s="918" t="s">
        <v>50</v>
      </c>
      <c r="Z130" s="786"/>
      <c r="AA130" s="787"/>
      <c r="AB130" s="449"/>
      <c r="AC130" s="449"/>
      <c r="AD130" s="449"/>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7"/>
      <c r="B131" s="907"/>
      <c r="C131" s="908"/>
      <c r="D131" s="908"/>
      <c r="E131" s="908"/>
      <c r="F131" s="909"/>
      <c r="G131" s="142"/>
      <c r="H131" s="143"/>
      <c r="I131" s="143"/>
      <c r="J131" s="143"/>
      <c r="K131" s="143"/>
      <c r="L131" s="143"/>
      <c r="M131" s="143"/>
      <c r="N131" s="143"/>
      <c r="O131" s="144"/>
      <c r="P131" s="454"/>
      <c r="Q131" s="454"/>
      <c r="R131" s="454"/>
      <c r="S131" s="454"/>
      <c r="T131" s="454"/>
      <c r="U131" s="454"/>
      <c r="V131" s="454"/>
      <c r="W131" s="454"/>
      <c r="X131" s="455"/>
      <c r="Y131" s="918" t="s">
        <v>13</v>
      </c>
      <c r="Z131" s="786"/>
      <c r="AA131" s="787"/>
      <c r="AB131" s="919" t="s">
        <v>14</v>
      </c>
      <c r="AC131" s="919"/>
      <c r="AD131" s="919"/>
      <c r="AE131" s="565"/>
      <c r="AF131" s="566"/>
      <c r="AG131" s="566"/>
      <c r="AH131" s="566"/>
      <c r="AI131" s="565"/>
      <c r="AJ131" s="566"/>
      <c r="AK131" s="566"/>
      <c r="AL131" s="566"/>
      <c r="AM131" s="565"/>
      <c r="AN131" s="566"/>
      <c r="AO131" s="566"/>
      <c r="AP131" s="566"/>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9" t="s">
        <v>575</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576</v>
      </c>
      <c r="B133" s="319"/>
      <c r="C133" s="319"/>
      <c r="D133" s="319"/>
      <c r="E133" s="319"/>
      <c r="F133" s="320"/>
      <c r="G133" s="351" t="s">
        <v>568</v>
      </c>
      <c r="H133" s="352"/>
      <c r="I133" s="352"/>
      <c r="J133" s="352"/>
      <c r="K133" s="352"/>
      <c r="L133" s="352"/>
      <c r="M133" s="352"/>
      <c r="N133" s="352"/>
      <c r="O133" s="352"/>
      <c r="P133" s="353" t="s">
        <v>567</v>
      </c>
      <c r="Q133" s="352"/>
      <c r="R133" s="352"/>
      <c r="S133" s="352"/>
      <c r="T133" s="352"/>
      <c r="U133" s="352"/>
      <c r="V133" s="352"/>
      <c r="W133" s="352"/>
      <c r="X133" s="354"/>
      <c r="Y133" s="355"/>
      <c r="Z133" s="356"/>
      <c r="AA133" s="357"/>
      <c r="AB133" s="402" t="s">
        <v>11</v>
      </c>
      <c r="AC133" s="402"/>
      <c r="AD133" s="402"/>
      <c r="AE133" s="416" t="s">
        <v>412</v>
      </c>
      <c r="AF133" s="416"/>
      <c r="AG133" s="416"/>
      <c r="AH133" s="416"/>
      <c r="AI133" s="416" t="s">
        <v>564</v>
      </c>
      <c r="AJ133" s="416"/>
      <c r="AK133" s="416"/>
      <c r="AL133" s="416"/>
      <c r="AM133" s="416" t="s">
        <v>380</v>
      </c>
      <c r="AN133" s="416"/>
      <c r="AO133" s="416"/>
      <c r="AP133" s="416"/>
      <c r="AQ133" s="411" t="s">
        <v>411</v>
      </c>
      <c r="AR133" s="412"/>
      <c r="AS133" s="412"/>
      <c r="AT133" s="413"/>
      <c r="AU133" s="411" t="s">
        <v>587</v>
      </c>
      <c r="AV133" s="412"/>
      <c r="AW133" s="412"/>
      <c r="AX133" s="414"/>
      <c r="AY133">
        <f>COUNTA($G$134)</f>
        <v>0</v>
      </c>
    </row>
    <row r="134" spans="1:60" ht="23.25" hidden="1" customHeight="1" x14ac:dyDescent="0.15">
      <c r="A134" s="349"/>
      <c r="B134" s="319"/>
      <c r="C134" s="319"/>
      <c r="D134" s="319"/>
      <c r="E134" s="319"/>
      <c r="F134" s="320"/>
      <c r="G134" s="436"/>
      <c r="H134" s="359"/>
      <c r="I134" s="359"/>
      <c r="J134" s="359"/>
      <c r="K134" s="359"/>
      <c r="L134" s="359"/>
      <c r="M134" s="359"/>
      <c r="N134" s="359"/>
      <c r="O134" s="359"/>
      <c r="P134" s="437"/>
      <c r="Q134" s="363"/>
      <c r="R134" s="363"/>
      <c r="S134" s="363"/>
      <c r="T134" s="363"/>
      <c r="U134" s="363"/>
      <c r="V134" s="363"/>
      <c r="W134" s="363"/>
      <c r="X134" s="364"/>
      <c r="Y134" s="368" t="s">
        <v>51</v>
      </c>
      <c r="Z134" s="369"/>
      <c r="AA134" s="370"/>
      <c r="AB134" s="372"/>
      <c r="AC134" s="372"/>
      <c r="AD134" s="372"/>
      <c r="AE134" s="373"/>
      <c r="AF134" s="373"/>
      <c r="AG134" s="373"/>
      <c r="AH134" s="373"/>
      <c r="AI134" s="373"/>
      <c r="AJ134" s="373"/>
      <c r="AK134" s="373"/>
      <c r="AL134" s="373"/>
      <c r="AM134" s="373"/>
      <c r="AN134" s="373"/>
      <c r="AO134" s="373"/>
      <c r="AP134" s="373"/>
      <c r="AQ134" s="373"/>
      <c r="AR134" s="373"/>
      <c r="AS134" s="373"/>
      <c r="AT134" s="373"/>
      <c r="AU134" s="415"/>
      <c r="AV134" s="406"/>
      <c r="AW134" s="406"/>
      <c r="AX134" s="407"/>
      <c r="AY134">
        <f>$AY$133</f>
        <v>0</v>
      </c>
    </row>
    <row r="135" spans="1:60" ht="23.25" hidden="1" customHeight="1" x14ac:dyDescent="0.15">
      <c r="A135" s="350"/>
      <c r="B135" s="322"/>
      <c r="C135" s="322"/>
      <c r="D135" s="322"/>
      <c r="E135" s="322"/>
      <c r="F135" s="323"/>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2"/>
      <c r="AC135" s="372"/>
      <c r="AD135" s="372"/>
      <c r="AE135" s="373"/>
      <c r="AF135" s="373"/>
      <c r="AG135" s="373"/>
      <c r="AH135" s="373"/>
      <c r="AI135" s="373"/>
      <c r="AJ135" s="373"/>
      <c r="AK135" s="373"/>
      <c r="AL135" s="373"/>
      <c r="AM135" s="373"/>
      <c r="AN135" s="373"/>
      <c r="AO135" s="373"/>
      <c r="AP135" s="373"/>
      <c r="AQ135" s="373"/>
      <c r="AR135" s="373"/>
      <c r="AS135" s="373"/>
      <c r="AT135" s="373"/>
      <c r="AU135" s="415"/>
      <c r="AV135" s="406"/>
      <c r="AW135" s="406"/>
      <c r="AX135" s="407"/>
      <c r="AY135">
        <f>$AY$133</f>
        <v>0</v>
      </c>
    </row>
    <row r="136" spans="1:60" ht="23.25" hidden="1" customHeight="1" x14ac:dyDescent="0.15">
      <c r="A136" s="462" t="s">
        <v>577</v>
      </c>
      <c r="B136" s="342"/>
      <c r="C136" s="342"/>
      <c r="D136" s="342"/>
      <c r="E136" s="342"/>
      <c r="F136" s="463"/>
      <c r="G136" s="224" t="s">
        <v>578</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412</v>
      </c>
      <c r="AF136" s="416"/>
      <c r="AG136" s="416"/>
      <c r="AH136" s="416"/>
      <c r="AI136" s="416" t="s">
        <v>564</v>
      </c>
      <c r="AJ136" s="416"/>
      <c r="AK136" s="416"/>
      <c r="AL136" s="416"/>
      <c r="AM136" s="416" t="s">
        <v>380</v>
      </c>
      <c r="AN136" s="416"/>
      <c r="AO136" s="416"/>
      <c r="AP136" s="416"/>
      <c r="AQ136" s="417" t="s">
        <v>588</v>
      </c>
      <c r="AR136" s="418"/>
      <c r="AS136" s="418"/>
      <c r="AT136" s="418"/>
      <c r="AU136" s="418"/>
      <c r="AV136" s="418"/>
      <c r="AW136" s="418"/>
      <c r="AX136" s="419"/>
      <c r="AY136">
        <f>IF(SUBSTITUTE(SUBSTITUTE($G$137,"／",""),"　","")="",0,1)</f>
        <v>0</v>
      </c>
    </row>
    <row r="137" spans="1:60" ht="23.25" hidden="1" customHeight="1" x14ac:dyDescent="0.15">
      <c r="A137" s="464"/>
      <c r="B137" s="324"/>
      <c r="C137" s="324"/>
      <c r="D137" s="324"/>
      <c r="E137" s="324"/>
      <c r="F137" s="465"/>
      <c r="G137" s="395"/>
      <c r="H137" s="396"/>
      <c r="I137" s="396"/>
      <c r="J137" s="396"/>
      <c r="K137" s="396"/>
      <c r="L137" s="396"/>
      <c r="M137" s="396"/>
      <c r="N137" s="396"/>
      <c r="O137" s="396"/>
      <c r="P137" s="396"/>
      <c r="Q137" s="396"/>
      <c r="R137" s="396"/>
      <c r="S137" s="396"/>
      <c r="T137" s="396"/>
      <c r="U137" s="396"/>
      <c r="V137" s="396"/>
      <c r="W137" s="396"/>
      <c r="X137" s="396"/>
      <c r="Y137" s="420" t="s">
        <v>577</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60" ht="46.5" hidden="1" customHeight="1" x14ac:dyDescent="0.15">
      <c r="A138" s="466"/>
      <c r="B138" s="326"/>
      <c r="C138" s="326"/>
      <c r="D138" s="326"/>
      <c r="E138" s="326"/>
      <c r="F138" s="467"/>
      <c r="G138" s="397"/>
      <c r="H138" s="398"/>
      <c r="I138" s="398"/>
      <c r="J138" s="398"/>
      <c r="K138" s="398"/>
      <c r="L138" s="398"/>
      <c r="M138" s="398"/>
      <c r="N138" s="398"/>
      <c r="O138" s="398"/>
      <c r="P138" s="398"/>
      <c r="Q138" s="398"/>
      <c r="R138" s="398"/>
      <c r="S138" s="398"/>
      <c r="T138" s="398"/>
      <c r="U138" s="398"/>
      <c r="V138" s="398"/>
      <c r="W138" s="398"/>
      <c r="X138" s="398"/>
      <c r="Y138" s="387" t="s">
        <v>579</v>
      </c>
      <c r="Z138" s="400"/>
      <c r="AA138" s="401"/>
      <c r="AB138" s="426"/>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60" ht="18.75" hidden="1" customHeight="1" x14ac:dyDescent="0.15">
      <c r="A139" s="504" t="s">
        <v>232</v>
      </c>
      <c r="B139" s="505"/>
      <c r="C139" s="505"/>
      <c r="D139" s="505"/>
      <c r="E139" s="505"/>
      <c r="F139" s="506"/>
      <c r="G139" s="478" t="s">
        <v>139</v>
      </c>
      <c r="H139" s="324"/>
      <c r="I139" s="324"/>
      <c r="J139" s="324"/>
      <c r="K139" s="324"/>
      <c r="L139" s="324"/>
      <c r="M139" s="324"/>
      <c r="N139" s="324"/>
      <c r="O139" s="325"/>
      <c r="P139" s="328" t="s">
        <v>55</v>
      </c>
      <c r="Q139" s="324"/>
      <c r="R139" s="324"/>
      <c r="S139" s="324"/>
      <c r="T139" s="324"/>
      <c r="U139" s="324"/>
      <c r="V139" s="324"/>
      <c r="W139" s="324"/>
      <c r="X139" s="325"/>
      <c r="Y139" s="479"/>
      <c r="Z139" s="480"/>
      <c r="AA139" s="481"/>
      <c r="AB139" s="485" t="s">
        <v>11</v>
      </c>
      <c r="AC139" s="486"/>
      <c r="AD139" s="487"/>
      <c r="AE139" s="416" t="s">
        <v>412</v>
      </c>
      <c r="AF139" s="416"/>
      <c r="AG139" s="416"/>
      <c r="AH139" s="416"/>
      <c r="AI139" s="416" t="s">
        <v>564</v>
      </c>
      <c r="AJ139" s="416"/>
      <c r="AK139" s="416"/>
      <c r="AL139" s="416"/>
      <c r="AM139" s="416" t="s">
        <v>380</v>
      </c>
      <c r="AN139" s="416"/>
      <c r="AO139" s="416"/>
      <c r="AP139" s="416"/>
      <c r="AQ139" s="459" t="s">
        <v>174</v>
      </c>
      <c r="AR139" s="460"/>
      <c r="AS139" s="460"/>
      <c r="AT139" s="461"/>
      <c r="AU139" s="324" t="s">
        <v>128</v>
      </c>
      <c r="AV139" s="324"/>
      <c r="AW139" s="324"/>
      <c r="AX139" s="329"/>
      <c r="AY139">
        <f>COUNTA($G$141)</f>
        <v>0</v>
      </c>
    </row>
    <row r="140" spans="1:60" ht="18.75" hidden="1" customHeight="1" x14ac:dyDescent="0.15">
      <c r="A140" s="507"/>
      <c r="B140" s="508"/>
      <c r="C140" s="508"/>
      <c r="D140" s="508"/>
      <c r="E140" s="508"/>
      <c r="F140" s="509"/>
      <c r="G140" s="344"/>
      <c r="H140" s="326"/>
      <c r="I140" s="326"/>
      <c r="J140" s="326"/>
      <c r="K140" s="326"/>
      <c r="L140" s="326"/>
      <c r="M140" s="326"/>
      <c r="N140" s="326"/>
      <c r="O140" s="327"/>
      <c r="P140" s="330"/>
      <c r="Q140" s="326"/>
      <c r="R140" s="326"/>
      <c r="S140" s="326"/>
      <c r="T140" s="326"/>
      <c r="U140" s="326"/>
      <c r="V140" s="326"/>
      <c r="W140" s="326"/>
      <c r="X140" s="327"/>
      <c r="Y140" s="482"/>
      <c r="Z140" s="483"/>
      <c r="AA140" s="484"/>
      <c r="AB140" s="403"/>
      <c r="AC140" s="488"/>
      <c r="AD140" s="489"/>
      <c r="AE140" s="416"/>
      <c r="AF140" s="416"/>
      <c r="AG140" s="416"/>
      <c r="AH140" s="416"/>
      <c r="AI140" s="416"/>
      <c r="AJ140" s="416"/>
      <c r="AK140" s="416"/>
      <c r="AL140" s="416"/>
      <c r="AM140" s="416"/>
      <c r="AN140" s="416"/>
      <c r="AO140" s="416"/>
      <c r="AP140" s="416"/>
      <c r="AQ140" s="431"/>
      <c r="AR140" s="432"/>
      <c r="AS140" s="433" t="s">
        <v>175</v>
      </c>
      <c r="AT140" s="434"/>
      <c r="AU140" s="435"/>
      <c r="AV140" s="435"/>
      <c r="AW140" s="326" t="s">
        <v>166</v>
      </c>
      <c r="AX140" s="331"/>
      <c r="AY140">
        <f t="shared" ref="AY140:AY145" si="5">$AY$139</f>
        <v>0</v>
      </c>
    </row>
    <row r="141" spans="1:60" ht="23.25" hidden="1" customHeight="1" x14ac:dyDescent="0.15">
      <c r="A141" s="510"/>
      <c r="B141" s="508"/>
      <c r="C141" s="508"/>
      <c r="D141" s="508"/>
      <c r="E141" s="508"/>
      <c r="F141" s="509"/>
      <c r="G141" s="376"/>
      <c r="H141" s="377"/>
      <c r="I141" s="377"/>
      <c r="J141" s="377"/>
      <c r="K141" s="377"/>
      <c r="L141" s="377"/>
      <c r="M141" s="377"/>
      <c r="N141" s="377"/>
      <c r="O141" s="378"/>
      <c r="P141" s="140"/>
      <c r="Q141" s="140"/>
      <c r="R141" s="140"/>
      <c r="S141" s="140"/>
      <c r="T141" s="140"/>
      <c r="U141" s="140"/>
      <c r="V141" s="140"/>
      <c r="W141" s="140"/>
      <c r="X141" s="141"/>
      <c r="Y141" s="387" t="s">
        <v>12</v>
      </c>
      <c r="Z141" s="388"/>
      <c r="AA141" s="389"/>
      <c r="AB141" s="371"/>
      <c r="AC141" s="371"/>
      <c r="AD141" s="371"/>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3" t="s">
        <v>50</v>
      </c>
      <c r="Z142" s="224"/>
      <c r="AA142" s="253"/>
      <c r="AB142" s="449"/>
      <c r="AC142" s="449"/>
      <c r="AD142" s="449"/>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10"/>
      <c r="B143" s="508"/>
      <c r="C143" s="508"/>
      <c r="D143" s="508"/>
      <c r="E143" s="508"/>
      <c r="F143" s="509"/>
      <c r="G143" s="382"/>
      <c r="H143" s="383"/>
      <c r="I143" s="383"/>
      <c r="J143" s="383"/>
      <c r="K143" s="383"/>
      <c r="L143" s="383"/>
      <c r="M143" s="383"/>
      <c r="N143" s="383"/>
      <c r="O143" s="384"/>
      <c r="P143" s="143"/>
      <c r="Q143" s="143"/>
      <c r="R143" s="143"/>
      <c r="S143" s="143"/>
      <c r="T143" s="143"/>
      <c r="U143" s="143"/>
      <c r="V143" s="143"/>
      <c r="W143" s="143"/>
      <c r="X143" s="144"/>
      <c r="Y143" s="223" t="s">
        <v>13</v>
      </c>
      <c r="Z143" s="224"/>
      <c r="AA143" s="253"/>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2" t="s">
        <v>256</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thickBot="1" x14ac:dyDescent="0.2">
      <c r="A145" s="350"/>
      <c r="B145" s="322"/>
      <c r="C145" s="322"/>
      <c r="D145" s="322"/>
      <c r="E145" s="322"/>
      <c r="F145" s="323"/>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6" t="s">
        <v>569</v>
      </c>
      <c r="B146" s="318" t="s">
        <v>570</v>
      </c>
      <c r="C146" s="319"/>
      <c r="D146" s="319"/>
      <c r="E146" s="319"/>
      <c r="F146" s="320"/>
      <c r="G146" s="324" t="s">
        <v>571</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589</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6"/>
      <c r="B149" s="318"/>
      <c r="C149" s="319"/>
      <c r="D149" s="319"/>
      <c r="E149" s="319"/>
      <c r="F149" s="320"/>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6"/>
      <c r="B150" s="321"/>
      <c r="C150" s="322"/>
      <c r="D150" s="322"/>
      <c r="E150" s="322"/>
      <c r="F150" s="323"/>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6"/>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910" t="s">
        <v>11</v>
      </c>
      <c r="AC151" s="911"/>
      <c r="AD151" s="912"/>
      <c r="AE151" s="416" t="s">
        <v>412</v>
      </c>
      <c r="AF151" s="416"/>
      <c r="AG151" s="416"/>
      <c r="AH151" s="416"/>
      <c r="AI151" s="416" t="s">
        <v>564</v>
      </c>
      <c r="AJ151" s="416"/>
      <c r="AK151" s="416"/>
      <c r="AL151" s="416"/>
      <c r="AM151" s="416" t="s">
        <v>380</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6"/>
      <c r="B152" s="318"/>
      <c r="C152" s="319"/>
      <c r="D152" s="319"/>
      <c r="E152" s="319"/>
      <c r="F152" s="320"/>
      <c r="G152" s="344"/>
      <c r="H152" s="326"/>
      <c r="I152" s="326"/>
      <c r="J152" s="326"/>
      <c r="K152" s="326"/>
      <c r="L152" s="326"/>
      <c r="M152" s="326"/>
      <c r="N152" s="326"/>
      <c r="O152" s="327"/>
      <c r="P152" s="330"/>
      <c r="Q152" s="326"/>
      <c r="R152" s="326"/>
      <c r="S152" s="326"/>
      <c r="T152" s="326"/>
      <c r="U152" s="326"/>
      <c r="V152" s="326"/>
      <c r="W152" s="326"/>
      <c r="X152" s="327"/>
      <c r="Y152" s="346"/>
      <c r="Z152" s="347"/>
      <c r="AA152" s="348"/>
      <c r="AB152" s="403"/>
      <c r="AC152" s="488"/>
      <c r="AD152" s="489"/>
      <c r="AE152" s="416"/>
      <c r="AF152" s="416"/>
      <c r="AG152" s="416"/>
      <c r="AH152" s="416"/>
      <c r="AI152" s="416"/>
      <c r="AJ152" s="416"/>
      <c r="AK152" s="416"/>
      <c r="AL152" s="416"/>
      <c r="AM152" s="416"/>
      <c r="AN152" s="416"/>
      <c r="AO152" s="416"/>
      <c r="AP152" s="416"/>
      <c r="AQ152" s="497"/>
      <c r="AR152" s="435"/>
      <c r="AS152" s="433" t="s">
        <v>175</v>
      </c>
      <c r="AT152" s="434"/>
      <c r="AU152" s="435"/>
      <c r="AV152" s="435"/>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39"/>
      <c r="H153" s="140"/>
      <c r="I153" s="140"/>
      <c r="J153" s="140"/>
      <c r="K153" s="140"/>
      <c r="L153" s="140"/>
      <c r="M153" s="140"/>
      <c r="N153" s="140"/>
      <c r="O153" s="141"/>
      <c r="P153" s="140"/>
      <c r="Q153" s="450"/>
      <c r="R153" s="450"/>
      <c r="S153" s="450"/>
      <c r="T153" s="450"/>
      <c r="U153" s="450"/>
      <c r="V153" s="450"/>
      <c r="W153" s="450"/>
      <c r="X153" s="451"/>
      <c r="Y153" s="914" t="s">
        <v>57</v>
      </c>
      <c r="Z153" s="915"/>
      <c r="AA153" s="916"/>
      <c r="AB153" s="371"/>
      <c r="AC153" s="371"/>
      <c r="AD153" s="371"/>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6"/>
      <c r="B154" s="318"/>
      <c r="C154" s="319"/>
      <c r="D154" s="319"/>
      <c r="E154" s="319"/>
      <c r="F154" s="320"/>
      <c r="G154" s="917"/>
      <c r="H154" s="385"/>
      <c r="I154" s="385"/>
      <c r="J154" s="385"/>
      <c r="K154" s="385"/>
      <c r="L154" s="385"/>
      <c r="M154" s="385"/>
      <c r="N154" s="385"/>
      <c r="O154" s="386"/>
      <c r="P154" s="452"/>
      <c r="Q154" s="452"/>
      <c r="R154" s="452"/>
      <c r="S154" s="452"/>
      <c r="T154" s="452"/>
      <c r="U154" s="452"/>
      <c r="V154" s="452"/>
      <c r="W154" s="452"/>
      <c r="X154" s="453"/>
      <c r="Y154" s="918" t="s">
        <v>50</v>
      </c>
      <c r="Z154" s="786"/>
      <c r="AA154" s="787"/>
      <c r="AB154" s="449"/>
      <c r="AC154" s="449"/>
      <c r="AD154" s="449"/>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6"/>
      <c r="B155" s="318"/>
      <c r="C155" s="319"/>
      <c r="D155" s="319"/>
      <c r="E155" s="319"/>
      <c r="F155" s="320"/>
      <c r="G155" s="142"/>
      <c r="H155" s="143"/>
      <c r="I155" s="143"/>
      <c r="J155" s="143"/>
      <c r="K155" s="143"/>
      <c r="L155" s="143"/>
      <c r="M155" s="143"/>
      <c r="N155" s="143"/>
      <c r="O155" s="144"/>
      <c r="P155" s="454"/>
      <c r="Q155" s="454"/>
      <c r="R155" s="454"/>
      <c r="S155" s="454"/>
      <c r="T155" s="454"/>
      <c r="U155" s="454"/>
      <c r="V155" s="454"/>
      <c r="W155" s="454"/>
      <c r="X155" s="455"/>
      <c r="Y155" s="918" t="s">
        <v>13</v>
      </c>
      <c r="Z155" s="786"/>
      <c r="AA155" s="787"/>
      <c r="AB155" s="919" t="s">
        <v>14</v>
      </c>
      <c r="AC155" s="919"/>
      <c r="AD155" s="919"/>
      <c r="AE155" s="565"/>
      <c r="AF155" s="566"/>
      <c r="AG155" s="566"/>
      <c r="AH155" s="566"/>
      <c r="AI155" s="565"/>
      <c r="AJ155" s="566"/>
      <c r="AK155" s="566"/>
      <c r="AL155" s="566"/>
      <c r="AM155" s="565"/>
      <c r="AN155" s="566"/>
      <c r="AO155" s="566"/>
      <c r="AP155" s="566"/>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6"/>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910" t="s">
        <v>11</v>
      </c>
      <c r="AC156" s="911"/>
      <c r="AD156" s="912"/>
      <c r="AE156" s="416" t="s">
        <v>412</v>
      </c>
      <c r="AF156" s="416"/>
      <c r="AG156" s="416"/>
      <c r="AH156" s="416"/>
      <c r="AI156" s="416" t="s">
        <v>564</v>
      </c>
      <c r="AJ156" s="416"/>
      <c r="AK156" s="416"/>
      <c r="AL156" s="416"/>
      <c r="AM156" s="416" t="s">
        <v>380</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6"/>
      <c r="B157" s="318"/>
      <c r="C157" s="319"/>
      <c r="D157" s="319"/>
      <c r="E157" s="319"/>
      <c r="F157" s="320"/>
      <c r="G157" s="344"/>
      <c r="H157" s="326"/>
      <c r="I157" s="326"/>
      <c r="J157" s="326"/>
      <c r="K157" s="326"/>
      <c r="L157" s="326"/>
      <c r="M157" s="326"/>
      <c r="N157" s="326"/>
      <c r="O157" s="327"/>
      <c r="P157" s="330"/>
      <c r="Q157" s="326"/>
      <c r="R157" s="326"/>
      <c r="S157" s="326"/>
      <c r="T157" s="326"/>
      <c r="U157" s="326"/>
      <c r="V157" s="326"/>
      <c r="W157" s="326"/>
      <c r="X157" s="327"/>
      <c r="Y157" s="346"/>
      <c r="Z157" s="347"/>
      <c r="AA157" s="348"/>
      <c r="AB157" s="403"/>
      <c r="AC157" s="488"/>
      <c r="AD157" s="489"/>
      <c r="AE157" s="416"/>
      <c r="AF157" s="416"/>
      <c r="AG157" s="416"/>
      <c r="AH157" s="416"/>
      <c r="AI157" s="416"/>
      <c r="AJ157" s="416"/>
      <c r="AK157" s="416"/>
      <c r="AL157" s="416"/>
      <c r="AM157" s="416"/>
      <c r="AN157" s="416"/>
      <c r="AO157" s="416"/>
      <c r="AP157" s="416"/>
      <c r="AQ157" s="497"/>
      <c r="AR157" s="435"/>
      <c r="AS157" s="433" t="s">
        <v>175</v>
      </c>
      <c r="AT157" s="434"/>
      <c r="AU157" s="435"/>
      <c r="AV157" s="435"/>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39"/>
      <c r="H158" s="140"/>
      <c r="I158" s="140"/>
      <c r="J158" s="140"/>
      <c r="K158" s="140"/>
      <c r="L158" s="140"/>
      <c r="M158" s="140"/>
      <c r="N158" s="140"/>
      <c r="O158" s="141"/>
      <c r="P158" s="140"/>
      <c r="Q158" s="450"/>
      <c r="R158" s="450"/>
      <c r="S158" s="450"/>
      <c r="T158" s="450"/>
      <c r="U158" s="450"/>
      <c r="V158" s="450"/>
      <c r="W158" s="450"/>
      <c r="X158" s="451"/>
      <c r="Y158" s="914" t="s">
        <v>57</v>
      </c>
      <c r="Z158" s="915"/>
      <c r="AA158" s="916"/>
      <c r="AB158" s="371"/>
      <c r="AC158" s="371"/>
      <c r="AD158" s="371"/>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6"/>
      <c r="B159" s="318"/>
      <c r="C159" s="319"/>
      <c r="D159" s="319"/>
      <c r="E159" s="319"/>
      <c r="F159" s="320"/>
      <c r="G159" s="917"/>
      <c r="H159" s="385"/>
      <c r="I159" s="385"/>
      <c r="J159" s="385"/>
      <c r="K159" s="385"/>
      <c r="L159" s="385"/>
      <c r="M159" s="385"/>
      <c r="N159" s="385"/>
      <c r="O159" s="386"/>
      <c r="P159" s="452"/>
      <c r="Q159" s="452"/>
      <c r="R159" s="452"/>
      <c r="S159" s="452"/>
      <c r="T159" s="452"/>
      <c r="U159" s="452"/>
      <c r="V159" s="452"/>
      <c r="W159" s="452"/>
      <c r="X159" s="453"/>
      <c r="Y159" s="918" t="s">
        <v>50</v>
      </c>
      <c r="Z159" s="786"/>
      <c r="AA159" s="787"/>
      <c r="AB159" s="449"/>
      <c r="AC159" s="449"/>
      <c r="AD159" s="449"/>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6"/>
      <c r="B160" s="321"/>
      <c r="C160" s="322"/>
      <c r="D160" s="322"/>
      <c r="E160" s="322"/>
      <c r="F160" s="323"/>
      <c r="G160" s="142"/>
      <c r="H160" s="143"/>
      <c r="I160" s="143"/>
      <c r="J160" s="143"/>
      <c r="K160" s="143"/>
      <c r="L160" s="143"/>
      <c r="M160" s="143"/>
      <c r="N160" s="143"/>
      <c r="O160" s="144"/>
      <c r="P160" s="454"/>
      <c r="Q160" s="454"/>
      <c r="R160" s="454"/>
      <c r="S160" s="454"/>
      <c r="T160" s="454"/>
      <c r="U160" s="454"/>
      <c r="V160" s="454"/>
      <c r="W160" s="454"/>
      <c r="X160" s="455"/>
      <c r="Y160" s="918" t="s">
        <v>13</v>
      </c>
      <c r="Z160" s="786"/>
      <c r="AA160" s="787"/>
      <c r="AB160" s="919" t="s">
        <v>14</v>
      </c>
      <c r="AC160" s="919"/>
      <c r="AD160" s="919"/>
      <c r="AE160" s="565"/>
      <c r="AF160" s="566"/>
      <c r="AG160" s="566"/>
      <c r="AH160" s="566"/>
      <c r="AI160" s="565"/>
      <c r="AJ160" s="566"/>
      <c r="AK160" s="566"/>
      <c r="AL160" s="566"/>
      <c r="AM160" s="565"/>
      <c r="AN160" s="566"/>
      <c r="AO160" s="566"/>
      <c r="AP160" s="566"/>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6"/>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910" t="s">
        <v>11</v>
      </c>
      <c r="AC161" s="911"/>
      <c r="AD161" s="912"/>
      <c r="AE161" s="416" t="s">
        <v>412</v>
      </c>
      <c r="AF161" s="416"/>
      <c r="AG161" s="416"/>
      <c r="AH161" s="416"/>
      <c r="AI161" s="416" t="s">
        <v>564</v>
      </c>
      <c r="AJ161" s="416"/>
      <c r="AK161" s="416"/>
      <c r="AL161" s="416"/>
      <c r="AM161" s="416" t="s">
        <v>380</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6"/>
      <c r="B162" s="318"/>
      <c r="C162" s="319"/>
      <c r="D162" s="319"/>
      <c r="E162" s="319"/>
      <c r="F162" s="320"/>
      <c r="G162" s="344"/>
      <c r="H162" s="326"/>
      <c r="I162" s="326"/>
      <c r="J162" s="326"/>
      <c r="K162" s="326"/>
      <c r="L162" s="326"/>
      <c r="M162" s="326"/>
      <c r="N162" s="326"/>
      <c r="O162" s="327"/>
      <c r="P162" s="330"/>
      <c r="Q162" s="326"/>
      <c r="R162" s="326"/>
      <c r="S162" s="326"/>
      <c r="T162" s="326"/>
      <c r="U162" s="326"/>
      <c r="V162" s="326"/>
      <c r="W162" s="326"/>
      <c r="X162" s="327"/>
      <c r="Y162" s="346"/>
      <c r="Z162" s="347"/>
      <c r="AA162" s="348"/>
      <c r="AB162" s="403"/>
      <c r="AC162" s="488"/>
      <c r="AD162" s="489"/>
      <c r="AE162" s="416"/>
      <c r="AF162" s="416"/>
      <c r="AG162" s="416"/>
      <c r="AH162" s="416"/>
      <c r="AI162" s="416"/>
      <c r="AJ162" s="416"/>
      <c r="AK162" s="416"/>
      <c r="AL162" s="416"/>
      <c r="AM162" s="416"/>
      <c r="AN162" s="416"/>
      <c r="AO162" s="416"/>
      <c r="AP162" s="416"/>
      <c r="AQ162" s="497"/>
      <c r="AR162" s="435"/>
      <c r="AS162" s="433" t="s">
        <v>175</v>
      </c>
      <c r="AT162" s="434"/>
      <c r="AU162" s="435"/>
      <c r="AV162" s="435"/>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39"/>
      <c r="H163" s="140"/>
      <c r="I163" s="140"/>
      <c r="J163" s="140"/>
      <c r="K163" s="140"/>
      <c r="L163" s="140"/>
      <c r="M163" s="140"/>
      <c r="N163" s="140"/>
      <c r="O163" s="141"/>
      <c r="P163" s="140"/>
      <c r="Q163" s="450"/>
      <c r="R163" s="450"/>
      <c r="S163" s="450"/>
      <c r="T163" s="450"/>
      <c r="U163" s="450"/>
      <c r="V163" s="450"/>
      <c r="W163" s="450"/>
      <c r="X163" s="451"/>
      <c r="Y163" s="914" t="s">
        <v>57</v>
      </c>
      <c r="Z163" s="915"/>
      <c r="AA163" s="916"/>
      <c r="AB163" s="371"/>
      <c r="AC163" s="371"/>
      <c r="AD163" s="371"/>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6"/>
      <c r="B164" s="318"/>
      <c r="C164" s="319"/>
      <c r="D164" s="319"/>
      <c r="E164" s="319"/>
      <c r="F164" s="320"/>
      <c r="G164" s="917"/>
      <c r="H164" s="385"/>
      <c r="I164" s="385"/>
      <c r="J164" s="385"/>
      <c r="K164" s="385"/>
      <c r="L164" s="385"/>
      <c r="M164" s="385"/>
      <c r="N164" s="385"/>
      <c r="O164" s="386"/>
      <c r="P164" s="452"/>
      <c r="Q164" s="452"/>
      <c r="R164" s="452"/>
      <c r="S164" s="452"/>
      <c r="T164" s="452"/>
      <c r="U164" s="452"/>
      <c r="V164" s="452"/>
      <c r="W164" s="452"/>
      <c r="X164" s="453"/>
      <c r="Y164" s="918" t="s">
        <v>50</v>
      </c>
      <c r="Z164" s="786"/>
      <c r="AA164" s="787"/>
      <c r="AB164" s="449"/>
      <c r="AC164" s="449"/>
      <c r="AD164" s="449"/>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7"/>
      <c r="B165" s="907"/>
      <c r="C165" s="908"/>
      <c r="D165" s="908"/>
      <c r="E165" s="908"/>
      <c r="F165" s="909"/>
      <c r="G165" s="920"/>
      <c r="H165" s="921"/>
      <c r="I165" s="921"/>
      <c r="J165" s="921"/>
      <c r="K165" s="921"/>
      <c r="L165" s="921"/>
      <c r="M165" s="921"/>
      <c r="N165" s="921"/>
      <c r="O165" s="922"/>
      <c r="P165" s="923"/>
      <c r="Q165" s="923"/>
      <c r="R165" s="923"/>
      <c r="S165" s="923"/>
      <c r="T165" s="923"/>
      <c r="U165" s="923"/>
      <c r="V165" s="923"/>
      <c r="W165" s="923"/>
      <c r="X165" s="924"/>
      <c r="Y165" s="925" t="s">
        <v>13</v>
      </c>
      <c r="Z165" s="926"/>
      <c r="AA165" s="927"/>
      <c r="AB165" s="928" t="s">
        <v>14</v>
      </c>
      <c r="AC165" s="928"/>
      <c r="AD165" s="928"/>
      <c r="AE165" s="929"/>
      <c r="AF165" s="930"/>
      <c r="AG165" s="930"/>
      <c r="AH165" s="930"/>
      <c r="AI165" s="929"/>
      <c r="AJ165" s="930"/>
      <c r="AK165" s="930"/>
      <c r="AL165" s="930"/>
      <c r="AM165" s="929"/>
      <c r="AN165" s="930"/>
      <c r="AO165" s="930"/>
      <c r="AP165" s="930"/>
      <c r="AQ165" s="931"/>
      <c r="AR165" s="932"/>
      <c r="AS165" s="932"/>
      <c r="AT165" s="933"/>
      <c r="AU165" s="930"/>
      <c r="AV165" s="930"/>
      <c r="AW165" s="930"/>
      <c r="AX165" s="934"/>
      <c r="AY165">
        <f>$AY$161</f>
        <v>0</v>
      </c>
      <c r="AZ165" s="10"/>
      <c r="BA165" s="10"/>
      <c r="BB165" s="10"/>
      <c r="BC165" s="10"/>
      <c r="BD165" s="10"/>
      <c r="BE165" s="10"/>
      <c r="BF165" s="10"/>
      <c r="BG165" s="10"/>
      <c r="BH165" s="10"/>
    </row>
    <row r="166" spans="1:60" ht="47.25" hidden="1" customHeight="1" x14ac:dyDescent="0.15">
      <c r="A166" s="309" t="s">
        <v>575</v>
      </c>
      <c r="B166" s="310"/>
      <c r="C166" s="310"/>
      <c r="D166" s="310"/>
      <c r="E166" s="310"/>
      <c r="F166" s="311"/>
      <c r="G166" s="315"/>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576</v>
      </c>
      <c r="B167" s="319"/>
      <c r="C167" s="319"/>
      <c r="D167" s="319"/>
      <c r="E167" s="319"/>
      <c r="F167" s="320"/>
      <c r="G167" s="351" t="s">
        <v>568</v>
      </c>
      <c r="H167" s="352"/>
      <c r="I167" s="352"/>
      <c r="J167" s="352"/>
      <c r="K167" s="352"/>
      <c r="L167" s="352"/>
      <c r="M167" s="352"/>
      <c r="N167" s="352"/>
      <c r="O167" s="352"/>
      <c r="P167" s="353" t="s">
        <v>567</v>
      </c>
      <c r="Q167" s="352"/>
      <c r="R167" s="352"/>
      <c r="S167" s="352"/>
      <c r="T167" s="352"/>
      <c r="U167" s="352"/>
      <c r="V167" s="352"/>
      <c r="W167" s="352"/>
      <c r="X167" s="354"/>
      <c r="Y167" s="355"/>
      <c r="Z167" s="356"/>
      <c r="AA167" s="357"/>
      <c r="AB167" s="402" t="s">
        <v>11</v>
      </c>
      <c r="AC167" s="402"/>
      <c r="AD167" s="402"/>
      <c r="AE167" s="416" t="s">
        <v>412</v>
      </c>
      <c r="AF167" s="416"/>
      <c r="AG167" s="416"/>
      <c r="AH167" s="416"/>
      <c r="AI167" s="416" t="s">
        <v>564</v>
      </c>
      <c r="AJ167" s="416"/>
      <c r="AK167" s="416"/>
      <c r="AL167" s="416"/>
      <c r="AM167" s="416" t="s">
        <v>380</v>
      </c>
      <c r="AN167" s="416"/>
      <c r="AO167" s="416"/>
      <c r="AP167" s="416"/>
      <c r="AQ167" s="411" t="s">
        <v>411</v>
      </c>
      <c r="AR167" s="412"/>
      <c r="AS167" s="412"/>
      <c r="AT167" s="413"/>
      <c r="AU167" s="411" t="s">
        <v>587</v>
      </c>
      <c r="AV167" s="412"/>
      <c r="AW167" s="412"/>
      <c r="AX167" s="414"/>
      <c r="AY167">
        <f>COUNTA($G$168)</f>
        <v>0</v>
      </c>
    </row>
    <row r="168" spans="1:60" ht="23.25" hidden="1" customHeight="1" x14ac:dyDescent="0.15">
      <c r="A168" s="349"/>
      <c r="B168" s="319"/>
      <c r="C168" s="319"/>
      <c r="D168" s="319"/>
      <c r="E168" s="319"/>
      <c r="F168" s="320"/>
      <c r="G168" s="436"/>
      <c r="H168" s="359"/>
      <c r="I168" s="359"/>
      <c r="J168" s="359"/>
      <c r="K168" s="359"/>
      <c r="L168" s="359"/>
      <c r="M168" s="359"/>
      <c r="N168" s="359"/>
      <c r="O168" s="359"/>
      <c r="P168" s="437"/>
      <c r="Q168" s="363"/>
      <c r="R168" s="363"/>
      <c r="S168" s="363"/>
      <c r="T168" s="363"/>
      <c r="U168" s="363"/>
      <c r="V168" s="363"/>
      <c r="W168" s="363"/>
      <c r="X168" s="364"/>
      <c r="Y168" s="368" t="s">
        <v>51</v>
      </c>
      <c r="Z168" s="369"/>
      <c r="AA168" s="370"/>
      <c r="AB168" s="372"/>
      <c r="AC168" s="372"/>
      <c r="AD168" s="372"/>
      <c r="AE168" s="373"/>
      <c r="AF168" s="373"/>
      <c r="AG168" s="373"/>
      <c r="AH168" s="373"/>
      <c r="AI168" s="373"/>
      <c r="AJ168" s="373"/>
      <c r="AK168" s="373"/>
      <c r="AL168" s="373"/>
      <c r="AM168" s="373"/>
      <c r="AN168" s="373"/>
      <c r="AO168" s="373"/>
      <c r="AP168" s="373"/>
      <c r="AQ168" s="373"/>
      <c r="AR168" s="373"/>
      <c r="AS168" s="373"/>
      <c r="AT168" s="373"/>
      <c r="AU168" s="415"/>
      <c r="AV168" s="406"/>
      <c r="AW168" s="406"/>
      <c r="AX168" s="407"/>
      <c r="AY168">
        <f>$AY$167</f>
        <v>0</v>
      </c>
    </row>
    <row r="169" spans="1:60" ht="23.25" hidden="1" customHeight="1" x14ac:dyDescent="0.15">
      <c r="A169" s="350"/>
      <c r="B169" s="322"/>
      <c r="C169" s="322"/>
      <c r="D169" s="322"/>
      <c r="E169" s="322"/>
      <c r="F169" s="323"/>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2"/>
      <c r="AC169" s="372"/>
      <c r="AD169" s="372"/>
      <c r="AE169" s="373"/>
      <c r="AF169" s="373"/>
      <c r="AG169" s="373"/>
      <c r="AH169" s="373"/>
      <c r="AI169" s="373"/>
      <c r="AJ169" s="373"/>
      <c r="AK169" s="373"/>
      <c r="AL169" s="373"/>
      <c r="AM169" s="373"/>
      <c r="AN169" s="373"/>
      <c r="AO169" s="373"/>
      <c r="AP169" s="373"/>
      <c r="AQ169" s="373"/>
      <c r="AR169" s="373"/>
      <c r="AS169" s="373"/>
      <c r="AT169" s="373"/>
      <c r="AU169" s="415"/>
      <c r="AV169" s="406"/>
      <c r="AW169" s="406"/>
      <c r="AX169" s="407"/>
      <c r="AY169">
        <f>$AY$167</f>
        <v>0</v>
      </c>
    </row>
    <row r="170" spans="1:60" ht="23.25" hidden="1" customHeight="1" x14ac:dyDescent="0.15">
      <c r="A170" s="462" t="s">
        <v>577</v>
      </c>
      <c r="B170" s="342"/>
      <c r="C170" s="342"/>
      <c r="D170" s="342"/>
      <c r="E170" s="342"/>
      <c r="F170" s="463"/>
      <c r="G170" s="224" t="s">
        <v>578</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412</v>
      </c>
      <c r="AF170" s="416"/>
      <c r="AG170" s="416"/>
      <c r="AH170" s="416"/>
      <c r="AI170" s="416" t="s">
        <v>564</v>
      </c>
      <c r="AJ170" s="416"/>
      <c r="AK170" s="416"/>
      <c r="AL170" s="416"/>
      <c r="AM170" s="416" t="s">
        <v>380</v>
      </c>
      <c r="AN170" s="416"/>
      <c r="AO170" s="416"/>
      <c r="AP170" s="416"/>
      <c r="AQ170" s="417" t="s">
        <v>588</v>
      </c>
      <c r="AR170" s="418"/>
      <c r="AS170" s="418"/>
      <c r="AT170" s="418"/>
      <c r="AU170" s="418"/>
      <c r="AV170" s="418"/>
      <c r="AW170" s="418"/>
      <c r="AX170" s="419"/>
      <c r="AY170">
        <f>IF(SUBSTITUTE(SUBSTITUTE($G$171,"／",""),"　","")="",0,1)</f>
        <v>0</v>
      </c>
    </row>
    <row r="171" spans="1:60" ht="23.25" hidden="1" customHeight="1" x14ac:dyDescent="0.15">
      <c r="A171" s="464"/>
      <c r="B171" s="324"/>
      <c r="C171" s="324"/>
      <c r="D171" s="324"/>
      <c r="E171" s="324"/>
      <c r="F171" s="465"/>
      <c r="G171" s="395"/>
      <c r="H171" s="396"/>
      <c r="I171" s="396"/>
      <c r="J171" s="396"/>
      <c r="K171" s="396"/>
      <c r="L171" s="396"/>
      <c r="M171" s="396"/>
      <c r="N171" s="396"/>
      <c r="O171" s="396"/>
      <c r="P171" s="396"/>
      <c r="Q171" s="396"/>
      <c r="R171" s="396"/>
      <c r="S171" s="396"/>
      <c r="T171" s="396"/>
      <c r="U171" s="396"/>
      <c r="V171" s="396"/>
      <c r="W171" s="396"/>
      <c r="X171" s="396"/>
      <c r="Y171" s="420" t="s">
        <v>577</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60" ht="46.5" hidden="1" customHeight="1" x14ac:dyDescent="0.15">
      <c r="A172" s="466"/>
      <c r="B172" s="326"/>
      <c r="C172" s="326"/>
      <c r="D172" s="326"/>
      <c r="E172" s="326"/>
      <c r="F172" s="467"/>
      <c r="G172" s="397"/>
      <c r="H172" s="398"/>
      <c r="I172" s="398"/>
      <c r="J172" s="398"/>
      <c r="K172" s="398"/>
      <c r="L172" s="398"/>
      <c r="M172" s="398"/>
      <c r="N172" s="398"/>
      <c r="O172" s="398"/>
      <c r="P172" s="398"/>
      <c r="Q172" s="398"/>
      <c r="R172" s="398"/>
      <c r="S172" s="398"/>
      <c r="T172" s="398"/>
      <c r="U172" s="398"/>
      <c r="V172" s="398"/>
      <c r="W172" s="398"/>
      <c r="X172" s="398"/>
      <c r="Y172" s="387" t="s">
        <v>579</v>
      </c>
      <c r="Z172" s="400"/>
      <c r="AA172" s="401"/>
      <c r="AB172" s="426"/>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60" ht="18.75" hidden="1" customHeight="1" x14ac:dyDescent="0.15">
      <c r="A173" s="504" t="s">
        <v>232</v>
      </c>
      <c r="B173" s="505"/>
      <c r="C173" s="505"/>
      <c r="D173" s="505"/>
      <c r="E173" s="505"/>
      <c r="F173" s="506"/>
      <c r="G173" s="478" t="s">
        <v>139</v>
      </c>
      <c r="H173" s="324"/>
      <c r="I173" s="324"/>
      <c r="J173" s="324"/>
      <c r="K173" s="324"/>
      <c r="L173" s="324"/>
      <c r="M173" s="324"/>
      <c r="N173" s="324"/>
      <c r="O173" s="325"/>
      <c r="P173" s="328" t="s">
        <v>55</v>
      </c>
      <c r="Q173" s="324"/>
      <c r="R173" s="324"/>
      <c r="S173" s="324"/>
      <c r="T173" s="324"/>
      <c r="U173" s="324"/>
      <c r="V173" s="324"/>
      <c r="W173" s="324"/>
      <c r="X173" s="325"/>
      <c r="Y173" s="479"/>
      <c r="Z173" s="480"/>
      <c r="AA173" s="481"/>
      <c r="AB173" s="485" t="s">
        <v>11</v>
      </c>
      <c r="AC173" s="486"/>
      <c r="AD173" s="487"/>
      <c r="AE173" s="416" t="s">
        <v>412</v>
      </c>
      <c r="AF173" s="416"/>
      <c r="AG173" s="416"/>
      <c r="AH173" s="416"/>
      <c r="AI173" s="416" t="s">
        <v>564</v>
      </c>
      <c r="AJ173" s="416"/>
      <c r="AK173" s="416"/>
      <c r="AL173" s="416"/>
      <c r="AM173" s="416" t="s">
        <v>380</v>
      </c>
      <c r="AN173" s="416"/>
      <c r="AO173" s="416"/>
      <c r="AP173" s="416"/>
      <c r="AQ173" s="459" t="s">
        <v>174</v>
      </c>
      <c r="AR173" s="460"/>
      <c r="AS173" s="460"/>
      <c r="AT173" s="461"/>
      <c r="AU173" s="324" t="s">
        <v>128</v>
      </c>
      <c r="AV173" s="324"/>
      <c r="AW173" s="324"/>
      <c r="AX173" s="329"/>
      <c r="AY173">
        <f>COUNTA($G$175)</f>
        <v>0</v>
      </c>
    </row>
    <row r="174" spans="1:60" ht="18.75" hidden="1" customHeight="1" x14ac:dyDescent="0.15">
      <c r="A174" s="507"/>
      <c r="B174" s="508"/>
      <c r="C174" s="508"/>
      <c r="D174" s="508"/>
      <c r="E174" s="508"/>
      <c r="F174" s="509"/>
      <c r="G174" s="344"/>
      <c r="H174" s="326"/>
      <c r="I174" s="326"/>
      <c r="J174" s="326"/>
      <c r="K174" s="326"/>
      <c r="L174" s="326"/>
      <c r="M174" s="326"/>
      <c r="N174" s="326"/>
      <c r="O174" s="327"/>
      <c r="P174" s="330"/>
      <c r="Q174" s="326"/>
      <c r="R174" s="326"/>
      <c r="S174" s="326"/>
      <c r="T174" s="326"/>
      <c r="U174" s="326"/>
      <c r="V174" s="326"/>
      <c r="W174" s="326"/>
      <c r="X174" s="327"/>
      <c r="Y174" s="482"/>
      <c r="Z174" s="483"/>
      <c r="AA174" s="484"/>
      <c r="AB174" s="403"/>
      <c r="AC174" s="488"/>
      <c r="AD174" s="489"/>
      <c r="AE174" s="416"/>
      <c r="AF174" s="416"/>
      <c r="AG174" s="416"/>
      <c r="AH174" s="416"/>
      <c r="AI174" s="416"/>
      <c r="AJ174" s="416"/>
      <c r="AK174" s="416"/>
      <c r="AL174" s="416"/>
      <c r="AM174" s="416"/>
      <c r="AN174" s="416"/>
      <c r="AO174" s="416"/>
      <c r="AP174" s="416"/>
      <c r="AQ174" s="431"/>
      <c r="AR174" s="432"/>
      <c r="AS174" s="433" t="s">
        <v>175</v>
      </c>
      <c r="AT174" s="434"/>
      <c r="AU174" s="435"/>
      <c r="AV174" s="435"/>
      <c r="AW174" s="326" t="s">
        <v>166</v>
      </c>
      <c r="AX174" s="331"/>
      <c r="AY174">
        <f t="shared" ref="AY174:AY179" si="7">$AY$173</f>
        <v>0</v>
      </c>
    </row>
    <row r="175" spans="1:60" ht="23.25" hidden="1" customHeight="1" x14ac:dyDescent="0.15">
      <c r="A175" s="510"/>
      <c r="B175" s="508"/>
      <c r="C175" s="508"/>
      <c r="D175" s="508"/>
      <c r="E175" s="508"/>
      <c r="F175" s="509"/>
      <c r="G175" s="376"/>
      <c r="H175" s="377"/>
      <c r="I175" s="377"/>
      <c r="J175" s="377"/>
      <c r="K175" s="377"/>
      <c r="L175" s="377"/>
      <c r="M175" s="377"/>
      <c r="N175" s="377"/>
      <c r="O175" s="378"/>
      <c r="P175" s="140"/>
      <c r="Q175" s="140"/>
      <c r="R175" s="140"/>
      <c r="S175" s="140"/>
      <c r="T175" s="140"/>
      <c r="U175" s="140"/>
      <c r="V175" s="140"/>
      <c r="W175" s="140"/>
      <c r="X175" s="141"/>
      <c r="Y175" s="387" t="s">
        <v>12</v>
      </c>
      <c r="Z175" s="388"/>
      <c r="AA175" s="389"/>
      <c r="AB175" s="371"/>
      <c r="AC175" s="371"/>
      <c r="AD175" s="371"/>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3" t="s">
        <v>50</v>
      </c>
      <c r="Z176" s="224"/>
      <c r="AA176" s="253"/>
      <c r="AB176" s="449"/>
      <c r="AC176" s="449"/>
      <c r="AD176" s="449"/>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10"/>
      <c r="B177" s="508"/>
      <c r="C177" s="508"/>
      <c r="D177" s="508"/>
      <c r="E177" s="508"/>
      <c r="F177" s="509"/>
      <c r="G177" s="382"/>
      <c r="H177" s="383"/>
      <c r="I177" s="383"/>
      <c r="J177" s="383"/>
      <c r="K177" s="383"/>
      <c r="L177" s="383"/>
      <c r="M177" s="383"/>
      <c r="N177" s="383"/>
      <c r="O177" s="384"/>
      <c r="P177" s="143"/>
      <c r="Q177" s="143"/>
      <c r="R177" s="143"/>
      <c r="S177" s="143"/>
      <c r="T177" s="143"/>
      <c r="U177" s="143"/>
      <c r="V177" s="143"/>
      <c r="W177" s="143"/>
      <c r="X177" s="144"/>
      <c r="Y177" s="223" t="s">
        <v>13</v>
      </c>
      <c r="Z177" s="224"/>
      <c r="AA177" s="253"/>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2" t="s">
        <v>256</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2"/>
      <c r="C179" s="322"/>
      <c r="D179" s="322"/>
      <c r="E179" s="322"/>
      <c r="F179" s="323"/>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6" t="s">
        <v>569</v>
      </c>
      <c r="B180" s="318" t="s">
        <v>570</v>
      </c>
      <c r="C180" s="319"/>
      <c r="D180" s="319"/>
      <c r="E180" s="319"/>
      <c r="F180" s="320"/>
      <c r="G180" s="324" t="s">
        <v>571</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589</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6"/>
      <c r="B183" s="318"/>
      <c r="C183" s="319"/>
      <c r="D183" s="319"/>
      <c r="E183" s="319"/>
      <c r="F183" s="320"/>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6"/>
      <c r="B184" s="321"/>
      <c r="C184" s="322"/>
      <c r="D184" s="322"/>
      <c r="E184" s="322"/>
      <c r="F184" s="323"/>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6"/>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910" t="s">
        <v>11</v>
      </c>
      <c r="AC185" s="911"/>
      <c r="AD185" s="912"/>
      <c r="AE185" s="416" t="s">
        <v>412</v>
      </c>
      <c r="AF185" s="416"/>
      <c r="AG185" s="416"/>
      <c r="AH185" s="416"/>
      <c r="AI185" s="416" t="s">
        <v>564</v>
      </c>
      <c r="AJ185" s="416"/>
      <c r="AK185" s="416"/>
      <c r="AL185" s="416"/>
      <c r="AM185" s="416" t="s">
        <v>380</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6"/>
      <c r="B186" s="318"/>
      <c r="C186" s="319"/>
      <c r="D186" s="319"/>
      <c r="E186" s="319"/>
      <c r="F186" s="320"/>
      <c r="G186" s="344"/>
      <c r="H186" s="326"/>
      <c r="I186" s="326"/>
      <c r="J186" s="326"/>
      <c r="K186" s="326"/>
      <c r="L186" s="326"/>
      <c r="M186" s="326"/>
      <c r="N186" s="326"/>
      <c r="O186" s="327"/>
      <c r="P186" s="330"/>
      <c r="Q186" s="326"/>
      <c r="R186" s="326"/>
      <c r="S186" s="326"/>
      <c r="T186" s="326"/>
      <c r="U186" s="326"/>
      <c r="V186" s="326"/>
      <c r="W186" s="326"/>
      <c r="X186" s="327"/>
      <c r="Y186" s="346"/>
      <c r="Z186" s="347"/>
      <c r="AA186" s="348"/>
      <c r="AB186" s="403"/>
      <c r="AC186" s="488"/>
      <c r="AD186" s="489"/>
      <c r="AE186" s="416"/>
      <c r="AF186" s="416"/>
      <c r="AG186" s="416"/>
      <c r="AH186" s="416"/>
      <c r="AI186" s="416"/>
      <c r="AJ186" s="416"/>
      <c r="AK186" s="416"/>
      <c r="AL186" s="416"/>
      <c r="AM186" s="416"/>
      <c r="AN186" s="416"/>
      <c r="AO186" s="416"/>
      <c r="AP186" s="416"/>
      <c r="AQ186" s="497"/>
      <c r="AR186" s="435"/>
      <c r="AS186" s="433" t="s">
        <v>175</v>
      </c>
      <c r="AT186" s="434"/>
      <c r="AU186" s="435"/>
      <c r="AV186" s="435"/>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39"/>
      <c r="H187" s="140"/>
      <c r="I187" s="140"/>
      <c r="J187" s="140"/>
      <c r="K187" s="140"/>
      <c r="L187" s="140"/>
      <c r="M187" s="140"/>
      <c r="N187" s="140"/>
      <c r="O187" s="141"/>
      <c r="P187" s="140"/>
      <c r="Q187" s="450"/>
      <c r="R187" s="450"/>
      <c r="S187" s="450"/>
      <c r="T187" s="450"/>
      <c r="U187" s="450"/>
      <c r="V187" s="450"/>
      <c r="W187" s="450"/>
      <c r="X187" s="451"/>
      <c r="Y187" s="914" t="s">
        <v>57</v>
      </c>
      <c r="Z187" s="915"/>
      <c r="AA187" s="916"/>
      <c r="AB187" s="371"/>
      <c r="AC187" s="371"/>
      <c r="AD187" s="371"/>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6"/>
      <c r="B188" s="318"/>
      <c r="C188" s="319"/>
      <c r="D188" s="319"/>
      <c r="E188" s="319"/>
      <c r="F188" s="320"/>
      <c r="G188" s="917"/>
      <c r="H188" s="385"/>
      <c r="I188" s="385"/>
      <c r="J188" s="385"/>
      <c r="K188" s="385"/>
      <c r="L188" s="385"/>
      <c r="M188" s="385"/>
      <c r="N188" s="385"/>
      <c r="O188" s="386"/>
      <c r="P188" s="452"/>
      <c r="Q188" s="452"/>
      <c r="R188" s="452"/>
      <c r="S188" s="452"/>
      <c r="T188" s="452"/>
      <c r="U188" s="452"/>
      <c r="V188" s="452"/>
      <c r="W188" s="452"/>
      <c r="X188" s="453"/>
      <c r="Y188" s="918" t="s">
        <v>50</v>
      </c>
      <c r="Z188" s="786"/>
      <c r="AA188" s="787"/>
      <c r="AB188" s="449"/>
      <c r="AC188" s="449"/>
      <c r="AD188" s="449"/>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6"/>
      <c r="B189" s="318"/>
      <c r="C189" s="319"/>
      <c r="D189" s="319"/>
      <c r="E189" s="319"/>
      <c r="F189" s="320"/>
      <c r="G189" s="142"/>
      <c r="H189" s="143"/>
      <c r="I189" s="143"/>
      <c r="J189" s="143"/>
      <c r="K189" s="143"/>
      <c r="L189" s="143"/>
      <c r="M189" s="143"/>
      <c r="N189" s="143"/>
      <c r="O189" s="144"/>
      <c r="P189" s="454"/>
      <c r="Q189" s="454"/>
      <c r="R189" s="454"/>
      <c r="S189" s="454"/>
      <c r="T189" s="454"/>
      <c r="U189" s="454"/>
      <c r="V189" s="454"/>
      <c r="W189" s="454"/>
      <c r="X189" s="455"/>
      <c r="Y189" s="918" t="s">
        <v>13</v>
      </c>
      <c r="Z189" s="786"/>
      <c r="AA189" s="787"/>
      <c r="AB189" s="919" t="s">
        <v>14</v>
      </c>
      <c r="AC189" s="919"/>
      <c r="AD189" s="919"/>
      <c r="AE189" s="565"/>
      <c r="AF189" s="566"/>
      <c r="AG189" s="566"/>
      <c r="AH189" s="566"/>
      <c r="AI189" s="565"/>
      <c r="AJ189" s="566"/>
      <c r="AK189" s="566"/>
      <c r="AL189" s="566"/>
      <c r="AM189" s="565"/>
      <c r="AN189" s="566"/>
      <c r="AO189" s="566"/>
      <c r="AP189" s="566"/>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6"/>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910" t="s">
        <v>11</v>
      </c>
      <c r="AC190" s="911"/>
      <c r="AD190" s="912"/>
      <c r="AE190" s="416" t="s">
        <v>412</v>
      </c>
      <c r="AF190" s="416"/>
      <c r="AG190" s="416"/>
      <c r="AH190" s="416"/>
      <c r="AI190" s="416" t="s">
        <v>564</v>
      </c>
      <c r="AJ190" s="416"/>
      <c r="AK190" s="416"/>
      <c r="AL190" s="416"/>
      <c r="AM190" s="416" t="s">
        <v>380</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6"/>
      <c r="B191" s="318"/>
      <c r="C191" s="319"/>
      <c r="D191" s="319"/>
      <c r="E191" s="319"/>
      <c r="F191" s="320"/>
      <c r="G191" s="344"/>
      <c r="H191" s="326"/>
      <c r="I191" s="326"/>
      <c r="J191" s="326"/>
      <c r="K191" s="326"/>
      <c r="L191" s="326"/>
      <c r="M191" s="326"/>
      <c r="N191" s="326"/>
      <c r="O191" s="327"/>
      <c r="P191" s="330"/>
      <c r="Q191" s="326"/>
      <c r="R191" s="326"/>
      <c r="S191" s="326"/>
      <c r="T191" s="326"/>
      <c r="U191" s="326"/>
      <c r="V191" s="326"/>
      <c r="W191" s="326"/>
      <c r="X191" s="327"/>
      <c r="Y191" s="346"/>
      <c r="Z191" s="347"/>
      <c r="AA191" s="348"/>
      <c r="AB191" s="403"/>
      <c r="AC191" s="488"/>
      <c r="AD191" s="489"/>
      <c r="AE191" s="416"/>
      <c r="AF191" s="416"/>
      <c r="AG191" s="416"/>
      <c r="AH191" s="416"/>
      <c r="AI191" s="416"/>
      <c r="AJ191" s="416"/>
      <c r="AK191" s="416"/>
      <c r="AL191" s="416"/>
      <c r="AM191" s="416"/>
      <c r="AN191" s="416"/>
      <c r="AO191" s="416"/>
      <c r="AP191" s="416"/>
      <c r="AQ191" s="497"/>
      <c r="AR191" s="435"/>
      <c r="AS191" s="433" t="s">
        <v>175</v>
      </c>
      <c r="AT191" s="434"/>
      <c r="AU191" s="435"/>
      <c r="AV191" s="435"/>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39"/>
      <c r="H192" s="140"/>
      <c r="I192" s="140"/>
      <c r="J192" s="140"/>
      <c r="K192" s="140"/>
      <c r="L192" s="140"/>
      <c r="M192" s="140"/>
      <c r="N192" s="140"/>
      <c r="O192" s="141"/>
      <c r="P192" s="140"/>
      <c r="Q192" s="450"/>
      <c r="R192" s="450"/>
      <c r="S192" s="450"/>
      <c r="T192" s="450"/>
      <c r="U192" s="450"/>
      <c r="V192" s="450"/>
      <c r="W192" s="450"/>
      <c r="X192" s="451"/>
      <c r="Y192" s="914" t="s">
        <v>57</v>
      </c>
      <c r="Z192" s="915"/>
      <c r="AA192" s="916"/>
      <c r="AB192" s="371"/>
      <c r="AC192" s="371"/>
      <c r="AD192" s="371"/>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6"/>
      <c r="B193" s="318"/>
      <c r="C193" s="319"/>
      <c r="D193" s="319"/>
      <c r="E193" s="319"/>
      <c r="F193" s="320"/>
      <c r="G193" s="917"/>
      <c r="H193" s="385"/>
      <c r="I193" s="385"/>
      <c r="J193" s="385"/>
      <c r="K193" s="385"/>
      <c r="L193" s="385"/>
      <c r="M193" s="385"/>
      <c r="N193" s="385"/>
      <c r="O193" s="386"/>
      <c r="P193" s="452"/>
      <c r="Q193" s="452"/>
      <c r="R193" s="452"/>
      <c r="S193" s="452"/>
      <c r="T193" s="452"/>
      <c r="U193" s="452"/>
      <c r="V193" s="452"/>
      <c r="W193" s="452"/>
      <c r="X193" s="453"/>
      <c r="Y193" s="918" t="s">
        <v>50</v>
      </c>
      <c r="Z193" s="786"/>
      <c r="AA193" s="787"/>
      <c r="AB193" s="449"/>
      <c r="AC193" s="449"/>
      <c r="AD193" s="449"/>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6"/>
      <c r="B194" s="321"/>
      <c r="C194" s="322"/>
      <c r="D194" s="322"/>
      <c r="E194" s="322"/>
      <c r="F194" s="323"/>
      <c r="G194" s="142"/>
      <c r="H194" s="143"/>
      <c r="I194" s="143"/>
      <c r="J194" s="143"/>
      <c r="K194" s="143"/>
      <c r="L194" s="143"/>
      <c r="M194" s="143"/>
      <c r="N194" s="143"/>
      <c r="O194" s="144"/>
      <c r="P194" s="454"/>
      <c r="Q194" s="454"/>
      <c r="R194" s="454"/>
      <c r="S194" s="454"/>
      <c r="T194" s="454"/>
      <c r="U194" s="454"/>
      <c r="V194" s="454"/>
      <c r="W194" s="454"/>
      <c r="X194" s="455"/>
      <c r="Y194" s="918" t="s">
        <v>13</v>
      </c>
      <c r="Z194" s="786"/>
      <c r="AA194" s="787"/>
      <c r="AB194" s="919" t="s">
        <v>14</v>
      </c>
      <c r="AC194" s="919"/>
      <c r="AD194" s="919"/>
      <c r="AE194" s="565"/>
      <c r="AF194" s="566"/>
      <c r="AG194" s="566"/>
      <c r="AH194" s="566"/>
      <c r="AI194" s="565"/>
      <c r="AJ194" s="566"/>
      <c r="AK194" s="566"/>
      <c r="AL194" s="566"/>
      <c r="AM194" s="565"/>
      <c r="AN194" s="566"/>
      <c r="AO194" s="566"/>
      <c r="AP194" s="566"/>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6"/>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910" t="s">
        <v>11</v>
      </c>
      <c r="AC195" s="911"/>
      <c r="AD195" s="912"/>
      <c r="AE195" s="416" t="s">
        <v>412</v>
      </c>
      <c r="AF195" s="416"/>
      <c r="AG195" s="416"/>
      <c r="AH195" s="416"/>
      <c r="AI195" s="416" t="s">
        <v>564</v>
      </c>
      <c r="AJ195" s="416"/>
      <c r="AK195" s="416"/>
      <c r="AL195" s="416"/>
      <c r="AM195" s="416" t="s">
        <v>380</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6"/>
      <c r="B196" s="318"/>
      <c r="C196" s="319"/>
      <c r="D196" s="319"/>
      <c r="E196" s="319"/>
      <c r="F196" s="320"/>
      <c r="G196" s="344"/>
      <c r="H196" s="326"/>
      <c r="I196" s="326"/>
      <c r="J196" s="326"/>
      <c r="K196" s="326"/>
      <c r="L196" s="326"/>
      <c r="M196" s="326"/>
      <c r="N196" s="326"/>
      <c r="O196" s="327"/>
      <c r="P196" s="330"/>
      <c r="Q196" s="326"/>
      <c r="R196" s="326"/>
      <c r="S196" s="326"/>
      <c r="T196" s="326"/>
      <c r="U196" s="326"/>
      <c r="V196" s="326"/>
      <c r="W196" s="326"/>
      <c r="X196" s="327"/>
      <c r="Y196" s="346"/>
      <c r="Z196" s="347"/>
      <c r="AA196" s="348"/>
      <c r="AB196" s="403"/>
      <c r="AC196" s="488"/>
      <c r="AD196" s="489"/>
      <c r="AE196" s="416"/>
      <c r="AF196" s="416"/>
      <c r="AG196" s="416"/>
      <c r="AH196" s="416"/>
      <c r="AI196" s="416"/>
      <c r="AJ196" s="416"/>
      <c r="AK196" s="416"/>
      <c r="AL196" s="416"/>
      <c r="AM196" s="416"/>
      <c r="AN196" s="416"/>
      <c r="AO196" s="416"/>
      <c r="AP196" s="416"/>
      <c r="AQ196" s="497"/>
      <c r="AR196" s="435"/>
      <c r="AS196" s="433" t="s">
        <v>175</v>
      </c>
      <c r="AT196" s="434"/>
      <c r="AU196" s="435"/>
      <c r="AV196" s="435"/>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39"/>
      <c r="H197" s="140"/>
      <c r="I197" s="140"/>
      <c r="J197" s="140"/>
      <c r="K197" s="140"/>
      <c r="L197" s="140"/>
      <c r="M197" s="140"/>
      <c r="N197" s="140"/>
      <c r="O197" s="141"/>
      <c r="P197" s="140"/>
      <c r="Q197" s="450"/>
      <c r="R197" s="450"/>
      <c r="S197" s="450"/>
      <c r="T197" s="450"/>
      <c r="U197" s="450"/>
      <c r="V197" s="450"/>
      <c r="W197" s="450"/>
      <c r="X197" s="451"/>
      <c r="Y197" s="914" t="s">
        <v>57</v>
      </c>
      <c r="Z197" s="915"/>
      <c r="AA197" s="916"/>
      <c r="AB197" s="371"/>
      <c r="AC197" s="371"/>
      <c r="AD197" s="371"/>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$AY$195</f>
        <v>0</v>
      </c>
    </row>
    <row r="198" spans="1:60" ht="23.25" hidden="1" customHeight="1" x14ac:dyDescent="0.15">
      <c r="A198" s="316"/>
      <c r="B198" s="318"/>
      <c r="C198" s="319"/>
      <c r="D198" s="319"/>
      <c r="E198" s="319"/>
      <c r="F198" s="320"/>
      <c r="G198" s="917"/>
      <c r="H198" s="385"/>
      <c r="I198" s="385"/>
      <c r="J198" s="385"/>
      <c r="K198" s="385"/>
      <c r="L198" s="385"/>
      <c r="M198" s="385"/>
      <c r="N198" s="385"/>
      <c r="O198" s="386"/>
      <c r="P198" s="452"/>
      <c r="Q198" s="452"/>
      <c r="R198" s="452"/>
      <c r="S198" s="452"/>
      <c r="T198" s="452"/>
      <c r="U198" s="452"/>
      <c r="V198" s="452"/>
      <c r="W198" s="452"/>
      <c r="X198" s="453"/>
      <c r="Y198" s="918" t="s">
        <v>50</v>
      </c>
      <c r="Z198" s="786"/>
      <c r="AA198" s="787"/>
      <c r="AB198" s="449"/>
      <c r="AC198" s="449"/>
      <c r="AD198" s="449"/>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$AY$195</f>
        <v>0</v>
      </c>
      <c r="AZ198" s="10"/>
      <c r="BA198" s="10"/>
      <c r="BB198" s="10"/>
      <c r="BC198" s="10"/>
    </row>
    <row r="199" spans="1:60" ht="23.25" hidden="1" customHeight="1" thickBot="1" x14ac:dyDescent="0.2">
      <c r="A199" s="317"/>
      <c r="B199" s="907"/>
      <c r="C199" s="908"/>
      <c r="D199" s="908"/>
      <c r="E199" s="908"/>
      <c r="F199" s="909"/>
      <c r="G199" s="920"/>
      <c r="H199" s="921"/>
      <c r="I199" s="921"/>
      <c r="J199" s="921"/>
      <c r="K199" s="921"/>
      <c r="L199" s="921"/>
      <c r="M199" s="921"/>
      <c r="N199" s="921"/>
      <c r="O199" s="922"/>
      <c r="P199" s="923"/>
      <c r="Q199" s="923"/>
      <c r="R199" s="923"/>
      <c r="S199" s="923"/>
      <c r="T199" s="923"/>
      <c r="U199" s="923"/>
      <c r="V199" s="923"/>
      <c r="W199" s="923"/>
      <c r="X199" s="924"/>
      <c r="Y199" s="925" t="s">
        <v>13</v>
      </c>
      <c r="Z199" s="926"/>
      <c r="AA199" s="927"/>
      <c r="AB199" s="928" t="s">
        <v>14</v>
      </c>
      <c r="AC199" s="928"/>
      <c r="AD199" s="928"/>
      <c r="AE199" s="929"/>
      <c r="AF199" s="930"/>
      <c r="AG199" s="930"/>
      <c r="AH199" s="930"/>
      <c r="AI199" s="929"/>
      <c r="AJ199" s="930"/>
      <c r="AK199" s="930"/>
      <c r="AL199" s="930"/>
      <c r="AM199" s="929"/>
      <c r="AN199" s="930"/>
      <c r="AO199" s="930"/>
      <c r="AP199" s="930"/>
      <c r="AQ199" s="931"/>
      <c r="AR199" s="932"/>
      <c r="AS199" s="932"/>
      <c r="AT199" s="933"/>
      <c r="AU199" s="930"/>
      <c r="AV199" s="930"/>
      <c r="AW199" s="930"/>
      <c r="AX199" s="934"/>
      <c r="AY199">
        <f>$AY$195</f>
        <v>0</v>
      </c>
      <c r="AZ199" s="10"/>
      <c r="BA199" s="10"/>
      <c r="BB199" s="10"/>
      <c r="BC199" s="10"/>
      <c r="BD199" s="10"/>
      <c r="BE199" s="10"/>
      <c r="BF199" s="10"/>
      <c r="BG199" s="10"/>
      <c r="BH199" s="10"/>
    </row>
    <row r="200" spans="1:60" ht="18.75" hidden="1" customHeight="1" x14ac:dyDescent="0.15">
      <c r="A200" s="582" t="s">
        <v>233</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229</v>
      </c>
      <c r="X200" s="556"/>
      <c r="Y200" s="559"/>
      <c r="Z200" s="559"/>
      <c r="AA200" s="560"/>
      <c r="AB200" s="553" t="s">
        <v>11</v>
      </c>
      <c r="AC200" s="550"/>
      <c r="AD200" s="551"/>
      <c r="AE200" s="416" t="s">
        <v>412</v>
      </c>
      <c r="AF200" s="416"/>
      <c r="AG200" s="416"/>
      <c r="AH200" s="416"/>
      <c r="AI200" s="416" t="s">
        <v>564</v>
      </c>
      <c r="AJ200" s="416"/>
      <c r="AK200" s="416"/>
      <c r="AL200" s="416"/>
      <c r="AM200" s="416" t="s">
        <v>380</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1"/>
      <c r="AR201" s="432"/>
      <c r="AS201" s="433" t="s">
        <v>175</v>
      </c>
      <c r="AT201" s="434"/>
      <c r="AU201" s="435"/>
      <c r="AV201" s="435"/>
      <c r="AW201" s="546" t="s">
        <v>166</v>
      </c>
      <c r="AX201" s="547"/>
      <c r="AY201">
        <f t="shared" ref="AY201:AY207" si="9">$AY$200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246</v>
      </c>
      <c r="AC202" s="543"/>
      <c r="AD202" s="543"/>
      <c r="AE202" s="390"/>
      <c r="AF202" s="374"/>
      <c r="AG202" s="374"/>
      <c r="AH202" s="374"/>
      <c r="AI202" s="390"/>
      <c r="AJ202" s="374"/>
      <c r="AK202" s="374"/>
      <c r="AL202" s="374"/>
      <c r="AM202" s="390"/>
      <c r="AN202" s="374"/>
      <c r="AO202" s="374"/>
      <c r="AP202" s="374"/>
      <c r="AQ202" s="390"/>
      <c r="AR202" s="374"/>
      <c r="AS202" s="374"/>
      <c r="AT202" s="563"/>
      <c r="AU202" s="374"/>
      <c r="AV202" s="374"/>
      <c r="AW202" s="374"/>
      <c r="AX202" s="375"/>
      <c r="AY202">
        <f t="shared" si="9"/>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246</v>
      </c>
      <c r="AC203" s="586"/>
      <c r="AD203" s="586"/>
      <c r="AE203" s="390"/>
      <c r="AF203" s="374"/>
      <c r="AG203" s="374"/>
      <c r="AH203" s="374"/>
      <c r="AI203" s="390"/>
      <c r="AJ203" s="374"/>
      <c r="AK203" s="374"/>
      <c r="AL203" s="374"/>
      <c r="AM203" s="390"/>
      <c r="AN203" s="374"/>
      <c r="AO203" s="374"/>
      <c r="AP203" s="374"/>
      <c r="AQ203" s="390"/>
      <c r="AR203" s="374"/>
      <c r="AS203" s="374"/>
      <c r="AT203" s="563"/>
      <c r="AU203" s="374"/>
      <c r="AV203" s="374"/>
      <c r="AW203" s="374"/>
      <c r="AX203" s="375"/>
      <c r="AY203">
        <f t="shared" si="9"/>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247</v>
      </c>
      <c r="AC204" s="564"/>
      <c r="AD204" s="564"/>
      <c r="AE204" s="565"/>
      <c r="AF204" s="566"/>
      <c r="AG204" s="566"/>
      <c r="AH204" s="566"/>
      <c r="AI204" s="565"/>
      <c r="AJ204" s="566"/>
      <c r="AK204" s="566"/>
      <c r="AL204" s="566"/>
      <c r="AM204" s="565"/>
      <c r="AN204" s="566"/>
      <c r="AO204" s="566"/>
      <c r="AP204" s="566"/>
      <c r="AQ204" s="390"/>
      <c r="AR204" s="374"/>
      <c r="AS204" s="374"/>
      <c r="AT204" s="563"/>
      <c r="AU204" s="374"/>
      <c r="AV204" s="374"/>
      <c r="AW204" s="374"/>
      <c r="AX204" s="375"/>
      <c r="AY204">
        <f t="shared" si="9"/>
        <v>0</v>
      </c>
    </row>
    <row r="205" spans="1:60" ht="23.25" hidden="1" customHeight="1" x14ac:dyDescent="0.15">
      <c r="A205" s="567" t="s">
        <v>236</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245</v>
      </c>
      <c r="X205" s="577"/>
      <c r="Y205" s="541" t="s">
        <v>12</v>
      </c>
      <c r="Z205" s="541"/>
      <c r="AA205" s="542"/>
      <c r="AB205" s="543" t="s">
        <v>246</v>
      </c>
      <c r="AC205" s="543"/>
      <c r="AD205" s="543"/>
      <c r="AE205" s="390"/>
      <c r="AF205" s="374"/>
      <c r="AG205" s="374"/>
      <c r="AH205" s="374"/>
      <c r="AI205" s="390"/>
      <c r="AJ205" s="374"/>
      <c r="AK205" s="374"/>
      <c r="AL205" s="374"/>
      <c r="AM205" s="390"/>
      <c r="AN205" s="374"/>
      <c r="AO205" s="374"/>
      <c r="AP205" s="374"/>
      <c r="AQ205" s="390"/>
      <c r="AR205" s="374"/>
      <c r="AS205" s="374"/>
      <c r="AT205" s="563"/>
      <c r="AU205" s="374"/>
      <c r="AV205" s="374"/>
      <c r="AW205" s="374"/>
      <c r="AX205" s="375"/>
      <c r="AY205">
        <f t="shared" si="9"/>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246</v>
      </c>
      <c r="AC206" s="586"/>
      <c r="AD206" s="586"/>
      <c r="AE206" s="390"/>
      <c r="AF206" s="374"/>
      <c r="AG206" s="374"/>
      <c r="AH206" s="374"/>
      <c r="AI206" s="390"/>
      <c r="AJ206" s="374"/>
      <c r="AK206" s="374"/>
      <c r="AL206" s="374"/>
      <c r="AM206" s="390"/>
      <c r="AN206" s="374"/>
      <c r="AO206" s="374"/>
      <c r="AP206" s="374"/>
      <c r="AQ206" s="390"/>
      <c r="AR206" s="374"/>
      <c r="AS206" s="374"/>
      <c r="AT206" s="563"/>
      <c r="AU206" s="374"/>
      <c r="AV206" s="374"/>
      <c r="AW206" s="374"/>
      <c r="AX206" s="375"/>
      <c r="AY206">
        <f t="shared" si="9"/>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247</v>
      </c>
      <c r="AC207" s="564"/>
      <c r="AD207" s="564"/>
      <c r="AE207" s="565"/>
      <c r="AF207" s="566"/>
      <c r="AG207" s="566"/>
      <c r="AH207" s="566"/>
      <c r="AI207" s="565"/>
      <c r="AJ207" s="566"/>
      <c r="AK207" s="566"/>
      <c r="AL207" s="566"/>
      <c r="AM207" s="565"/>
      <c r="AN207" s="566"/>
      <c r="AO207" s="566"/>
      <c r="AP207" s="585"/>
      <c r="AQ207" s="390"/>
      <c r="AR207" s="374"/>
      <c r="AS207" s="374"/>
      <c r="AT207" s="563"/>
      <c r="AU207" s="374"/>
      <c r="AV207" s="374"/>
      <c r="AW207" s="374"/>
      <c r="AX207" s="375"/>
      <c r="AY207">
        <f t="shared" si="9"/>
        <v>0</v>
      </c>
    </row>
    <row r="208" spans="1:60" ht="18.75" hidden="1" customHeight="1" x14ac:dyDescent="0.15">
      <c r="A208" s="591" t="s">
        <v>233</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7" t="s">
        <v>412</v>
      </c>
      <c r="AF208" s="137"/>
      <c r="AG208" s="137"/>
      <c r="AH208" s="137"/>
      <c r="AI208" s="416" t="s">
        <v>564</v>
      </c>
      <c r="AJ208" s="416"/>
      <c r="AK208" s="416"/>
      <c r="AL208" s="416"/>
      <c r="AM208" s="416" t="s">
        <v>380</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3"/>
      <c r="I209" s="433"/>
      <c r="J209" s="433"/>
      <c r="K209" s="433"/>
      <c r="L209" s="433"/>
      <c r="M209" s="433"/>
      <c r="N209" s="433"/>
      <c r="O209" s="434"/>
      <c r="P209" s="596"/>
      <c r="Q209" s="433"/>
      <c r="R209" s="433"/>
      <c r="S209" s="433"/>
      <c r="T209" s="433"/>
      <c r="U209" s="433"/>
      <c r="V209" s="433"/>
      <c r="W209" s="433"/>
      <c r="X209" s="434"/>
      <c r="Y209" s="600"/>
      <c r="Z209" s="601"/>
      <c r="AA209" s="602"/>
      <c r="AB209" s="330"/>
      <c r="AC209" s="326"/>
      <c r="AD209" s="327"/>
      <c r="AE209" s="137"/>
      <c r="AF209" s="137"/>
      <c r="AG209" s="137"/>
      <c r="AH209" s="137"/>
      <c r="AI209" s="416"/>
      <c r="AJ209" s="416"/>
      <c r="AK209" s="416"/>
      <c r="AL209" s="416"/>
      <c r="AM209" s="416"/>
      <c r="AN209" s="416"/>
      <c r="AO209" s="416"/>
      <c r="AP209" s="416"/>
      <c r="AQ209" s="431"/>
      <c r="AR209" s="432"/>
      <c r="AS209" s="433" t="s">
        <v>175</v>
      </c>
      <c r="AT209" s="434"/>
      <c r="AU209" s="431"/>
      <c r="AV209" s="432"/>
      <c r="AW209" s="433" t="s">
        <v>166</v>
      </c>
      <c r="AX209" s="590"/>
      <c r="AY209">
        <f>$AY$208</f>
        <v>0</v>
      </c>
    </row>
    <row r="210" spans="1:51" ht="23.25" hidden="1" customHeight="1" x14ac:dyDescent="0.15">
      <c r="A210" s="567"/>
      <c r="B210" s="568"/>
      <c r="C210" s="568"/>
      <c r="D210" s="568"/>
      <c r="E210" s="568"/>
      <c r="F210" s="569"/>
      <c r="G210" s="603" t="s">
        <v>176</v>
      </c>
      <c r="H210" s="140"/>
      <c r="I210" s="140"/>
      <c r="J210" s="140"/>
      <c r="K210" s="140"/>
      <c r="L210" s="140"/>
      <c r="M210" s="140"/>
      <c r="N210" s="140"/>
      <c r="O210" s="141"/>
      <c r="P210" s="140"/>
      <c r="Q210" s="140"/>
      <c r="R210" s="140"/>
      <c r="S210" s="140"/>
      <c r="T210" s="140"/>
      <c r="U210" s="140"/>
      <c r="V210" s="140"/>
      <c r="W210" s="140"/>
      <c r="X210" s="141"/>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7"/>
      <c r="B212" s="568"/>
      <c r="C212" s="568"/>
      <c r="D212" s="568"/>
      <c r="E212" s="568"/>
      <c r="F212" s="569"/>
      <c r="G212" s="605"/>
      <c r="H212" s="143"/>
      <c r="I212" s="143"/>
      <c r="J212" s="143"/>
      <c r="K212" s="143"/>
      <c r="L212" s="143"/>
      <c r="M212" s="143"/>
      <c r="N212" s="143"/>
      <c r="O212" s="144"/>
      <c r="P212" s="385"/>
      <c r="Q212" s="385"/>
      <c r="R212" s="385"/>
      <c r="S212" s="385"/>
      <c r="T212" s="385"/>
      <c r="U212" s="385"/>
      <c r="V212" s="385"/>
      <c r="W212" s="385"/>
      <c r="X212" s="386"/>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4"/>
      <c r="AV212" s="374"/>
      <c r="AW212" s="374"/>
      <c r="AX212" s="375"/>
      <c r="AY212">
        <f>$AY$208</f>
        <v>0</v>
      </c>
    </row>
    <row r="213" spans="1:51" ht="69.75" hidden="1" customHeight="1" x14ac:dyDescent="0.15">
      <c r="A213" s="646" t="s">
        <v>259</v>
      </c>
      <c r="B213" s="647"/>
      <c r="C213" s="647"/>
      <c r="D213" s="647"/>
      <c r="E213" s="571" t="s">
        <v>221</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572</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228</v>
      </c>
      <c r="AP214" s="663"/>
      <c r="AQ214" s="663"/>
      <c r="AR214" s="81"/>
      <c r="AS214" s="662"/>
      <c r="AT214" s="663"/>
      <c r="AU214" s="663"/>
      <c r="AV214" s="663"/>
      <c r="AW214" s="663"/>
      <c r="AX214" s="664"/>
      <c r="AY214">
        <f>COUNTIF($AR$214,"☑")</f>
        <v>0</v>
      </c>
    </row>
    <row r="215" spans="1:51" ht="45" customHeight="1" x14ac:dyDescent="0.15">
      <c r="A215" s="652" t="s">
        <v>279</v>
      </c>
      <c r="B215" s="653"/>
      <c r="C215" s="655" t="s">
        <v>178</v>
      </c>
      <c r="D215" s="653"/>
      <c r="E215" s="656" t="s">
        <v>194</v>
      </c>
      <c r="F215" s="657"/>
      <c r="G215" s="658" t="s">
        <v>642</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9" t="s">
        <v>643</v>
      </c>
      <c r="H216" s="140"/>
      <c r="I216" s="140"/>
      <c r="J216" s="140"/>
      <c r="K216" s="140"/>
      <c r="L216" s="140"/>
      <c r="M216" s="140"/>
      <c r="N216" s="140"/>
      <c r="O216" s="140"/>
      <c r="P216" s="140"/>
      <c r="Q216" s="140"/>
      <c r="R216" s="140"/>
      <c r="S216" s="140"/>
      <c r="T216" s="140"/>
      <c r="U216" s="140"/>
      <c r="V216" s="141"/>
      <c r="W216" s="630" t="s">
        <v>580</v>
      </c>
      <c r="X216" s="631"/>
      <c r="Y216" s="631"/>
      <c r="Z216" s="631"/>
      <c r="AA216" s="632"/>
      <c r="AB216" s="633" t="s">
        <v>644</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1"/>
      <c r="F217" s="323"/>
      <c r="G217" s="142"/>
      <c r="H217" s="143"/>
      <c r="I217" s="143"/>
      <c r="J217" s="143"/>
      <c r="K217" s="143"/>
      <c r="L217" s="143"/>
      <c r="M217" s="143"/>
      <c r="N217" s="143"/>
      <c r="O217" s="143"/>
      <c r="P217" s="143"/>
      <c r="Q217" s="143"/>
      <c r="R217" s="143"/>
      <c r="S217" s="143"/>
      <c r="T217" s="143"/>
      <c r="U217" s="143"/>
      <c r="V217" s="144"/>
      <c r="W217" s="636" t="s">
        <v>581</v>
      </c>
      <c r="X217" s="637"/>
      <c r="Y217" s="637"/>
      <c r="Z217" s="637"/>
      <c r="AA217" s="638"/>
      <c r="AB217" s="633" t="s">
        <v>682</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593</v>
      </c>
      <c r="D218" s="640"/>
      <c r="E218" s="456" t="s">
        <v>275</v>
      </c>
      <c r="F218" s="458"/>
      <c r="G218" s="620" t="s">
        <v>181</v>
      </c>
      <c r="H218" s="621"/>
      <c r="I218" s="621"/>
      <c r="J218" s="643" t="s">
        <v>613</v>
      </c>
      <c r="K218" s="644"/>
      <c r="L218" s="644"/>
      <c r="M218" s="644"/>
      <c r="N218" s="644"/>
      <c r="O218" s="644"/>
      <c r="P218" s="644"/>
      <c r="Q218" s="644"/>
      <c r="R218" s="644"/>
      <c r="S218" s="644"/>
      <c r="T218" s="645"/>
      <c r="U218" s="618" t="s">
        <v>614</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8"/>
      <c r="F219" s="320"/>
      <c r="G219" s="620" t="s">
        <v>594</v>
      </c>
      <c r="H219" s="621"/>
      <c r="I219" s="621"/>
      <c r="J219" s="621"/>
      <c r="K219" s="621"/>
      <c r="L219" s="621"/>
      <c r="M219" s="621"/>
      <c r="N219" s="621"/>
      <c r="O219" s="621"/>
      <c r="P219" s="621"/>
      <c r="Q219" s="621"/>
      <c r="R219" s="621"/>
      <c r="S219" s="621"/>
      <c r="T219" s="621"/>
      <c r="U219" s="617" t="s">
        <v>614</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1"/>
      <c r="F220" s="323"/>
      <c r="G220" s="620" t="s">
        <v>581</v>
      </c>
      <c r="H220" s="621"/>
      <c r="I220" s="621"/>
      <c r="J220" s="621"/>
      <c r="K220" s="621"/>
      <c r="L220" s="621"/>
      <c r="M220" s="621"/>
      <c r="N220" s="621"/>
      <c r="O220" s="621"/>
      <c r="P220" s="621"/>
      <c r="Q220" s="621"/>
      <c r="R220" s="621"/>
      <c r="S220" s="621"/>
      <c r="T220" s="621"/>
      <c r="U220" s="145" t="s">
        <v>614</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62.2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607</v>
      </c>
      <c r="AE223" s="707"/>
      <c r="AF223" s="707"/>
      <c r="AG223" s="708" t="s">
        <v>647</v>
      </c>
      <c r="AH223" s="709"/>
      <c r="AI223" s="709"/>
      <c r="AJ223" s="709"/>
      <c r="AK223" s="709"/>
      <c r="AL223" s="709"/>
      <c r="AM223" s="709"/>
      <c r="AN223" s="709"/>
      <c r="AO223" s="709"/>
      <c r="AP223" s="709"/>
      <c r="AQ223" s="709"/>
      <c r="AR223" s="709"/>
      <c r="AS223" s="709"/>
      <c r="AT223" s="709"/>
      <c r="AU223" s="709"/>
      <c r="AV223" s="709"/>
      <c r="AW223" s="709"/>
      <c r="AX223" s="710"/>
    </row>
    <row r="224" spans="1:51" ht="30.7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607</v>
      </c>
      <c r="AE224" s="688"/>
      <c r="AF224" s="688"/>
      <c r="AG224" s="714" t="s">
        <v>648</v>
      </c>
      <c r="AH224" s="715"/>
      <c r="AI224" s="715"/>
      <c r="AJ224" s="715"/>
      <c r="AK224" s="715"/>
      <c r="AL224" s="715"/>
      <c r="AM224" s="715"/>
      <c r="AN224" s="715"/>
      <c r="AO224" s="715"/>
      <c r="AP224" s="715"/>
      <c r="AQ224" s="715"/>
      <c r="AR224" s="715"/>
      <c r="AS224" s="715"/>
      <c r="AT224" s="715"/>
      <c r="AU224" s="715"/>
      <c r="AV224" s="715"/>
      <c r="AW224" s="715"/>
      <c r="AX224" s="716"/>
    </row>
    <row r="225" spans="1:50" ht="83.2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607</v>
      </c>
      <c r="AE225" s="721"/>
      <c r="AF225" s="721"/>
      <c r="AG225" s="678" t="s">
        <v>649</v>
      </c>
      <c r="AH225" s="385"/>
      <c r="AI225" s="385"/>
      <c r="AJ225" s="385"/>
      <c r="AK225" s="385"/>
      <c r="AL225" s="385"/>
      <c r="AM225" s="385"/>
      <c r="AN225" s="385"/>
      <c r="AO225" s="385"/>
      <c r="AP225" s="385"/>
      <c r="AQ225" s="385"/>
      <c r="AR225" s="385"/>
      <c r="AS225" s="385"/>
      <c r="AT225" s="385"/>
      <c r="AU225" s="385"/>
      <c r="AV225" s="385"/>
      <c r="AW225" s="385"/>
      <c r="AX225" s="679"/>
    </row>
    <row r="226" spans="1:50" ht="27" customHeight="1" x14ac:dyDescent="0.15">
      <c r="A226" s="123"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650</v>
      </c>
      <c r="AE226" s="676"/>
      <c r="AF226" s="676"/>
      <c r="AG226" s="362" t="s">
        <v>753</v>
      </c>
      <c r="AH226" s="140"/>
      <c r="AI226" s="140"/>
      <c r="AJ226" s="140"/>
      <c r="AK226" s="140"/>
      <c r="AL226" s="140"/>
      <c r="AM226" s="140"/>
      <c r="AN226" s="140"/>
      <c r="AO226" s="140"/>
      <c r="AP226" s="140"/>
      <c r="AQ226" s="140"/>
      <c r="AR226" s="140"/>
      <c r="AS226" s="140"/>
      <c r="AT226" s="140"/>
      <c r="AU226" s="140"/>
      <c r="AV226" s="140"/>
      <c r="AW226" s="140"/>
      <c r="AX226" s="677"/>
    </row>
    <row r="227" spans="1:50" ht="35.25" customHeight="1" x14ac:dyDescent="0.15">
      <c r="A227" s="666"/>
      <c r="B227" s="667"/>
      <c r="C227" s="680"/>
      <c r="D227" s="681"/>
      <c r="E227" s="684" t="s">
        <v>257</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651</v>
      </c>
      <c r="AE227" s="688"/>
      <c r="AF227" s="689"/>
      <c r="AG227" s="678"/>
      <c r="AH227" s="385"/>
      <c r="AI227" s="385"/>
      <c r="AJ227" s="385"/>
      <c r="AK227" s="385"/>
      <c r="AL227" s="385"/>
      <c r="AM227" s="385"/>
      <c r="AN227" s="385"/>
      <c r="AO227" s="385"/>
      <c r="AP227" s="385"/>
      <c r="AQ227" s="385"/>
      <c r="AR227" s="385"/>
      <c r="AS227" s="385"/>
      <c r="AT227" s="385"/>
      <c r="AU227" s="385"/>
      <c r="AV227" s="385"/>
      <c r="AW227" s="385"/>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646</v>
      </c>
      <c r="AE228" s="694"/>
      <c r="AF228" s="694"/>
      <c r="AG228" s="678"/>
      <c r="AH228" s="385"/>
      <c r="AI228" s="385"/>
      <c r="AJ228" s="385"/>
      <c r="AK228" s="385"/>
      <c r="AL228" s="385"/>
      <c r="AM228" s="385"/>
      <c r="AN228" s="385"/>
      <c r="AO228" s="385"/>
      <c r="AP228" s="385"/>
      <c r="AQ228" s="385"/>
      <c r="AR228" s="385"/>
      <c r="AS228" s="385"/>
      <c r="AT228" s="385"/>
      <c r="AU228" s="385"/>
      <c r="AV228" s="385"/>
      <c r="AW228" s="385"/>
      <c r="AX228" s="679"/>
    </row>
    <row r="229" spans="1:50" ht="26.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645</v>
      </c>
      <c r="AE229" s="740"/>
      <c r="AF229" s="740"/>
      <c r="AG229" s="741" t="s">
        <v>614</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607</v>
      </c>
      <c r="AE230" s="688"/>
      <c r="AF230" s="688"/>
      <c r="AG230" s="714" t="s">
        <v>652</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645</v>
      </c>
      <c r="AE231" s="688"/>
      <c r="AF231" s="688"/>
      <c r="AG231" s="714" t="s">
        <v>614</v>
      </c>
      <c r="AH231" s="715"/>
      <c r="AI231" s="715"/>
      <c r="AJ231" s="715"/>
      <c r="AK231" s="715"/>
      <c r="AL231" s="715"/>
      <c r="AM231" s="715"/>
      <c r="AN231" s="715"/>
      <c r="AO231" s="715"/>
      <c r="AP231" s="715"/>
      <c r="AQ231" s="715"/>
      <c r="AR231" s="715"/>
      <c r="AS231" s="715"/>
      <c r="AT231" s="715"/>
      <c r="AU231" s="715"/>
      <c r="AV231" s="715"/>
      <c r="AW231" s="715"/>
      <c r="AX231" s="716"/>
    </row>
    <row r="232" spans="1:50" ht="33"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607</v>
      </c>
      <c r="AE232" s="688"/>
      <c r="AF232" s="688"/>
      <c r="AG232" s="714" t="s">
        <v>653</v>
      </c>
      <c r="AH232" s="715"/>
      <c r="AI232" s="715"/>
      <c r="AJ232" s="715"/>
      <c r="AK232" s="715"/>
      <c r="AL232" s="715"/>
      <c r="AM232" s="715"/>
      <c r="AN232" s="715"/>
      <c r="AO232" s="715"/>
      <c r="AP232" s="715"/>
      <c r="AQ232" s="715"/>
      <c r="AR232" s="715"/>
      <c r="AS232" s="715"/>
      <c r="AT232" s="715"/>
      <c r="AU232" s="715"/>
      <c r="AV232" s="715"/>
      <c r="AW232" s="715"/>
      <c r="AX232" s="716"/>
    </row>
    <row r="233" spans="1:50" ht="31.5" customHeight="1" x14ac:dyDescent="0.15">
      <c r="A233" s="666"/>
      <c r="B233" s="668"/>
      <c r="C233" s="734" t="s">
        <v>230</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645</v>
      </c>
      <c r="AE233" s="721"/>
      <c r="AF233" s="721"/>
      <c r="AG233" s="736"/>
      <c r="AH233" s="737"/>
      <c r="AI233" s="737"/>
      <c r="AJ233" s="737"/>
      <c r="AK233" s="737"/>
      <c r="AL233" s="737"/>
      <c r="AM233" s="737"/>
      <c r="AN233" s="737"/>
      <c r="AO233" s="737"/>
      <c r="AP233" s="737"/>
      <c r="AQ233" s="737"/>
      <c r="AR233" s="737"/>
      <c r="AS233" s="737"/>
      <c r="AT233" s="737"/>
      <c r="AU233" s="737"/>
      <c r="AV233" s="737"/>
      <c r="AW233" s="737"/>
      <c r="AX233" s="738"/>
    </row>
    <row r="234" spans="1:50" ht="50.25" customHeight="1" x14ac:dyDescent="0.15">
      <c r="A234" s="666"/>
      <c r="B234" s="668"/>
      <c r="C234" s="722" t="s">
        <v>231</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607</v>
      </c>
      <c r="AE234" s="688"/>
      <c r="AF234" s="689"/>
      <c r="AG234" s="714" t="s">
        <v>654</v>
      </c>
      <c r="AH234" s="715"/>
      <c r="AI234" s="715"/>
      <c r="AJ234" s="715"/>
      <c r="AK234" s="715"/>
      <c r="AL234" s="715"/>
      <c r="AM234" s="715"/>
      <c r="AN234" s="715"/>
      <c r="AO234" s="715"/>
      <c r="AP234" s="715"/>
      <c r="AQ234" s="715"/>
      <c r="AR234" s="715"/>
      <c r="AS234" s="715"/>
      <c r="AT234" s="715"/>
      <c r="AU234" s="715"/>
      <c r="AV234" s="715"/>
      <c r="AW234" s="715"/>
      <c r="AX234" s="716"/>
    </row>
    <row r="235" spans="1:50" ht="31.5" customHeight="1" x14ac:dyDescent="0.15">
      <c r="A235" s="669"/>
      <c r="B235" s="670"/>
      <c r="C235" s="725" t="s">
        <v>218</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607</v>
      </c>
      <c r="AE235" s="729"/>
      <c r="AF235" s="730"/>
      <c r="AG235" s="731" t="s">
        <v>655</v>
      </c>
      <c r="AH235" s="732"/>
      <c r="AI235" s="732"/>
      <c r="AJ235" s="732"/>
      <c r="AK235" s="732"/>
      <c r="AL235" s="732"/>
      <c r="AM235" s="732"/>
      <c r="AN235" s="732"/>
      <c r="AO235" s="732"/>
      <c r="AP235" s="732"/>
      <c r="AQ235" s="732"/>
      <c r="AR235" s="732"/>
      <c r="AS235" s="732"/>
      <c r="AT235" s="732"/>
      <c r="AU235" s="732"/>
      <c r="AV235" s="732"/>
      <c r="AW235" s="732"/>
      <c r="AX235" s="733"/>
    </row>
    <row r="236" spans="1:50" ht="48" customHeight="1" x14ac:dyDescent="0.15">
      <c r="A236" s="123" t="s">
        <v>37</v>
      </c>
      <c r="B236" s="746"/>
      <c r="C236" s="747" t="s">
        <v>219</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607</v>
      </c>
      <c r="AE236" s="740"/>
      <c r="AF236" s="750"/>
      <c r="AG236" s="741" t="s">
        <v>769</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645</v>
      </c>
      <c r="AE237" s="755"/>
      <c r="AF237" s="755"/>
      <c r="AG237" s="714" t="s">
        <v>614</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607</v>
      </c>
      <c r="AE238" s="688"/>
      <c r="AF238" s="688"/>
      <c r="AG238" s="714" t="s">
        <v>767</v>
      </c>
      <c r="AH238" s="715"/>
      <c r="AI238" s="715"/>
      <c r="AJ238" s="715"/>
      <c r="AK238" s="715"/>
      <c r="AL238" s="715"/>
      <c r="AM238" s="715"/>
      <c r="AN238" s="715"/>
      <c r="AO238" s="715"/>
      <c r="AP238" s="715"/>
      <c r="AQ238" s="715"/>
      <c r="AR238" s="715"/>
      <c r="AS238" s="715"/>
      <c r="AT238" s="715"/>
      <c r="AU238" s="715"/>
      <c r="AV238" s="715"/>
      <c r="AW238" s="715"/>
      <c r="AX238" s="716"/>
    </row>
    <row r="239" spans="1:50" ht="46.5"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607</v>
      </c>
      <c r="AE239" s="688"/>
      <c r="AF239" s="688"/>
      <c r="AG239" s="744" t="s">
        <v>656</v>
      </c>
      <c r="AH239" s="143"/>
      <c r="AI239" s="143"/>
      <c r="AJ239" s="143"/>
      <c r="AK239" s="143"/>
      <c r="AL239" s="143"/>
      <c r="AM239" s="143"/>
      <c r="AN239" s="143"/>
      <c r="AO239" s="143"/>
      <c r="AP239" s="143"/>
      <c r="AQ239" s="143"/>
      <c r="AR239" s="143"/>
      <c r="AS239" s="143"/>
      <c r="AT239" s="143"/>
      <c r="AU239" s="143"/>
      <c r="AV239" s="143"/>
      <c r="AW239" s="143"/>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c r="AE240" s="676"/>
      <c r="AF240" s="767"/>
      <c r="AG240" s="362" t="s">
        <v>756</v>
      </c>
      <c r="AH240" s="140"/>
      <c r="AI240" s="140"/>
      <c r="AJ240" s="140"/>
      <c r="AK240" s="140"/>
      <c r="AL240" s="140"/>
      <c r="AM240" s="140"/>
      <c r="AN240" s="140"/>
      <c r="AO240" s="140"/>
      <c r="AP240" s="140"/>
      <c r="AQ240" s="140"/>
      <c r="AR240" s="140"/>
      <c r="AS240" s="140"/>
      <c r="AT240" s="140"/>
      <c r="AU240" s="140"/>
      <c r="AV240" s="140"/>
      <c r="AW240" s="140"/>
      <c r="AX240" s="677"/>
    </row>
    <row r="241" spans="1:50" ht="19.7" customHeight="1" x14ac:dyDescent="0.15">
      <c r="A241" s="761"/>
      <c r="B241" s="762"/>
      <c r="C241" s="105" t="s">
        <v>0</v>
      </c>
      <c r="D241" s="106"/>
      <c r="E241" s="106"/>
      <c r="F241" s="106"/>
      <c r="G241" s="106"/>
      <c r="H241" s="106"/>
      <c r="I241" s="106"/>
      <c r="J241" s="106"/>
      <c r="K241" s="106"/>
      <c r="L241" s="106"/>
      <c r="M241" s="106"/>
      <c r="N241" s="106"/>
      <c r="O241" s="102" t="s">
        <v>599</v>
      </c>
      <c r="P241" s="103"/>
      <c r="Q241" s="103"/>
      <c r="R241" s="103"/>
      <c r="S241" s="103"/>
      <c r="T241" s="103"/>
      <c r="U241" s="103"/>
      <c r="V241" s="103"/>
      <c r="W241" s="103"/>
      <c r="X241" s="103"/>
      <c r="Y241" s="103"/>
      <c r="Z241" s="103"/>
      <c r="AA241" s="103"/>
      <c r="AB241" s="103"/>
      <c r="AC241" s="103"/>
      <c r="AD241" s="103"/>
      <c r="AE241" s="103"/>
      <c r="AF241" s="104"/>
      <c r="AG241" s="678"/>
      <c r="AH241" s="385"/>
      <c r="AI241" s="385"/>
      <c r="AJ241" s="385"/>
      <c r="AK241" s="385"/>
      <c r="AL241" s="385"/>
      <c r="AM241" s="385"/>
      <c r="AN241" s="385"/>
      <c r="AO241" s="385"/>
      <c r="AP241" s="385"/>
      <c r="AQ241" s="385"/>
      <c r="AR241" s="385"/>
      <c r="AS241" s="385"/>
      <c r="AT241" s="385"/>
      <c r="AU241" s="385"/>
      <c r="AV241" s="385"/>
      <c r="AW241" s="385"/>
      <c r="AX241" s="679"/>
    </row>
    <row r="242" spans="1:50" ht="24.75" customHeight="1" x14ac:dyDescent="0.15">
      <c r="A242" s="761"/>
      <c r="B242" s="762"/>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8"/>
      <c r="AH242" s="385"/>
      <c r="AI242" s="385"/>
      <c r="AJ242" s="385"/>
      <c r="AK242" s="385"/>
      <c r="AL242" s="385"/>
      <c r="AM242" s="385"/>
      <c r="AN242" s="385"/>
      <c r="AO242" s="385"/>
      <c r="AP242" s="385"/>
      <c r="AQ242" s="385"/>
      <c r="AR242" s="385"/>
      <c r="AS242" s="385"/>
      <c r="AT242" s="385"/>
      <c r="AU242" s="385"/>
      <c r="AV242" s="385"/>
      <c r="AW242" s="385"/>
      <c r="AX242" s="679"/>
    </row>
    <row r="243" spans="1:50" ht="24.75" hidden="1" customHeight="1" x14ac:dyDescent="0.15">
      <c r="A243" s="761"/>
      <c r="B243" s="762"/>
      <c r="C243" s="108"/>
      <c r="D243" s="109"/>
      <c r="E243" s="89"/>
      <c r="F243" s="89"/>
      <c r="G243" s="89"/>
      <c r="H243" s="90"/>
      <c r="I243" s="90"/>
      <c r="J243" s="756"/>
      <c r="K243" s="756"/>
      <c r="L243" s="756"/>
      <c r="M243" s="757"/>
      <c r="N243" s="758"/>
      <c r="O243" s="96"/>
      <c r="P243" s="97"/>
      <c r="Q243" s="97"/>
      <c r="R243" s="97"/>
      <c r="S243" s="97"/>
      <c r="T243" s="97"/>
      <c r="U243" s="97"/>
      <c r="V243" s="97"/>
      <c r="W243" s="97"/>
      <c r="X243" s="97"/>
      <c r="Y243" s="97"/>
      <c r="Z243" s="97"/>
      <c r="AA243" s="97"/>
      <c r="AB243" s="97"/>
      <c r="AC243" s="97"/>
      <c r="AD243" s="97"/>
      <c r="AE243" s="97"/>
      <c r="AF243" s="98"/>
      <c r="AG243" s="678"/>
      <c r="AH243" s="385"/>
      <c r="AI243" s="385"/>
      <c r="AJ243" s="385"/>
      <c r="AK243" s="385"/>
      <c r="AL243" s="385"/>
      <c r="AM243" s="385"/>
      <c r="AN243" s="385"/>
      <c r="AO243" s="385"/>
      <c r="AP243" s="385"/>
      <c r="AQ243" s="385"/>
      <c r="AR243" s="385"/>
      <c r="AS243" s="385"/>
      <c r="AT243" s="385"/>
      <c r="AU243" s="385"/>
      <c r="AV243" s="385"/>
      <c r="AW243" s="385"/>
      <c r="AX243" s="679"/>
    </row>
    <row r="244" spans="1:50" ht="24.75" hidden="1" customHeight="1" x14ac:dyDescent="0.15">
      <c r="A244" s="761"/>
      <c r="B244" s="762"/>
      <c r="C244" s="108"/>
      <c r="D244" s="109"/>
      <c r="E244" s="89"/>
      <c r="F244" s="89"/>
      <c r="G244" s="89"/>
      <c r="H244" s="90"/>
      <c r="I244" s="90"/>
      <c r="J244" s="756"/>
      <c r="K244" s="756"/>
      <c r="L244" s="756"/>
      <c r="M244" s="757"/>
      <c r="N244" s="758"/>
      <c r="O244" s="96"/>
      <c r="P244" s="97"/>
      <c r="Q244" s="97"/>
      <c r="R244" s="97"/>
      <c r="S244" s="97"/>
      <c r="T244" s="97"/>
      <c r="U244" s="97"/>
      <c r="V244" s="97"/>
      <c r="W244" s="97"/>
      <c r="X244" s="97"/>
      <c r="Y244" s="97"/>
      <c r="Z244" s="97"/>
      <c r="AA244" s="97"/>
      <c r="AB244" s="97"/>
      <c r="AC244" s="97"/>
      <c r="AD244" s="97"/>
      <c r="AE244" s="97"/>
      <c r="AF244" s="98"/>
      <c r="AG244" s="678"/>
      <c r="AH244" s="385"/>
      <c r="AI244" s="385"/>
      <c r="AJ244" s="385"/>
      <c r="AK244" s="385"/>
      <c r="AL244" s="385"/>
      <c r="AM244" s="385"/>
      <c r="AN244" s="385"/>
      <c r="AO244" s="385"/>
      <c r="AP244" s="385"/>
      <c r="AQ244" s="385"/>
      <c r="AR244" s="385"/>
      <c r="AS244" s="385"/>
      <c r="AT244" s="385"/>
      <c r="AU244" s="385"/>
      <c r="AV244" s="385"/>
      <c r="AW244" s="385"/>
      <c r="AX244" s="679"/>
    </row>
    <row r="245" spans="1:50" ht="24.75" hidden="1" customHeight="1" x14ac:dyDescent="0.15">
      <c r="A245" s="761"/>
      <c r="B245" s="762"/>
      <c r="C245" s="108"/>
      <c r="D245" s="109"/>
      <c r="E245" s="89"/>
      <c r="F245" s="89"/>
      <c r="G245" s="89"/>
      <c r="H245" s="90"/>
      <c r="I245" s="90"/>
      <c r="J245" s="756"/>
      <c r="K245" s="756"/>
      <c r="L245" s="756"/>
      <c r="M245" s="757"/>
      <c r="N245" s="758"/>
      <c r="O245" s="96"/>
      <c r="P245" s="97"/>
      <c r="Q245" s="97"/>
      <c r="R245" s="97"/>
      <c r="S245" s="97"/>
      <c r="T245" s="97"/>
      <c r="U245" s="97"/>
      <c r="V245" s="97"/>
      <c r="W245" s="97"/>
      <c r="X245" s="97"/>
      <c r="Y245" s="97"/>
      <c r="Z245" s="97"/>
      <c r="AA245" s="97"/>
      <c r="AB245" s="97"/>
      <c r="AC245" s="97"/>
      <c r="AD245" s="97"/>
      <c r="AE245" s="97"/>
      <c r="AF245" s="98"/>
      <c r="AG245" s="678"/>
      <c r="AH245" s="385"/>
      <c r="AI245" s="385"/>
      <c r="AJ245" s="385"/>
      <c r="AK245" s="385"/>
      <c r="AL245" s="385"/>
      <c r="AM245" s="385"/>
      <c r="AN245" s="385"/>
      <c r="AO245" s="385"/>
      <c r="AP245" s="385"/>
      <c r="AQ245" s="385"/>
      <c r="AR245" s="385"/>
      <c r="AS245" s="385"/>
      <c r="AT245" s="385"/>
      <c r="AU245" s="385"/>
      <c r="AV245" s="385"/>
      <c r="AW245" s="385"/>
      <c r="AX245" s="679"/>
    </row>
    <row r="246" spans="1:50" ht="24.75" hidden="1" customHeight="1" x14ac:dyDescent="0.15">
      <c r="A246" s="763"/>
      <c r="B246" s="764"/>
      <c r="C246" s="768"/>
      <c r="D246" s="769"/>
      <c r="E246" s="89"/>
      <c r="F246" s="89"/>
      <c r="G246" s="89"/>
      <c r="H246" s="90"/>
      <c r="I246" s="90"/>
      <c r="J246" s="770"/>
      <c r="K246" s="770"/>
      <c r="L246" s="770"/>
      <c r="M246" s="85"/>
      <c r="N246" s="86"/>
      <c r="O246" s="99"/>
      <c r="P246" s="100"/>
      <c r="Q246" s="100"/>
      <c r="R246" s="100"/>
      <c r="S246" s="100"/>
      <c r="T246" s="100"/>
      <c r="U246" s="100"/>
      <c r="V246" s="100"/>
      <c r="W246" s="100"/>
      <c r="X246" s="100"/>
      <c r="Y246" s="100"/>
      <c r="Z246" s="100"/>
      <c r="AA246" s="100"/>
      <c r="AB246" s="100"/>
      <c r="AC246" s="100"/>
      <c r="AD246" s="100"/>
      <c r="AE246" s="100"/>
      <c r="AF246" s="101"/>
      <c r="AG246" s="744"/>
      <c r="AH246" s="143"/>
      <c r="AI246" s="143"/>
      <c r="AJ246" s="143"/>
      <c r="AK246" s="143"/>
      <c r="AL246" s="143"/>
      <c r="AM246" s="143"/>
      <c r="AN246" s="143"/>
      <c r="AO246" s="143"/>
      <c r="AP246" s="143"/>
      <c r="AQ246" s="143"/>
      <c r="AR246" s="143"/>
      <c r="AS246" s="143"/>
      <c r="AT246" s="143"/>
      <c r="AU246" s="143"/>
      <c r="AV246" s="143"/>
      <c r="AW246" s="143"/>
      <c r="AX246" s="745"/>
    </row>
    <row r="247" spans="1:50" ht="67.5" customHeight="1" x14ac:dyDescent="0.15">
      <c r="A247" s="123" t="s">
        <v>45</v>
      </c>
      <c r="B247" s="124"/>
      <c r="C247" s="127" t="s">
        <v>49</v>
      </c>
      <c r="D247" s="128"/>
      <c r="E247" s="128"/>
      <c r="F247" s="129"/>
      <c r="G247" s="130" t="s">
        <v>657</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658</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659</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132</v>
      </c>
      <c r="B252" s="120"/>
      <c r="C252" s="120"/>
      <c r="D252" s="120"/>
      <c r="E252" s="121"/>
      <c r="F252" s="122" t="s">
        <v>770</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132</v>
      </c>
      <c r="B254" s="120"/>
      <c r="C254" s="120"/>
      <c r="D254" s="120"/>
      <c r="E254" s="121"/>
      <c r="F254" s="775" t="s">
        <v>772</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2" t="s">
        <v>234</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273</v>
      </c>
      <c r="B258" s="786"/>
      <c r="C258" s="786"/>
      <c r="D258" s="787"/>
      <c r="E258" s="771" t="s">
        <v>660</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7" t="s">
        <v>272</v>
      </c>
      <c r="B259" s="137"/>
      <c r="C259" s="137"/>
      <c r="D259" s="137"/>
      <c r="E259" s="771" t="s">
        <v>661</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7" t="s">
        <v>271</v>
      </c>
      <c r="B260" s="137"/>
      <c r="C260" s="137"/>
      <c r="D260" s="137"/>
      <c r="E260" s="771" t="s">
        <v>662</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7" t="s">
        <v>270</v>
      </c>
      <c r="B261" s="137"/>
      <c r="C261" s="137"/>
      <c r="D261" s="137"/>
      <c r="E261" s="771" t="s">
        <v>663</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7" t="s">
        <v>269</v>
      </c>
      <c r="B262" s="137"/>
      <c r="C262" s="137"/>
      <c r="D262" s="137"/>
      <c r="E262" s="771" t="s">
        <v>664</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7" t="s">
        <v>268</v>
      </c>
      <c r="B263" s="137"/>
      <c r="C263" s="137"/>
      <c r="D263" s="137"/>
      <c r="E263" s="771" t="s">
        <v>665</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7" t="s">
        <v>267</v>
      </c>
      <c r="B264" s="137"/>
      <c r="C264" s="137"/>
      <c r="D264" s="137"/>
      <c r="E264" s="771" t="s">
        <v>666</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7" t="s">
        <v>266</v>
      </c>
      <c r="B265" s="137"/>
      <c r="C265" s="137"/>
      <c r="D265" s="137"/>
      <c r="E265" s="771" t="s">
        <v>667</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7" t="s">
        <v>412</v>
      </c>
      <c r="B266" s="137"/>
      <c r="C266" s="137"/>
      <c r="D266" s="137"/>
      <c r="E266" s="790" t="s">
        <v>602</v>
      </c>
      <c r="F266" s="791"/>
      <c r="G266" s="791"/>
      <c r="H266" s="77" t="str">
        <f>IF(E266="","","-")</f>
        <v>-</v>
      </c>
      <c r="I266" s="791"/>
      <c r="J266" s="791"/>
      <c r="K266" s="77" t="str">
        <f>IF(I266="","","-")</f>
        <v/>
      </c>
      <c r="L266" s="107">
        <v>141</v>
      </c>
      <c r="M266" s="107"/>
      <c r="N266" s="77" t="str">
        <f>IF(O266="","","-")</f>
        <v>-</v>
      </c>
      <c r="O266" s="788">
        <v>0</v>
      </c>
      <c r="P266" s="789"/>
      <c r="Q266" s="790"/>
      <c r="R266" s="791"/>
      <c r="S266" s="791"/>
      <c r="T266" s="77" t="str">
        <f>IF(Q266="","","-")</f>
        <v/>
      </c>
      <c r="U266" s="791"/>
      <c r="V266" s="791"/>
      <c r="W266" s="77" t="str">
        <f>IF(U266="","","-")</f>
        <v/>
      </c>
      <c r="X266" s="107"/>
      <c r="Y266" s="107"/>
      <c r="Z266" s="77" t="str">
        <f>IF(AA266="","","-")</f>
        <v/>
      </c>
      <c r="AA266" s="788"/>
      <c r="AB266" s="789"/>
      <c r="AC266" s="790"/>
      <c r="AD266" s="791"/>
      <c r="AE266" s="791"/>
      <c r="AF266" s="77" t="str">
        <f>IF(AC266="","","-")</f>
        <v/>
      </c>
      <c r="AG266" s="791"/>
      <c r="AH266" s="791"/>
      <c r="AI266" s="77" t="str">
        <f>IF(AG266="","","-")</f>
        <v/>
      </c>
      <c r="AJ266" s="107"/>
      <c r="AK266" s="107"/>
      <c r="AL266" s="77" t="str">
        <f>IF(AM266="","","-")</f>
        <v/>
      </c>
      <c r="AM266" s="788"/>
      <c r="AN266" s="789"/>
      <c r="AO266" s="790"/>
      <c r="AP266" s="791"/>
      <c r="AQ266" s="77" t="str">
        <f>IF(AO266="","","-")</f>
        <v/>
      </c>
      <c r="AR266" s="791"/>
      <c r="AS266" s="791"/>
      <c r="AT266" s="77" t="str">
        <f>IF(AR266="","","-")</f>
        <v/>
      </c>
      <c r="AU266" s="107"/>
      <c r="AV266" s="107"/>
      <c r="AW266" s="77" t="str">
        <f>IF(AX266="","","-")</f>
        <v/>
      </c>
      <c r="AX266" s="80"/>
    </row>
    <row r="267" spans="1:52" ht="24.75" customHeight="1" x14ac:dyDescent="0.15">
      <c r="A267" s="137" t="s">
        <v>590</v>
      </c>
      <c r="B267" s="137"/>
      <c r="C267" s="137"/>
      <c r="D267" s="137"/>
      <c r="E267" s="790" t="s">
        <v>602</v>
      </c>
      <c r="F267" s="791"/>
      <c r="G267" s="791"/>
      <c r="H267" s="77"/>
      <c r="I267" s="791"/>
      <c r="J267" s="791"/>
      <c r="K267" s="77"/>
      <c r="L267" s="107">
        <v>151</v>
      </c>
      <c r="M267" s="107"/>
      <c r="N267" s="77" t="str">
        <f>IF(O267="","","-")</f>
        <v>-</v>
      </c>
      <c r="O267" s="788">
        <v>0</v>
      </c>
      <c r="P267" s="789"/>
      <c r="Q267" s="790"/>
      <c r="R267" s="791"/>
      <c r="S267" s="791"/>
      <c r="T267" s="77" t="str">
        <f>IF(Q267="","","-")</f>
        <v/>
      </c>
      <c r="U267" s="791"/>
      <c r="V267" s="791"/>
      <c r="W267" s="77" t="str">
        <f>IF(U267="","","-")</f>
        <v/>
      </c>
      <c r="X267" s="107"/>
      <c r="Y267" s="107"/>
      <c r="Z267" s="77" t="str">
        <f>IF(AA267="","","-")</f>
        <v/>
      </c>
      <c r="AA267" s="788"/>
      <c r="AB267" s="789"/>
      <c r="AC267" s="790"/>
      <c r="AD267" s="791"/>
      <c r="AE267" s="791"/>
      <c r="AF267" s="77" t="str">
        <f>IF(AC267="","","-")</f>
        <v/>
      </c>
      <c r="AG267" s="791"/>
      <c r="AH267" s="791"/>
      <c r="AI267" s="77" t="str">
        <f>IF(AG267="","","-")</f>
        <v/>
      </c>
      <c r="AJ267" s="107"/>
      <c r="AK267" s="107"/>
      <c r="AL267" s="77" t="str">
        <f>IF(AM267="","","-")</f>
        <v/>
      </c>
      <c r="AM267" s="788"/>
      <c r="AN267" s="789"/>
      <c r="AO267" s="790"/>
      <c r="AP267" s="791"/>
      <c r="AQ267" s="77" t="str">
        <f>IF(AO267="","","-")</f>
        <v/>
      </c>
      <c r="AR267" s="791"/>
      <c r="AS267" s="791"/>
      <c r="AT267" s="77" t="str">
        <f>IF(AR267="","","-")</f>
        <v/>
      </c>
      <c r="AU267" s="107"/>
      <c r="AV267" s="107"/>
      <c r="AW267" s="77" t="str">
        <f>IF(AX267="","","-")</f>
        <v/>
      </c>
      <c r="AX267" s="80"/>
    </row>
    <row r="268" spans="1:52" ht="24.75" customHeight="1" x14ac:dyDescent="0.15">
      <c r="A268" s="137" t="s">
        <v>380</v>
      </c>
      <c r="B268" s="137"/>
      <c r="C268" s="137"/>
      <c r="D268" s="137"/>
      <c r="E268" s="793">
        <v>2021</v>
      </c>
      <c r="F268" s="138"/>
      <c r="G268" s="791" t="s">
        <v>601</v>
      </c>
      <c r="H268" s="791"/>
      <c r="I268" s="791"/>
      <c r="J268" s="138">
        <v>20</v>
      </c>
      <c r="K268" s="138"/>
      <c r="L268" s="107">
        <v>181</v>
      </c>
      <c r="M268" s="107"/>
      <c r="N268" s="107"/>
      <c r="O268" s="138" t="s">
        <v>686</v>
      </c>
      <c r="P268" s="138"/>
      <c r="Q268" s="793"/>
      <c r="R268" s="138"/>
      <c r="S268" s="791"/>
      <c r="T268" s="791"/>
      <c r="U268" s="791"/>
      <c r="V268" s="138"/>
      <c r="W268" s="138"/>
      <c r="X268" s="107"/>
      <c r="Y268" s="107"/>
      <c r="Z268" s="107"/>
      <c r="AA268" s="138"/>
      <c r="AB268" s="792"/>
      <c r="AC268" s="793"/>
      <c r="AD268" s="138"/>
      <c r="AE268" s="791"/>
      <c r="AF268" s="791"/>
      <c r="AG268" s="791"/>
      <c r="AH268" s="138"/>
      <c r="AI268" s="138"/>
      <c r="AJ268" s="107"/>
      <c r="AK268" s="107"/>
      <c r="AL268" s="107"/>
      <c r="AM268" s="138"/>
      <c r="AN268" s="792"/>
      <c r="AO268" s="793"/>
      <c r="AP268" s="138"/>
      <c r="AQ268" s="791"/>
      <c r="AR268" s="791"/>
      <c r="AS268" s="791"/>
      <c r="AT268" s="138"/>
      <c r="AU268" s="138"/>
      <c r="AV268" s="107"/>
      <c r="AW268" s="107"/>
      <c r="AX268" s="80"/>
    </row>
    <row r="269" spans="1:52" ht="28.35" customHeight="1" x14ac:dyDescent="0.15">
      <c r="A269" s="247" t="s">
        <v>260</v>
      </c>
      <c r="B269" s="248"/>
      <c r="C269" s="248"/>
      <c r="D269" s="248"/>
      <c r="E269" s="248"/>
      <c r="F269" s="249"/>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84"/>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84"/>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t="s">
        <v>668</v>
      </c>
      <c r="J275" s="36"/>
      <c r="K275" s="36"/>
      <c r="L275" s="36"/>
      <c r="M275" s="36"/>
      <c r="N275" s="36"/>
      <c r="O275" s="36"/>
      <c r="P275" s="36"/>
      <c r="Q275" s="36"/>
      <c r="R275" s="36"/>
      <c r="S275" s="36"/>
      <c r="T275" s="36"/>
      <c r="U275" s="36"/>
      <c r="V275" s="36" t="s">
        <v>669</v>
      </c>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t="s">
        <v>670</v>
      </c>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t="s">
        <v>698</v>
      </c>
      <c r="N280" s="36"/>
      <c r="O280" s="36"/>
      <c r="P280" s="36"/>
      <c r="Q280" s="36"/>
      <c r="R280" s="36"/>
      <c r="S280" s="36"/>
      <c r="T280" s="36"/>
      <c r="U280" s="36"/>
      <c r="V280" s="36"/>
      <c r="W280" s="36"/>
      <c r="X280" s="36"/>
      <c r="Y280" s="36"/>
      <c r="Z280" s="36"/>
      <c r="AA280" s="36"/>
      <c r="AB280" s="36"/>
      <c r="AC280" s="36" t="s">
        <v>671</v>
      </c>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84"/>
      <c r="N281" s="36"/>
      <c r="O281" s="36"/>
      <c r="P281" s="36"/>
      <c r="Q281" s="36"/>
      <c r="R281" s="36"/>
      <c r="S281" s="36"/>
      <c r="T281" s="36"/>
      <c r="U281" s="36"/>
      <c r="V281" s="36"/>
      <c r="W281" s="36"/>
      <c r="X281" s="36"/>
      <c r="Y281" s="36"/>
      <c r="Z281" s="36"/>
      <c r="AA281" s="36"/>
      <c r="AB281" s="36"/>
      <c r="AC281" s="84"/>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262</v>
      </c>
      <c r="B308" s="798"/>
      <c r="C308" s="798"/>
      <c r="D308" s="798"/>
      <c r="E308" s="798"/>
      <c r="F308" s="799"/>
      <c r="G308" s="803" t="s">
        <v>687</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693</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7" t="s">
        <v>15</v>
      </c>
      <c r="H309" s="807"/>
      <c r="I309" s="807"/>
      <c r="J309" s="807"/>
      <c r="K309" s="807"/>
      <c r="L309" s="808" t="s">
        <v>16</v>
      </c>
      <c r="M309" s="807"/>
      <c r="N309" s="807"/>
      <c r="O309" s="807"/>
      <c r="P309" s="807"/>
      <c r="Q309" s="807"/>
      <c r="R309" s="807"/>
      <c r="S309" s="807"/>
      <c r="T309" s="807"/>
      <c r="U309" s="807"/>
      <c r="V309" s="807"/>
      <c r="W309" s="807"/>
      <c r="X309" s="809"/>
      <c r="Y309" s="822" t="s">
        <v>17</v>
      </c>
      <c r="Z309" s="823"/>
      <c r="AA309" s="823"/>
      <c r="AB309" s="824"/>
      <c r="AC309" s="127" t="s">
        <v>15</v>
      </c>
      <c r="AD309" s="807"/>
      <c r="AE309" s="807"/>
      <c r="AF309" s="807"/>
      <c r="AG309" s="807"/>
      <c r="AH309" s="808" t="s">
        <v>16</v>
      </c>
      <c r="AI309" s="807"/>
      <c r="AJ309" s="807"/>
      <c r="AK309" s="807"/>
      <c r="AL309" s="807"/>
      <c r="AM309" s="807"/>
      <c r="AN309" s="807"/>
      <c r="AO309" s="807"/>
      <c r="AP309" s="807"/>
      <c r="AQ309" s="807"/>
      <c r="AR309" s="807"/>
      <c r="AS309" s="807"/>
      <c r="AT309" s="809"/>
      <c r="AU309" s="822" t="s">
        <v>17</v>
      </c>
      <c r="AV309" s="823"/>
      <c r="AW309" s="823"/>
      <c r="AX309" s="825"/>
    </row>
    <row r="310" spans="1:50" ht="24.75" customHeight="1" x14ac:dyDescent="0.15">
      <c r="A310" s="800"/>
      <c r="B310" s="801"/>
      <c r="C310" s="801"/>
      <c r="D310" s="801"/>
      <c r="E310" s="801"/>
      <c r="F310" s="802"/>
      <c r="G310" s="826" t="s">
        <v>688</v>
      </c>
      <c r="H310" s="827"/>
      <c r="I310" s="827"/>
      <c r="J310" s="827"/>
      <c r="K310" s="828"/>
      <c r="L310" s="829" t="s">
        <v>689</v>
      </c>
      <c r="M310" s="830"/>
      <c r="N310" s="830"/>
      <c r="O310" s="830"/>
      <c r="P310" s="830"/>
      <c r="Q310" s="830"/>
      <c r="R310" s="830"/>
      <c r="S310" s="830"/>
      <c r="T310" s="830"/>
      <c r="U310" s="830"/>
      <c r="V310" s="830"/>
      <c r="W310" s="830"/>
      <c r="X310" s="831"/>
      <c r="Y310" s="832">
        <v>4</v>
      </c>
      <c r="Z310" s="833"/>
      <c r="AA310" s="833"/>
      <c r="AB310" s="834"/>
      <c r="AC310" s="826" t="s">
        <v>694</v>
      </c>
      <c r="AD310" s="827"/>
      <c r="AE310" s="827"/>
      <c r="AF310" s="827"/>
      <c r="AG310" s="828"/>
      <c r="AH310" s="829" t="s">
        <v>757</v>
      </c>
      <c r="AI310" s="830"/>
      <c r="AJ310" s="830"/>
      <c r="AK310" s="830"/>
      <c r="AL310" s="830"/>
      <c r="AM310" s="830"/>
      <c r="AN310" s="830"/>
      <c r="AO310" s="830"/>
      <c r="AP310" s="830"/>
      <c r="AQ310" s="830"/>
      <c r="AR310" s="830"/>
      <c r="AS310" s="830"/>
      <c r="AT310" s="831"/>
      <c r="AU310" s="832">
        <v>72</v>
      </c>
      <c r="AV310" s="833"/>
      <c r="AW310" s="833"/>
      <c r="AX310" s="835"/>
    </row>
    <row r="311" spans="1:50" ht="24.75"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t="s">
        <v>696</v>
      </c>
      <c r="AD311" s="811"/>
      <c r="AE311" s="811"/>
      <c r="AF311" s="811"/>
      <c r="AG311" s="812"/>
      <c r="AH311" s="813" t="s">
        <v>758</v>
      </c>
      <c r="AI311" s="819"/>
      <c r="AJ311" s="819"/>
      <c r="AK311" s="819"/>
      <c r="AL311" s="819"/>
      <c r="AM311" s="819"/>
      <c r="AN311" s="819"/>
      <c r="AO311" s="819"/>
      <c r="AP311" s="819"/>
      <c r="AQ311" s="819"/>
      <c r="AR311" s="819"/>
      <c r="AS311" s="819"/>
      <c r="AT311" s="820"/>
      <c r="AU311" s="816">
        <v>41</v>
      </c>
      <c r="AV311" s="817"/>
      <c r="AW311" s="817"/>
      <c r="AX311" s="821"/>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9"/>
      <c r="AJ312" s="819"/>
      <c r="AK312" s="819"/>
      <c r="AL312" s="819"/>
      <c r="AM312" s="819"/>
      <c r="AN312" s="819"/>
      <c r="AO312" s="819"/>
      <c r="AP312" s="819"/>
      <c r="AQ312" s="819"/>
      <c r="AR312" s="819"/>
      <c r="AS312" s="819"/>
      <c r="AT312" s="820"/>
      <c r="AU312" s="816"/>
      <c r="AV312" s="817"/>
      <c r="AW312" s="817"/>
      <c r="AX312" s="821"/>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21"/>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21"/>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21"/>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21"/>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21"/>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21"/>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21"/>
    </row>
    <row r="320" spans="1:50" ht="24.75" customHeight="1" thickBot="1" x14ac:dyDescent="0.2">
      <c r="A320" s="800"/>
      <c r="B320" s="801"/>
      <c r="C320" s="801"/>
      <c r="D320" s="801"/>
      <c r="E320" s="801"/>
      <c r="F320" s="802"/>
      <c r="G320" s="836" t="s">
        <v>18</v>
      </c>
      <c r="H320" s="837"/>
      <c r="I320" s="837"/>
      <c r="J320" s="837"/>
      <c r="K320" s="837"/>
      <c r="L320" s="838"/>
      <c r="M320" s="839"/>
      <c r="N320" s="839"/>
      <c r="O320" s="839"/>
      <c r="P320" s="839"/>
      <c r="Q320" s="839"/>
      <c r="R320" s="839"/>
      <c r="S320" s="839"/>
      <c r="T320" s="839"/>
      <c r="U320" s="839"/>
      <c r="V320" s="839"/>
      <c r="W320" s="839"/>
      <c r="X320" s="840"/>
      <c r="Y320" s="841">
        <f>SUM(Y310:AB319)</f>
        <v>4</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113</v>
      </c>
      <c r="AV320" s="842"/>
      <c r="AW320" s="842"/>
      <c r="AX320" s="844"/>
    </row>
    <row r="321" spans="1:51" ht="24.75" customHeight="1" x14ac:dyDescent="0.15">
      <c r="A321" s="800"/>
      <c r="B321" s="801"/>
      <c r="C321" s="801"/>
      <c r="D321" s="801"/>
      <c r="E321" s="801"/>
      <c r="F321" s="802"/>
      <c r="G321" s="803" t="s">
        <v>697</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777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2</v>
      </c>
    </row>
    <row r="322" spans="1:51" ht="24.75" customHeight="1" x14ac:dyDescent="0.15">
      <c r="A322" s="800"/>
      <c r="B322" s="801"/>
      <c r="C322" s="801"/>
      <c r="D322" s="801"/>
      <c r="E322" s="801"/>
      <c r="F322" s="802"/>
      <c r="G322" s="127" t="s">
        <v>15</v>
      </c>
      <c r="H322" s="807"/>
      <c r="I322" s="807"/>
      <c r="J322" s="807"/>
      <c r="K322" s="807"/>
      <c r="L322" s="808" t="s">
        <v>16</v>
      </c>
      <c r="M322" s="807"/>
      <c r="N322" s="807"/>
      <c r="O322" s="807"/>
      <c r="P322" s="807"/>
      <c r="Q322" s="807"/>
      <c r="R322" s="807"/>
      <c r="S322" s="807"/>
      <c r="T322" s="807"/>
      <c r="U322" s="807"/>
      <c r="V322" s="807"/>
      <c r="W322" s="807"/>
      <c r="X322" s="809"/>
      <c r="Y322" s="822" t="s">
        <v>17</v>
      </c>
      <c r="Z322" s="823"/>
      <c r="AA322" s="823"/>
      <c r="AB322" s="824"/>
      <c r="AC322" s="127" t="s">
        <v>15</v>
      </c>
      <c r="AD322" s="807"/>
      <c r="AE322" s="807"/>
      <c r="AF322" s="807"/>
      <c r="AG322" s="807"/>
      <c r="AH322" s="808" t="s">
        <v>16</v>
      </c>
      <c r="AI322" s="807"/>
      <c r="AJ322" s="807"/>
      <c r="AK322" s="807"/>
      <c r="AL322" s="807"/>
      <c r="AM322" s="807"/>
      <c r="AN322" s="807"/>
      <c r="AO322" s="807"/>
      <c r="AP322" s="807"/>
      <c r="AQ322" s="807"/>
      <c r="AR322" s="807"/>
      <c r="AS322" s="807"/>
      <c r="AT322" s="809"/>
      <c r="AU322" s="822" t="s">
        <v>17</v>
      </c>
      <c r="AV322" s="823"/>
      <c r="AW322" s="823"/>
      <c r="AX322" s="825"/>
      <c r="AY322">
        <f t="shared" ref="AY322:AY333" si="10">$AY$321</f>
        <v>2</v>
      </c>
    </row>
    <row r="323" spans="1:51" ht="24.75" customHeight="1" x14ac:dyDescent="0.15">
      <c r="A323" s="800"/>
      <c r="B323" s="801"/>
      <c r="C323" s="801"/>
      <c r="D323" s="801"/>
      <c r="E323" s="801"/>
      <c r="F323" s="802"/>
      <c r="G323" s="826" t="s">
        <v>688</v>
      </c>
      <c r="H323" s="827"/>
      <c r="I323" s="827"/>
      <c r="J323" s="827"/>
      <c r="K323" s="828"/>
      <c r="L323" s="829" t="s">
        <v>759</v>
      </c>
      <c r="M323" s="830"/>
      <c r="N323" s="830"/>
      <c r="O323" s="830"/>
      <c r="P323" s="830"/>
      <c r="Q323" s="830"/>
      <c r="R323" s="830"/>
      <c r="S323" s="830"/>
      <c r="T323" s="830"/>
      <c r="U323" s="830"/>
      <c r="V323" s="830"/>
      <c r="W323" s="830"/>
      <c r="X323" s="831"/>
      <c r="Y323" s="832">
        <v>2533</v>
      </c>
      <c r="Z323" s="833"/>
      <c r="AA323" s="833"/>
      <c r="AB323" s="834"/>
      <c r="AC323" s="826" t="s">
        <v>688</v>
      </c>
      <c r="AD323" s="827"/>
      <c r="AE323" s="827"/>
      <c r="AF323" s="827"/>
      <c r="AG323" s="828"/>
      <c r="AH323" s="829" t="s">
        <v>760</v>
      </c>
      <c r="AI323" s="830"/>
      <c r="AJ323" s="830"/>
      <c r="AK323" s="830"/>
      <c r="AL323" s="830"/>
      <c r="AM323" s="830"/>
      <c r="AN323" s="830"/>
      <c r="AO323" s="830"/>
      <c r="AP323" s="830"/>
      <c r="AQ323" s="830"/>
      <c r="AR323" s="830"/>
      <c r="AS323" s="830"/>
      <c r="AT323" s="831"/>
      <c r="AU323" s="832">
        <v>1469</v>
      </c>
      <c r="AV323" s="833"/>
      <c r="AW323" s="833"/>
      <c r="AX323" s="835"/>
      <c r="AY323">
        <f t="shared" si="10"/>
        <v>2</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21"/>
      <c r="AY324">
        <f t="shared" si="10"/>
        <v>2</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21"/>
      <c r="AY325">
        <f t="shared" si="10"/>
        <v>2</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21"/>
      <c r="AY326">
        <f t="shared" si="10"/>
        <v>2</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21"/>
      <c r="AY327">
        <f t="shared" si="10"/>
        <v>2</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21"/>
      <c r="AY328">
        <f t="shared" si="10"/>
        <v>2</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21"/>
      <c r="AY329">
        <f t="shared" si="10"/>
        <v>2</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21"/>
      <c r="AY330">
        <f t="shared" si="10"/>
        <v>2</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21"/>
      <c r="AY331">
        <f t="shared" si="10"/>
        <v>2</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21"/>
      <c r="AY332">
        <f t="shared" si="10"/>
        <v>2</v>
      </c>
    </row>
    <row r="333" spans="1:51" ht="24.75" customHeight="1" thickBot="1" x14ac:dyDescent="0.2">
      <c r="A333" s="800"/>
      <c r="B333" s="801"/>
      <c r="C333" s="801"/>
      <c r="D333" s="801"/>
      <c r="E333" s="801"/>
      <c r="F333" s="802"/>
      <c r="G333" s="836" t="s">
        <v>18</v>
      </c>
      <c r="H333" s="837"/>
      <c r="I333" s="837"/>
      <c r="J333" s="837"/>
      <c r="K333" s="837"/>
      <c r="L333" s="838"/>
      <c r="M333" s="839"/>
      <c r="N333" s="839"/>
      <c r="O333" s="839"/>
      <c r="P333" s="839"/>
      <c r="Q333" s="839"/>
      <c r="R333" s="839"/>
      <c r="S333" s="839"/>
      <c r="T333" s="839"/>
      <c r="U333" s="839"/>
      <c r="V333" s="839"/>
      <c r="W333" s="839"/>
      <c r="X333" s="840"/>
      <c r="Y333" s="841">
        <f>SUM(Y323:AB332)</f>
        <v>2533</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1469</v>
      </c>
      <c r="AV333" s="842"/>
      <c r="AW333" s="842"/>
      <c r="AX333" s="844"/>
      <c r="AY333">
        <f t="shared" si="10"/>
        <v>2</v>
      </c>
    </row>
    <row r="334" spans="1:51" ht="24.75" customHeight="1" x14ac:dyDescent="0.15">
      <c r="A334" s="800"/>
      <c r="B334" s="801"/>
      <c r="C334" s="801"/>
      <c r="D334" s="801"/>
      <c r="E334" s="801"/>
      <c r="F334" s="802"/>
      <c r="G334" s="803" t="s">
        <v>762</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761</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1</v>
      </c>
    </row>
    <row r="335" spans="1:51" ht="24.75" customHeight="1" x14ac:dyDescent="0.15">
      <c r="A335" s="800"/>
      <c r="B335" s="801"/>
      <c r="C335" s="801"/>
      <c r="D335" s="801"/>
      <c r="E335" s="801"/>
      <c r="F335" s="802"/>
      <c r="G335" s="127" t="s">
        <v>15</v>
      </c>
      <c r="H335" s="807"/>
      <c r="I335" s="807"/>
      <c r="J335" s="807"/>
      <c r="K335" s="807"/>
      <c r="L335" s="808" t="s">
        <v>16</v>
      </c>
      <c r="M335" s="807"/>
      <c r="N335" s="807"/>
      <c r="O335" s="807"/>
      <c r="P335" s="807"/>
      <c r="Q335" s="807"/>
      <c r="R335" s="807"/>
      <c r="S335" s="807"/>
      <c r="T335" s="807"/>
      <c r="U335" s="807"/>
      <c r="V335" s="807"/>
      <c r="W335" s="807"/>
      <c r="X335" s="809"/>
      <c r="Y335" s="822" t="s">
        <v>17</v>
      </c>
      <c r="Z335" s="823"/>
      <c r="AA335" s="823"/>
      <c r="AB335" s="824"/>
      <c r="AC335" s="127" t="s">
        <v>15</v>
      </c>
      <c r="AD335" s="807"/>
      <c r="AE335" s="807"/>
      <c r="AF335" s="807"/>
      <c r="AG335" s="807"/>
      <c r="AH335" s="808" t="s">
        <v>16</v>
      </c>
      <c r="AI335" s="807"/>
      <c r="AJ335" s="807"/>
      <c r="AK335" s="807"/>
      <c r="AL335" s="807"/>
      <c r="AM335" s="807"/>
      <c r="AN335" s="807"/>
      <c r="AO335" s="807"/>
      <c r="AP335" s="807"/>
      <c r="AQ335" s="807"/>
      <c r="AR335" s="807"/>
      <c r="AS335" s="807"/>
      <c r="AT335" s="809"/>
      <c r="AU335" s="822" t="s">
        <v>17</v>
      </c>
      <c r="AV335" s="823"/>
      <c r="AW335" s="823"/>
      <c r="AX335" s="825"/>
      <c r="AY335">
        <f t="shared" ref="AY335:AY341" si="11">$AY$334</f>
        <v>1</v>
      </c>
    </row>
    <row r="336" spans="1:51" ht="24.75" customHeight="1" x14ac:dyDescent="0.15">
      <c r="A336" s="800"/>
      <c r="B336" s="801"/>
      <c r="C336" s="801"/>
      <c r="D336" s="801"/>
      <c r="E336" s="801"/>
      <c r="F336" s="802"/>
      <c r="G336" s="826" t="s">
        <v>688</v>
      </c>
      <c r="H336" s="827"/>
      <c r="I336" s="827"/>
      <c r="J336" s="827"/>
      <c r="K336" s="828"/>
      <c r="L336" s="829" t="s">
        <v>728</v>
      </c>
      <c r="M336" s="830"/>
      <c r="N336" s="830"/>
      <c r="O336" s="830"/>
      <c r="P336" s="830"/>
      <c r="Q336" s="830"/>
      <c r="R336" s="830"/>
      <c r="S336" s="830"/>
      <c r="T336" s="830"/>
      <c r="U336" s="830"/>
      <c r="V336" s="830"/>
      <c r="W336" s="830"/>
      <c r="X336" s="831"/>
      <c r="Y336" s="832">
        <v>4734</v>
      </c>
      <c r="Z336" s="833"/>
      <c r="AA336" s="833"/>
      <c r="AB336" s="834"/>
      <c r="AC336" s="826"/>
      <c r="AD336" s="827"/>
      <c r="AE336" s="827"/>
      <c r="AF336" s="827"/>
      <c r="AG336" s="828"/>
      <c r="AH336" s="829"/>
      <c r="AI336" s="830"/>
      <c r="AJ336" s="830"/>
      <c r="AK336" s="830"/>
      <c r="AL336" s="830"/>
      <c r="AM336" s="830"/>
      <c r="AN336" s="830"/>
      <c r="AO336" s="830"/>
      <c r="AP336" s="830"/>
      <c r="AQ336" s="830"/>
      <c r="AR336" s="830"/>
      <c r="AS336" s="830"/>
      <c r="AT336" s="831"/>
      <c r="AU336" s="832"/>
      <c r="AV336" s="833"/>
      <c r="AW336" s="833"/>
      <c r="AX336" s="835"/>
      <c r="AY336">
        <f t="shared" si="11"/>
        <v>1</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21"/>
      <c r="AY337">
        <f t="shared" si="11"/>
        <v>1</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21"/>
      <c r="AY338">
        <f t="shared" si="11"/>
        <v>1</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21"/>
      <c r="AY339">
        <f t="shared" si="11"/>
        <v>1</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21"/>
      <c r="AY340">
        <f t="shared" si="11"/>
        <v>1</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21"/>
      <c r="AY341">
        <f t="shared" si="11"/>
        <v>1</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21"/>
      <c r="AY342">
        <f>$AY$334</f>
        <v>1</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21"/>
      <c r="AY343">
        <f>$AY$334</f>
        <v>1</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21"/>
      <c r="AY344">
        <f>$AY$334</f>
        <v>1</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21"/>
      <c r="AY345">
        <f>$AY$334</f>
        <v>1</v>
      </c>
    </row>
    <row r="346" spans="1:51" ht="24.75" customHeight="1" x14ac:dyDescent="0.15">
      <c r="A346" s="800"/>
      <c r="B346" s="801"/>
      <c r="C346" s="801"/>
      <c r="D346" s="801"/>
      <c r="E346" s="801"/>
      <c r="F346" s="802"/>
      <c r="G346" s="836" t="s">
        <v>18</v>
      </c>
      <c r="H346" s="837"/>
      <c r="I346" s="837"/>
      <c r="J346" s="837"/>
      <c r="K346" s="837"/>
      <c r="L346" s="838"/>
      <c r="M346" s="839"/>
      <c r="N346" s="839"/>
      <c r="O346" s="839"/>
      <c r="P346" s="839"/>
      <c r="Q346" s="839"/>
      <c r="R346" s="839"/>
      <c r="S346" s="839"/>
      <c r="T346" s="839"/>
      <c r="U346" s="839"/>
      <c r="V346" s="839"/>
      <c r="W346" s="839"/>
      <c r="X346" s="840"/>
      <c r="Y346" s="841">
        <f>SUM(Y336:AB345)</f>
        <v>4734</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$AY$334</f>
        <v>1</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7" t="s">
        <v>15</v>
      </c>
      <c r="H348" s="807"/>
      <c r="I348" s="807"/>
      <c r="J348" s="807"/>
      <c r="K348" s="807"/>
      <c r="L348" s="808" t="s">
        <v>16</v>
      </c>
      <c r="M348" s="807"/>
      <c r="N348" s="807"/>
      <c r="O348" s="807"/>
      <c r="P348" s="807"/>
      <c r="Q348" s="807"/>
      <c r="R348" s="807"/>
      <c r="S348" s="807"/>
      <c r="T348" s="807"/>
      <c r="U348" s="807"/>
      <c r="V348" s="807"/>
      <c r="W348" s="807"/>
      <c r="X348" s="809"/>
      <c r="Y348" s="822" t="s">
        <v>17</v>
      </c>
      <c r="Z348" s="823"/>
      <c r="AA348" s="823"/>
      <c r="AB348" s="824"/>
      <c r="AC348" s="127" t="s">
        <v>15</v>
      </c>
      <c r="AD348" s="807"/>
      <c r="AE348" s="807"/>
      <c r="AF348" s="807"/>
      <c r="AG348" s="807"/>
      <c r="AH348" s="808" t="s">
        <v>16</v>
      </c>
      <c r="AI348" s="807"/>
      <c r="AJ348" s="807"/>
      <c r="AK348" s="807"/>
      <c r="AL348" s="807"/>
      <c r="AM348" s="807"/>
      <c r="AN348" s="807"/>
      <c r="AO348" s="807"/>
      <c r="AP348" s="807"/>
      <c r="AQ348" s="807"/>
      <c r="AR348" s="807"/>
      <c r="AS348" s="807"/>
      <c r="AT348" s="809"/>
      <c r="AU348" s="822" t="s">
        <v>17</v>
      </c>
      <c r="AV348" s="823"/>
      <c r="AW348" s="823"/>
      <c r="AX348" s="825"/>
      <c r="AY348">
        <f>$AY$347</f>
        <v>0</v>
      </c>
    </row>
    <row r="349" spans="1:51" s="16" customFormat="1" ht="24.75" hidden="1" customHeight="1" x14ac:dyDescent="0.15">
      <c r="A349" s="800"/>
      <c r="B349" s="801"/>
      <c r="C349" s="801"/>
      <c r="D349" s="801"/>
      <c r="E349" s="801"/>
      <c r="F349" s="802"/>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2">$AY$347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21"/>
      <c r="AY350">
        <f t="shared" si="12"/>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21"/>
      <c r="AY351">
        <f t="shared" si="12"/>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21"/>
      <c r="AY352">
        <f t="shared" si="12"/>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21"/>
      <c r="AY353">
        <f t="shared" si="12"/>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21"/>
      <c r="AY354">
        <f t="shared" si="12"/>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21"/>
      <c r="AY355">
        <f t="shared" si="12"/>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21"/>
      <c r="AY356">
        <f t="shared" si="12"/>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21"/>
      <c r="AY357">
        <f t="shared" si="12"/>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21"/>
      <c r="AY358">
        <f t="shared" si="12"/>
        <v>0</v>
      </c>
    </row>
    <row r="359" spans="1:51" ht="24.75" hidden="1" customHeight="1" x14ac:dyDescent="0.15">
      <c r="A359" s="800"/>
      <c r="B359" s="801"/>
      <c r="C359" s="801"/>
      <c r="D359" s="801"/>
      <c r="E359" s="801"/>
      <c r="F359" s="802"/>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2"/>
        <v>0</v>
      </c>
    </row>
    <row r="360" spans="1:51" ht="24.75" hidden="1" customHeight="1" thickBot="1" x14ac:dyDescent="0.2">
      <c r="A360" s="845" t="s">
        <v>573</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228</v>
      </c>
      <c r="AM360" s="849"/>
      <c r="AN360" s="849"/>
      <c r="AO360" s="79" t="s">
        <v>227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197</v>
      </c>
      <c r="K365" s="137"/>
      <c r="L365" s="137"/>
      <c r="M365" s="137"/>
      <c r="N365" s="137"/>
      <c r="O365" s="137"/>
      <c r="P365" s="416" t="s">
        <v>25</v>
      </c>
      <c r="Q365" s="416"/>
      <c r="R365" s="416"/>
      <c r="S365" s="416"/>
      <c r="T365" s="416"/>
      <c r="U365" s="416"/>
      <c r="V365" s="416"/>
      <c r="W365" s="416"/>
      <c r="X365" s="416"/>
      <c r="Y365" s="852" t="s">
        <v>196</v>
      </c>
      <c r="Z365" s="853"/>
      <c r="AA365" s="853"/>
      <c r="AB365" s="853"/>
      <c r="AC365" s="851" t="s">
        <v>226</v>
      </c>
      <c r="AD365" s="851"/>
      <c r="AE365" s="851"/>
      <c r="AF365" s="851"/>
      <c r="AG365" s="851"/>
      <c r="AH365" s="852" t="s">
        <v>244</v>
      </c>
      <c r="AI365" s="850"/>
      <c r="AJ365" s="850"/>
      <c r="AK365" s="850"/>
      <c r="AL365" s="850" t="s">
        <v>19</v>
      </c>
      <c r="AM365" s="850"/>
      <c r="AN365" s="850"/>
      <c r="AO365" s="854"/>
      <c r="AP365" s="875" t="s">
        <v>198</v>
      </c>
      <c r="AQ365" s="875"/>
      <c r="AR365" s="875"/>
      <c r="AS365" s="875"/>
      <c r="AT365" s="875"/>
      <c r="AU365" s="875"/>
      <c r="AV365" s="875"/>
      <c r="AW365" s="875"/>
      <c r="AX365" s="875"/>
    </row>
    <row r="366" spans="1:51" ht="35.1" customHeight="1" x14ac:dyDescent="0.15">
      <c r="A366" s="861">
        <v>1</v>
      </c>
      <c r="B366" s="861">
        <v>1</v>
      </c>
      <c r="C366" s="862" t="s">
        <v>690</v>
      </c>
      <c r="D366" s="863"/>
      <c r="E366" s="863"/>
      <c r="F366" s="863"/>
      <c r="G366" s="863"/>
      <c r="H366" s="863"/>
      <c r="I366" s="863"/>
      <c r="J366" s="864">
        <v>4000020270008</v>
      </c>
      <c r="K366" s="865"/>
      <c r="L366" s="865"/>
      <c r="M366" s="865"/>
      <c r="N366" s="865"/>
      <c r="O366" s="865"/>
      <c r="P366" s="866" t="s">
        <v>691</v>
      </c>
      <c r="Q366" s="867"/>
      <c r="R366" s="867"/>
      <c r="S366" s="867"/>
      <c r="T366" s="867"/>
      <c r="U366" s="867"/>
      <c r="V366" s="867"/>
      <c r="W366" s="867"/>
      <c r="X366" s="867"/>
      <c r="Y366" s="868">
        <v>4</v>
      </c>
      <c r="Z366" s="869"/>
      <c r="AA366" s="869"/>
      <c r="AB366" s="870"/>
      <c r="AC366" s="871" t="s">
        <v>255</v>
      </c>
      <c r="AD366" s="872"/>
      <c r="AE366" s="872"/>
      <c r="AF366" s="872"/>
      <c r="AG366" s="872"/>
      <c r="AH366" s="855" t="s">
        <v>692</v>
      </c>
      <c r="AI366" s="856"/>
      <c r="AJ366" s="856"/>
      <c r="AK366" s="856"/>
      <c r="AL366" s="857" t="s">
        <v>692</v>
      </c>
      <c r="AM366" s="858"/>
      <c r="AN366" s="858"/>
      <c r="AO366" s="859"/>
      <c r="AP366" s="860" t="s">
        <v>692</v>
      </c>
      <c r="AQ366" s="860"/>
      <c r="AR366" s="860"/>
      <c r="AS366" s="860"/>
      <c r="AT366" s="860"/>
      <c r="AU366" s="860"/>
      <c r="AV366" s="860"/>
      <c r="AW366" s="860"/>
      <c r="AX366" s="860"/>
    </row>
    <row r="367" spans="1:51" ht="35.1" customHeight="1" x14ac:dyDescent="0.15">
      <c r="A367" s="861">
        <v>2</v>
      </c>
      <c r="B367" s="861">
        <v>1</v>
      </c>
      <c r="C367" s="862" t="s">
        <v>719</v>
      </c>
      <c r="D367" s="863"/>
      <c r="E367" s="863"/>
      <c r="F367" s="863"/>
      <c r="G367" s="863"/>
      <c r="H367" s="863"/>
      <c r="I367" s="863"/>
      <c r="J367" s="864">
        <v>1000020140007</v>
      </c>
      <c r="K367" s="865"/>
      <c r="L367" s="865"/>
      <c r="M367" s="865"/>
      <c r="N367" s="865"/>
      <c r="O367" s="865"/>
      <c r="P367" s="866" t="s">
        <v>691</v>
      </c>
      <c r="Q367" s="867"/>
      <c r="R367" s="867"/>
      <c r="S367" s="867"/>
      <c r="T367" s="867"/>
      <c r="U367" s="867"/>
      <c r="V367" s="867"/>
      <c r="W367" s="867"/>
      <c r="X367" s="867"/>
      <c r="Y367" s="868">
        <v>3</v>
      </c>
      <c r="Z367" s="869"/>
      <c r="AA367" s="869"/>
      <c r="AB367" s="870"/>
      <c r="AC367" s="871" t="s">
        <v>255</v>
      </c>
      <c r="AD367" s="872"/>
      <c r="AE367" s="872"/>
      <c r="AF367" s="872"/>
      <c r="AG367" s="872"/>
      <c r="AH367" s="855" t="s">
        <v>692</v>
      </c>
      <c r="AI367" s="856"/>
      <c r="AJ367" s="856"/>
      <c r="AK367" s="856"/>
      <c r="AL367" s="857" t="s">
        <v>692</v>
      </c>
      <c r="AM367" s="858"/>
      <c r="AN367" s="858"/>
      <c r="AO367" s="859"/>
      <c r="AP367" s="860" t="s">
        <v>692</v>
      </c>
      <c r="AQ367" s="860"/>
      <c r="AR367" s="860"/>
      <c r="AS367" s="860"/>
      <c r="AT367" s="860"/>
      <c r="AU367" s="860"/>
      <c r="AV367" s="860"/>
      <c r="AW367" s="860"/>
      <c r="AX367" s="860"/>
      <c r="AY367">
        <f>COUNTA($C$367)</f>
        <v>1</v>
      </c>
    </row>
    <row r="368" spans="1:51" ht="35.1" customHeight="1" x14ac:dyDescent="0.15">
      <c r="A368" s="861">
        <v>3</v>
      </c>
      <c r="B368" s="861">
        <v>1</v>
      </c>
      <c r="C368" s="862" t="s">
        <v>720</v>
      </c>
      <c r="D368" s="863"/>
      <c r="E368" s="863"/>
      <c r="F368" s="863"/>
      <c r="G368" s="863"/>
      <c r="H368" s="863"/>
      <c r="I368" s="863"/>
      <c r="J368" s="864">
        <v>5000020060003</v>
      </c>
      <c r="K368" s="865"/>
      <c r="L368" s="865"/>
      <c r="M368" s="865"/>
      <c r="N368" s="865"/>
      <c r="O368" s="865"/>
      <c r="P368" s="866" t="s">
        <v>691</v>
      </c>
      <c r="Q368" s="867"/>
      <c r="R368" s="867"/>
      <c r="S368" s="867"/>
      <c r="T368" s="867"/>
      <c r="U368" s="867"/>
      <c r="V368" s="867"/>
      <c r="W368" s="867"/>
      <c r="X368" s="867"/>
      <c r="Y368" s="868">
        <v>3</v>
      </c>
      <c r="Z368" s="869"/>
      <c r="AA368" s="869"/>
      <c r="AB368" s="870"/>
      <c r="AC368" s="871" t="s">
        <v>255</v>
      </c>
      <c r="AD368" s="872"/>
      <c r="AE368" s="872"/>
      <c r="AF368" s="872"/>
      <c r="AG368" s="872"/>
      <c r="AH368" s="873" t="s">
        <v>692</v>
      </c>
      <c r="AI368" s="874"/>
      <c r="AJ368" s="874"/>
      <c r="AK368" s="874"/>
      <c r="AL368" s="857" t="s">
        <v>692</v>
      </c>
      <c r="AM368" s="858"/>
      <c r="AN368" s="858"/>
      <c r="AO368" s="859"/>
      <c r="AP368" s="860" t="s">
        <v>692</v>
      </c>
      <c r="AQ368" s="860"/>
      <c r="AR368" s="860"/>
      <c r="AS368" s="860"/>
      <c r="AT368" s="860"/>
      <c r="AU368" s="860"/>
      <c r="AV368" s="860"/>
      <c r="AW368" s="860"/>
      <c r="AX368" s="860"/>
      <c r="AY368">
        <f>COUNTA($C$368)</f>
        <v>1</v>
      </c>
    </row>
    <row r="369" spans="1:51" ht="35.1" customHeight="1" x14ac:dyDescent="0.15">
      <c r="A369" s="861">
        <v>4</v>
      </c>
      <c r="B369" s="861">
        <v>1</v>
      </c>
      <c r="C369" s="862" t="s">
        <v>721</v>
      </c>
      <c r="D369" s="863"/>
      <c r="E369" s="863"/>
      <c r="F369" s="863"/>
      <c r="G369" s="863"/>
      <c r="H369" s="863"/>
      <c r="I369" s="863"/>
      <c r="J369" s="864">
        <v>5000020240001</v>
      </c>
      <c r="K369" s="865"/>
      <c r="L369" s="865"/>
      <c r="M369" s="865"/>
      <c r="N369" s="865"/>
      <c r="O369" s="865"/>
      <c r="P369" s="866" t="s">
        <v>691</v>
      </c>
      <c r="Q369" s="867"/>
      <c r="R369" s="867"/>
      <c r="S369" s="867"/>
      <c r="T369" s="867"/>
      <c r="U369" s="867"/>
      <c r="V369" s="867"/>
      <c r="W369" s="867"/>
      <c r="X369" s="867"/>
      <c r="Y369" s="868">
        <v>3</v>
      </c>
      <c r="Z369" s="869"/>
      <c r="AA369" s="869"/>
      <c r="AB369" s="870"/>
      <c r="AC369" s="871" t="s">
        <v>255</v>
      </c>
      <c r="AD369" s="872"/>
      <c r="AE369" s="872"/>
      <c r="AF369" s="872"/>
      <c r="AG369" s="872"/>
      <c r="AH369" s="873" t="s">
        <v>692</v>
      </c>
      <c r="AI369" s="874"/>
      <c r="AJ369" s="874"/>
      <c r="AK369" s="874"/>
      <c r="AL369" s="857" t="s">
        <v>692</v>
      </c>
      <c r="AM369" s="858"/>
      <c r="AN369" s="858"/>
      <c r="AO369" s="859"/>
      <c r="AP369" s="860" t="s">
        <v>692</v>
      </c>
      <c r="AQ369" s="860"/>
      <c r="AR369" s="860"/>
      <c r="AS369" s="860"/>
      <c r="AT369" s="860"/>
      <c r="AU369" s="860"/>
      <c r="AV369" s="860"/>
      <c r="AW369" s="860"/>
      <c r="AX369" s="860"/>
      <c r="AY369">
        <f>COUNTA($C$369)</f>
        <v>1</v>
      </c>
    </row>
    <row r="370" spans="1:51" ht="35.1" customHeight="1" x14ac:dyDescent="0.15">
      <c r="A370" s="861">
        <v>5</v>
      </c>
      <c r="B370" s="861">
        <v>1</v>
      </c>
      <c r="C370" s="862" t="s">
        <v>722</v>
      </c>
      <c r="D370" s="863"/>
      <c r="E370" s="863"/>
      <c r="F370" s="863"/>
      <c r="G370" s="863"/>
      <c r="H370" s="863"/>
      <c r="I370" s="863"/>
      <c r="J370" s="864">
        <v>7000020010006</v>
      </c>
      <c r="K370" s="865"/>
      <c r="L370" s="865"/>
      <c r="M370" s="865"/>
      <c r="N370" s="865"/>
      <c r="O370" s="865"/>
      <c r="P370" s="866" t="s">
        <v>691</v>
      </c>
      <c r="Q370" s="867"/>
      <c r="R370" s="867"/>
      <c r="S370" s="867"/>
      <c r="T370" s="867"/>
      <c r="U370" s="867"/>
      <c r="V370" s="867"/>
      <c r="W370" s="867"/>
      <c r="X370" s="867"/>
      <c r="Y370" s="868">
        <v>3</v>
      </c>
      <c r="Z370" s="869"/>
      <c r="AA370" s="869"/>
      <c r="AB370" s="870"/>
      <c r="AC370" s="871" t="s">
        <v>255</v>
      </c>
      <c r="AD370" s="872"/>
      <c r="AE370" s="872"/>
      <c r="AF370" s="872"/>
      <c r="AG370" s="872"/>
      <c r="AH370" s="873" t="s">
        <v>692</v>
      </c>
      <c r="AI370" s="874"/>
      <c r="AJ370" s="874"/>
      <c r="AK370" s="874"/>
      <c r="AL370" s="857" t="s">
        <v>692</v>
      </c>
      <c r="AM370" s="858"/>
      <c r="AN370" s="858"/>
      <c r="AO370" s="859"/>
      <c r="AP370" s="860" t="s">
        <v>692</v>
      </c>
      <c r="AQ370" s="860"/>
      <c r="AR370" s="860"/>
      <c r="AS370" s="860"/>
      <c r="AT370" s="860"/>
      <c r="AU370" s="860"/>
      <c r="AV370" s="860"/>
      <c r="AW370" s="860"/>
      <c r="AX370" s="860"/>
      <c r="AY370">
        <f>COUNTA($C$370)</f>
        <v>1</v>
      </c>
    </row>
    <row r="371" spans="1:51" ht="35.1" customHeight="1" x14ac:dyDescent="0.15">
      <c r="A371" s="861">
        <v>6</v>
      </c>
      <c r="B371" s="861">
        <v>1</v>
      </c>
      <c r="C371" s="862" t="s">
        <v>723</v>
      </c>
      <c r="D371" s="863"/>
      <c r="E371" s="863"/>
      <c r="F371" s="863"/>
      <c r="G371" s="863"/>
      <c r="H371" s="863"/>
      <c r="I371" s="863"/>
      <c r="J371" s="864">
        <v>8000020130001</v>
      </c>
      <c r="K371" s="865"/>
      <c r="L371" s="865"/>
      <c r="M371" s="865"/>
      <c r="N371" s="865"/>
      <c r="O371" s="865"/>
      <c r="P371" s="866" t="s">
        <v>691</v>
      </c>
      <c r="Q371" s="867"/>
      <c r="R371" s="867"/>
      <c r="S371" s="867"/>
      <c r="T371" s="867"/>
      <c r="U371" s="867"/>
      <c r="V371" s="867"/>
      <c r="W371" s="867"/>
      <c r="X371" s="867"/>
      <c r="Y371" s="868">
        <v>3</v>
      </c>
      <c r="Z371" s="869"/>
      <c r="AA371" s="869"/>
      <c r="AB371" s="870"/>
      <c r="AC371" s="871" t="s">
        <v>255</v>
      </c>
      <c r="AD371" s="872"/>
      <c r="AE371" s="872"/>
      <c r="AF371" s="872"/>
      <c r="AG371" s="872"/>
      <c r="AH371" s="873" t="s">
        <v>692</v>
      </c>
      <c r="AI371" s="874"/>
      <c r="AJ371" s="874"/>
      <c r="AK371" s="874"/>
      <c r="AL371" s="857" t="s">
        <v>692</v>
      </c>
      <c r="AM371" s="858"/>
      <c r="AN371" s="858"/>
      <c r="AO371" s="859"/>
      <c r="AP371" s="860" t="s">
        <v>692</v>
      </c>
      <c r="AQ371" s="860"/>
      <c r="AR371" s="860"/>
      <c r="AS371" s="860"/>
      <c r="AT371" s="860"/>
      <c r="AU371" s="860"/>
      <c r="AV371" s="860"/>
      <c r="AW371" s="860"/>
      <c r="AX371" s="860"/>
      <c r="AY371">
        <f>COUNTA($C$371)</f>
        <v>1</v>
      </c>
    </row>
    <row r="372" spans="1:51" ht="35.1" customHeight="1" x14ac:dyDescent="0.15">
      <c r="A372" s="861">
        <v>7</v>
      </c>
      <c r="B372" s="861">
        <v>1</v>
      </c>
      <c r="C372" s="862" t="s">
        <v>724</v>
      </c>
      <c r="D372" s="863"/>
      <c r="E372" s="863"/>
      <c r="F372" s="863"/>
      <c r="G372" s="863"/>
      <c r="H372" s="863"/>
      <c r="I372" s="863"/>
      <c r="J372" s="864">
        <v>7000020100005</v>
      </c>
      <c r="K372" s="865"/>
      <c r="L372" s="865"/>
      <c r="M372" s="865"/>
      <c r="N372" s="865"/>
      <c r="O372" s="865"/>
      <c r="P372" s="866" t="s">
        <v>691</v>
      </c>
      <c r="Q372" s="867"/>
      <c r="R372" s="867"/>
      <c r="S372" s="867"/>
      <c r="T372" s="867"/>
      <c r="U372" s="867"/>
      <c r="V372" s="867"/>
      <c r="W372" s="867"/>
      <c r="X372" s="867"/>
      <c r="Y372" s="868">
        <v>3</v>
      </c>
      <c r="Z372" s="869"/>
      <c r="AA372" s="869"/>
      <c r="AB372" s="870"/>
      <c r="AC372" s="871" t="s">
        <v>255</v>
      </c>
      <c r="AD372" s="872"/>
      <c r="AE372" s="872"/>
      <c r="AF372" s="872"/>
      <c r="AG372" s="872"/>
      <c r="AH372" s="873" t="s">
        <v>692</v>
      </c>
      <c r="AI372" s="874"/>
      <c r="AJ372" s="874"/>
      <c r="AK372" s="874"/>
      <c r="AL372" s="857" t="s">
        <v>692</v>
      </c>
      <c r="AM372" s="858"/>
      <c r="AN372" s="858"/>
      <c r="AO372" s="859"/>
      <c r="AP372" s="860" t="s">
        <v>692</v>
      </c>
      <c r="AQ372" s="860"/>
      <c r="AR372" s="860"/>
      <c r="AS372" s="860"/>
      <c r="AT372" s="860"/>
      <c r="AU372" s="860"/>
      <c r="AV372" s="860"/>
      <c r="AW372" s="860"/>
      <c r="AX372" s="860"/>
      <c r="AY372">
        <f>COUNTA($C$372)</f>
        <v>1</v>
      </c>
    </row>
    <row r="373" spans="1:51" ht="35.1" customHeight="1" x14ac:dyDescent="0.15">
      <c r="A373" s="861">
        <v>8</v>
      </c>
      <c r="B373" s="861">
        <v>1</v>
      </c>
      <c r="C373" s="862" t="s">
        <v>725</v>
      </c>
      <c r="D373" s="863"/>
      <c r="E373" s="863"/>
      <c r="F373" s="863"/>
      <c r="G373" s="863"/>
      <c r="H373" s="863"/>
      <c r="I373" s="863"/>
      <c r="J373" s="864">
        <v>1000020200000</v>
      </c>
      <c r="K373" s="865"/>
      <c r="L373" s="865"/>
      <c r="M373" s="865"/>
      <c r="N373" s="865"/>
      <c r="O373" s="865"/>
      <c r="P373" s="866" t="s">
        <v>691</v>
      </c>
      <c r="Q373" s="867"/>
      <c r="R373" s="867"/>
      <c r="S373" s="867"/>
      <c r="T373" s="867"/>
      <c r="U373" s="867"/>
      <c r="V373" s="867"/>
      <c r="W373" s="867"/>
      <c r="X373" s="867"/>
      <c r="Y373" s="868">
        <v>3</v>
      </c>
      <c r="Z373" s="869"/>
      <c r="AA373" s="869"/>
      <c r="AB373" s="870"/>
      <c r="AC373" s="871" t="s">
        <v>255</v>
      </c>
      <c r="AD373" s="872"/>
      <c r="AE373" s="872"/>
      <c r="AF373" s="872"/>
      <c r="AG373" s="872"/>
      <c r="AH373" s="873" t="s">
        <v>692</v>
      </c>
      <c r="AI373" s="874"/>
      <c r="AJ373" s="874"/>
      <c r="AK373" s="874"/>
      <c r="AL373" s="857" t="s">
        <v>692</v>
      </c>
      <c r="AM373" s="858"/>
      <c r="AN373" s="858"/>
      <c r="AO373" s="859"/>
      <c r="AP373" s="860" t="s">
        <v>692</v>
      </c>
      <c r="AQ373" s="860"/>
      <c r="AR373" s="860"/>
      <c r="AS373" s="860"/>
      <c r="AT373" s="860"/>
      <c r="AU373" s="860"/>
      <c r="AV373" s="860"/>
      <c r="AW373" s="860"/>
      <c r="AX373" s="860"/>
      <c r="AY373">
        <f>COUNTA($C$373)</f>
        <v>1</v>
      </c>
    </row>
    <row r="374" spans="1:51" ht="35.1" customHeight="1" x14ac:dyDescent="0.15">
      <c r="A374" s="861">
        <v>9</v>
      </c>
      <c r="B374" s="861">
        <v>1</v>
      </c>
      <c r="C374" s="862" t="s">
        <v>726</v>
      </c>
      <c r="D374" s="863"/>
      <c r="E374" s="863"/>
      <c r="F374" s="863"/>
      <c r="G374" s="863"/>
      <c r="H374" s="863"/>
      <c r="I374" s="863"/>
      <c r="J374" s="864">
        <v>7000020070009</v>
      </c>
      <c r="K374" s="865"/>
      <c r="L374" s="865"/>
      <c r="M374" s="865"/>
      <c r="N374" s="865"/>
      <c r="O374" s="865"/>
      <c r="P374" s="866" t="s">
        <v>691</v>
      </c>
      <c r="Q374" s="867"/>
      <c r="R374" s="867"/>
      <c r="S374" s="867"/>
      <c r="T374" s="867"/>
      <c r="U374" s="867"/>
      <c r="V374" s="867"/>
      <c r="W374" s="867"/>
      <c r="X374" s="867"/>
      <c r="Y374" s="868">
        <v>2</v>
      </c>
      <c r="Z374" s="869"/>
      <c r="AA374" s="869"/>
      <c r="AB374" s="870"/>
      <c r="AC374" s="871" t="s">
        <v>255</v>
      </c>
      <c r="AD374" s="872"/>
      <c r="AE374" s="872"/>
      <c r="AF374" s="872"/>
      <c r="AG374" s="872"/>
      <c r="AH374" s="873" t="s">
        <v>692</v>
      </c>
      <c r="AI374" s="874"/>
      <c r="AJ374" s="874"/>
      <c r="AK374" s="874"/>
      <c r="AL374" s="857" t="s">
        <v>692</v>
      </c>
      <c r="AM374" s="858"/>
      <c r="AN374" s="858"/>
      <c r="AO374" s="859"/>
      <c r="AP374" s="860" t="s">
        <v>692</v>
      </c>
      <c r="AQ374" s="860"/>
      <c r="AR374" s="860"/>
      <c r="AS374" s="860"/>
      <c r="AT374" s="860"/>
      <c r="AU374" s="860"/>
      <c r="AV374" s="860"/>
      <c r="AW374" s="860"/>
      <c r="AX374" s="860"/>
      <c r="AY374">
        <f>COUNTA($C$374)</f>
        <v>1</v>
      </c>
    </row>
    <row r="375" spans="1:51" ht="35.1" customHeight="1" x14ac:dyDescent="0.15">
      <c r="A375" s="861">
        <v>10</v>
      </c>
      <c r="B375" s="861">
        <v>1</v>
      </c>
      <c r="C375" s="862" t="s">
        <v>727</v>
      </c>
      <c r="D375" s="863"/>
      <c r="E375" s="863"/>
      <c r="F375" s="863"/>
      <c r="G375" s="863"/>
      <c r="H375" s="863"/>
      <c r="I375" s="863"/>
      <c r="J375" s="864">
        <v>5000020150002</v>
      </c>
      <c r="K375" s="865"/>
      <c r="L375" s="865"/>
      <c r="M375" s="865"/>
      <c r="N375" s="865"/>
      <c r="O375" s="865"/>
      <c r="P375" s="866" t="s">
        <v>691</v>
      </c>
      <c r="Q375" s="867"/>
      <c r="R375" s="867"/>
      <c r="S375" s="867"/>
      <c r="T375" s="867"/>
      <c r="U375" s="867"/>
      <c r="V375" s="867"/>
      <c r="W375" s="867"/>
      <c r="X375" s="867"/>
      <c r="Y375" s="868">
        <v>2</v>
      </c>
      <c r="Z375" s="869"/>
      <c r="AA375" s="869"/>
      <c r="AB375" s="870"/>
      <c r="AC375" s="871" t="s">
        <v>255</v>
      </c>
      <c r="AD375" s="872"/>
      <c r="AE375" s="872"/>
      <c r="AF375" s="872"/>
      <c r="AG375" s="872"/>
      <c r="AH375" s="873" t="s">
        <v>692</v>
      </c>
      <c r="AI375" s="874"/>
      <c r="AJ375" s="874"/>
      <c r="AK375" s="874"/>
      <c r="AL375" s="857" t="s">
        <v>692</v>
      </c>
      <c r="AM375" s="858"/>
      <c r="AN375" s="858"/>
      <c r="AO375" s="859"/>
      <c r="AP375" s="860" t="s">
        <v>692</v>
      </c>
      <c r="AQ375" s="860"/>
      <c r="AR375" s="860"/>
      <c r="AS375" s="860"/>
      <c r="AT375" s="860"/>
      <c r="AU375" s="860"/>
      <c r="AV375" s="860"/>
      <c r="AW375" s="860"/>
      <c r="AX375" s="860"/>
      <c r="AY375">
        <f>COUNTA($C$375)</f>
        <v>1</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7"/>
      <c r="AM395" s="858"/>
      <c r="AN395" s="858"/>
      <c r="AO395" s="859"/>
      <c r="AP395" s="860"/>
      <c r="AQ395" s="860"/>
      <c r="AR395" s="860"/>
      <c r="AS395" s="860"/>
      <c r="AT395" s="860"/>
      <c r="AU395" s="860"/>
      <c r="AV395" s="860"/>
      <c r="AW395" s="860"/>
      <c r="AX395" s="86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0"/>
      <c r="B398" s="850"/>
      <c r="C398" s="850" t="s">
        <v>24</v>
      </c>
      <c r="D398" s="850"/>
      <c r="E398" s="850"/>
      <c r="F398" s="850"/>
      <c r="G398" s="850"/>
      <c r="H398" s="850"/>
      <c r="I398" s="850"/>
      <c r="J398" s="851" t="s">
        <v>197</v>
      </c>
      <c r="K398" s="137"/>
      <c r="L398" s="137"/>
      <c r="M398" s="137"/>
      <c r="N398" s="137"/>
      <c r="O398" s="137"/>
      <c r="P398" s="416" t="s">
        <v>25</v>
      </c>
      <c r="Q398" s="416"/>
      <c r="R398" s="416"/>
      <c r="S398" s="416"/>
      <c r="T398" s="416"/>
      <c r="U398" s="416"/>
      <c r="V398" s="416"/>
      <c r="W398" s="416"/>
      <c r="X398" s="416"/>
      <c r="Y398" s="852" t="s">
        <v>196</v>
      </c>
      <c r="Z398" s="853"/>
      <c r="AA398" s="853"/>
      <c r="AB398" s="853"/>
      <c r="AC398" s="851" t="s">
        <v>226</v>
      </c>
      <c r="AD398" s="851"/>
      <c r="AE398" s="851"/>
      <c r="AF398" s="851"/>
      <c r="AG398" s="851"/>
      <c r="AH398" s="852" t="s">
        <v>244</v>
      </c>
      <c r="AI398" s="850"/>
      <c r="AJ398" s="850"/>
      <c r="AK398" s="850"/>
      <c r="AL398" s="850" t="s">
        <v>19</v>
      </c>
      <c r="AM398" s="850"/>
      <c r="AN398" s="850"/>
      <c r="AO398" s="854"/>
      <c r="AP398" s="875" t="s">
        <v>198</v>
      </c>
      <c r="AQ398" s="875"/>
      <c r="AR398" s="875"/>
      <c r="AS398" s="875"/>
      <c r="AT398" s="875"/>
      <c r="AU398" s="875"/>
      <c r="AV398" s="875"/>
      <c r="AW398" s="875"/>
      <c r="AX398" s="875"/>
      <c r="AY398">
        <f>$AY$396</f>
        <v>1</v>
      </c>
    </row>
    <row r="399" spans="1:51" ht="53.25" customHeight="1" x14ac:dyDescent="0.15">
      <c r="A399" s="861">
        <v>1</v>
      </c>
      <c r="B399" s="861">
        <v>1</v>
      </c>
      <c r="C399" s="862" t="s">
        <v>699</v>
      </c>
      <c r="D399" s="863"/>
      <c r="E399" s="863"/>
      <c r="F399" s="863"/>
      <c r="G399" s="863"/>
      <c r="H399" s="863"/>
      <c r="I399" s="863"/>
      <c r="J399" s="864">
        <v>3010001093667</v>
      </c>
      <c r="K399" s="865"/>
      <c r="L399" s="865"/>
      <c r="M399" s="865"/>
      <c r="N399" s="865"/>
      <c r="O399" s="865"/>
      <c r="P399" s="866" t="s">
        <v>700</v>
      </c>
      <c r="Q399" s="867"/>
      <c r="R399" s="867"/>
      <c r="S399" s="867"/>
      <c r="T399" s="867"/>
      <c r="U399" s="867"/>
      <c r="V399" s="867"/>
      <c r="W399" s="867"/>
      <c r="X399" s="867"/>
      <c r="Y399" s="868">
        <v>59</v>
      </c>
      <c r="Z399" s="869"/>
      <c r="AA399" s="869"/>
      <c r="AB399" s="870"/>
      <c r="AC399" s="871" t="s">
        <v>248</v>
      </c>
      <c r="AD399" s="872"/>
      <c r="AE399" s="872"/>
      <c r="AF399" s="872"/>
      <c r="AG399" s="872"/>
      <c r="AH399" s="855">
        <v>2</v>
      </c>
      <c r="AI399" s="856"/>
      <c r="AJ399" s="856"/>
      <c r="AK399" s="856"/>
      <c r="AL399" s="857">
        <v>99.64</v>
      </c>
      <c r="AM399" s="858"/>
      <c r="AN399" s="858"/>
      <c r="AO399" s="859"/>
      <c r="AP399" s="860" t="s">
        <v>692</v>
      </c>
      <c r="AQ399" s="860"/>
      <c r="AR399" s="860"/>
      <c r="AS399" s="860"/>
      <c r="AT399" s="860"/>
      <c r="AU399" s="860"/>
      <c r="AV399" s="860"/>
      <c r="AW399" s="860"/>
      <c r="AX399" s="860"/>
      <c r="AY399">
        <f>$AY$396</f>
        <v>1</v>
      </c>
    </row>
    <row r="400" spans="1:51" ht="53.25" customHeight="1" x14ac:dyDescent="0.15">
      <c r="A400" s="861">
        <v>2</v>
      </c>
      <c r="B400" s="861">
        <v>1</v>
      </c>
      <c r="C400" s="862" t="s">
        <v>695</v>
      </c>
      <c r="D400" s="863"/>
      <c r="E400" s="863"/>
      <c r="F400" s="863"/>
      <c r="G400" s="863"/>
      <c r="H400" s="863"/>
      <c r="I400" s="863"/>
      <c r="J400" s="864">
        <v>7010001023050</v>
      </c>
      <c r="K400" s="865"/>
      <c r="L400" s="865"/>
      <c r="M400" s="865"/>
      <c r="N400" s="865"/>
      <c r="O400" s="865"/>
      <c r="P400" s="866" t="s">
        <v>701</v>
      </c>
      <c r="Q400" s="867"/>
      <c r="R400" s="867"/>
      <c r="S400" s="867"/>
      <c r="T400" s="867"/>
      <c r="U400" s="867"/>
      <c r="V400" s="867"/>
      <c r="W400" s="867"/>
      <c r="X400" s="867"/>
      <c r="Y400" s="868">
        <v>29</v>
      </c>
      <c r="Z400" s="869"/>
      <c r="AA400" s="869"/>
      <c r="AB400" s="870"/>
      <c r="AC400" s="871" t="s">
        <v>248</v>
      </c>
      <c r="AD400" s="872"/>
      <c r="AE400" s="872"/>
      <c r="AF400" s="872"/>
      <c r="AG400" s="872"/>
      <c r="AH400" s="855">
        <v>2</v>
      </c>
      <c r="AI400" s="856"/>
      <c r="AJ400" s="856"/>
      <c r="AK400" s="856"/>
      <c r="AL400" s="857">
        <v>100</v>
      </c>
      <c r="AM400" s="858"/>
      <c r="AN400" s="858"/>
      <c r="AO400" s="859"/>
      <c r="AP400" s="860" t="s">
        <v>692</v>
      </c>
      <c r="AQ400" s="860"/>
      <c r="AR400" s="860"/>
      <c r="AS400" s="860"/>
      <c r="AT400" s="860"/>
      <c r="AU400" s="860"/>
      <c r="AV400" s="860"/>
      <c r="AW400" s="860"/>
      <c r="AX400" s="860"/>
      <c r="AY400">
        <f>COUNTA($C$400)</f>
        <v>1</v>
      </c>
    </row>
    <row r="401" spans="1:51" ht="53.25" customHeight="1" x14ac:dyDescent="0.15">
      <c r="A401" s="861">
        <v>3</v>
      </c>
      <c r="B401" s="861">
        <v>1</v>
      </c>
      <c r="C401" s="862" t="s">
        <v>702</v>
      </c>
      <c r="D401" s="863"/>
      <c r="E401" s="863"/>
      <c r="F401" s="863"/>
      <c r="G401" s="863"/>
      <c r="H401" s="863"/>
      <c r="I401" s="863"/>
      <c r="J401" s="864">
        <v>8040001007537</v>
      </c>
      <c r="K401" s="865"/>
      <c r="L401" s="865"/>
      <c r="M401" s="865"/>
      <c r="N401" s="865"/>
      <c r="O401" s="865"/>
      <c r="P401" s="866" t="s">
        <v>701</v>
      </c>
      <c r="Q401" s="867"/>
      <c r="R401" s="867"/>
      <c r="S401" s="867"/>
      <c r="T401" s="867"/>
      <c r="U401" s="867"/>
      <c r="V401" s="867"/>
      <c r="W401" s="867"/>
      <c r="X401" s="867"/>
      <c r="Y401" s="868">
        <v>10</v>
      </c>
      <c r="Z401" s="869"/>
      <c r="AA401" s="869"/>
      <c r="AB401" s="870"/>
      <c r="AC401" s="871" t="s">
        <v>248</v>
      </c>
      <c r="AD401" s="872"/>
      <c r="AE401" s="872"/>
      <c r="AF401" s="872"/>
      <c r="AG401" s="872"/>
      <c r="AH401" s="873">
        <v>1</v>
      </c>
      <c r="AI401" s="874"/>
      <c r="AJ401" s="874"/>
      <c r="AK401" s="874"/>
      <c r="AL401" s="857">
        <v>100</v>
      </c>
      <c r="AM401" s="858"/>
      <c r="AN401" s="858"/>
      <c r="AO401" s="859"/>
      <c r="AP401" s="860" t="s">
        <v>765</v>
      </c>
      <c r="AQ401" s="860"/>
      <c r="AR401" s="860"/>
      <c r="AS401" s="860"/>
      <c r="AT401" s="860"/>
      <c r="AU401" s="860"/>
      <c r="AV401" s="860"/>
      <c r="AW401" s="860"/>
      <c r="AX401" s="860"/>
      <c r="AY401">
        <f>COUNTA($C$401)</f>
        <v>1</v>
      </c>
    </row>
    <row r="402" spans="1:51" ht="53.25" customHeight="1" x14ac:dyDescent="0.15">
      <c r="A402" s="861">
        <v>4</v>
      </c>
      <c r="B402" s="861">
        <v>1</v>
      </c>
      <c r="C402" s="862" t="s">
        <v>773</v>
      </c>
      <c r="D402" s="863"/>
      <c r="E402" s="863"/>
      <c r="F402" s="863"/>
      <c r="G402" s="863"/>
      <c r="H402" s="863"/>
      <c r="I402" s="863"/>
      <c r="J402" s="864">
        <v>3010001010696</v>
      </c>
      <c r="K402" s="865"/>
      <c r="L402" s="865"/>
      <c r="M402" s="865"/>
      <c r="N402" s="865"/>
      <c r="O402" s="865"/>
      <c r="P402" s="866" t="s">
        <v>701</v>
      </c>
      <c r="Q402" s="867"/>
      <c r="R402" s="867"/>
      <c r="S402" s="867"/>
      <c r="T402" s="867"/>
      <c r="U402" s="867"/>
      <c r="V402" s="867"/>
      <c r="W402" s="867"/>
      <c r="X402" s="867"/>
      <c r="Y402" s="868">
        <v>10</v>
      </c>
      <c r="Z402" s="869"/>
      <c r="AA402" s="869"/>
      <c r="AB402" s="870"/>
      <c r="AC402" s="871" t="s">
        <v>248</v>
      </c>
      <c r="AD402" s="872"/>
      <c r="AE402" s="872"/>
      <c r="AF402" s="872"/>
      <c r="AG402" s="872"/>
      <c r="AH402" s="873">
        <v>4</v>
      </c>
      <c r="AI402" s="874"/>
      <c r="AJ402" s="874"/>
      <c r="AK402" s="874"/>
      <c r="AL402" s="857">
        <v>100</v>
      </c>
      <c r="AM402" s="858"/>
      <c r="AN402" s="858"/>
      <c r="AO402" s="859"/>
      <c r="AP402" s="860" t="s">
        <v>765</v>
      </c>
      <c r="AQ402" s="860"/>
      <c r="AR402" s="860"/>
      <c r="AS402" s="860"/>
      <c r="AT402" s="860"/>
      <c r="AU402" s="860"/>
      <c r="AV402" s="860"/>
      <c r="AW402" s="860"/>
      <c r="AX402" s="860"/>
      <c r="AY402">
        <f>COUNTA($C$402)</f>
        <v>1</v>
      </c>
    </row>
    <row r="403" spans="1:51" ht="53.25" customHeight="1" x14ac:dyDescent="0.15">
      <c r="A403" s="861">
        <v>5</v>
      </c>
      <c r="B403" s="861">
        <v>1</v>
      </c>
      <c r="C403" s="862" t="s">
        <v>774</v>
      </c>
      <c r="D403" s="863"/>
      <c r="E403" s="863"/>
      <c r="F403" s="863"/>
      <c r="G403" s="863"/>
      <c r="H403" s="863"/>
      <c r="I403" s="863"/>
      <c r="J403" s="864">
        <v>9010401075697</v>
      </c>
      <c r="K403" s="865"/>
      <c r="L403" s="865"/>
      <c r="M403" s="865"/>
      <c r="N403" s="865"/>
      <c r="O403" s="865"/>
      <c r="P403" s="866" t="s">
        <v>701</v>
      </c>
      <c r="Q403" s="867"/>
      <c r="R403" s="867"/>
      <c r="S403" s="867"/>
      <c r="T403" s="867"/>
      <c r="U403" s="867"/>
      <c r="V403" s="867"/>
      <c r="W403" s="867"/>
      <c r="X403" s="867"/>
      <c r="Y403" s="868">
        <v>10</v>
      </c>
      <c r="Z403" s="869"/>
      <c r="AA403" s="869"/>
      <c r="AB403" s="870"/>
      <c r="AC403" s="871" t="s">
        <v>248</v>
      </c>
      <c r="AD403" s="872"/>
      <c r="AE403" s="872"/>
      <c r="AF403" s="872"/>
      <c r="AG403" s="872"/>
      <c r="AH403" s="873">
        <v>1</v>
      </c>
      <c r="AI403" s="874"/>
      <c r="AJ403" s="874"/>
      <c r="AK403" s="874"/>
      <c r="AL403" s="857">
        <v>99.12</v>
      </c>
      <c r="AM403" s="858"/>
      <c r="AN403" s="858"/>
      <c r="AO403" s="859"/>
      <c r="AP403" s="860" t="s">
        <v>765</v>
      </c>
      <c r="AQ403" s="860"/>
      <c r="AR403" s="860"/>
      <c r="AS403" s="860"/>
      <c r="AT403" s="860"/>
      <c r="AU403" s="860"/>
      <c r="AV403" s="860"/>
      <c r="AW403" s="860"/>
      <c r="AX403" s="860"/>
      <c r="AY403">
        <f>COUNTA($C$403)</f>
        <v>1</v>
      </c>
    </row>
    <row r="404" spans="1:51" ht="53.25" customHeight="1" x14ac:dyDescent="0.15">
      <c r="A404" s="861">
        <v>6</v>
      </c>
      <c r="B404" s="861">
        <v>1</v>
      </c>
      <c r="C404" s="862" t="s">
        <v>702</v>
      </c>
      <c r="D404" s="863"/>
      <c r="E404" s="863"/>
      <c r="F404" s="863"/>
      <c r="G404" s="863"/>
      <c r="H404" s="863"/>
      <c r="I404" s="863"/>
      <c r="J404" s="864">
        <v>8040001007537</v>
      </c>
      <c r="K404" s="865"/>
      <c r="L404" s="865"/>
      <c r="M404" s="865"/>
      <c r="N404" s="865"/>
      <c r="O404" s="865"/>
      <c r="P404" s="866" t="s">
        <v>701</v>
      </c>
      <c r="Q404" s="867"/>
      <c r="R404" s="867"/>
      <c r="S404" s="867"/>
      <c r="T404" s="867"/>
      <c r="U404" s="867"/>
      <c r="V404" s="867"/>
      <c r="W404" s="867"/>
      <c r="X404" s="867"/>
      <c r="Y404" s="868">
        <v>10</v>
      </c>
      <c r="Z404" s="869"/>
      <c r="AA404" s="869"/>
      <c r="AB404" s="870"/>
      <c r="AC404" s="871" t="s">
        <v>248</v>
      </c>
      <c r="AD404" s="872"/>
      <c r="AE404" s="872"/>
      <c r="AF404" s="872"/>
      <c r="AG404" s="872"/>
      <c r="AH404" s="873">
        <v>2</v>
      </c>
      <c r="AI404" s="874"/>
      <c r="AJ404" s="874"/>
      <c r="AK404" s="874"/>
      <c r="AL404" s="857">
        <v>100</v>
      </c>
      <c r="AM404" s="858"/>
      <c r="AN404" s="858"/>
      <c r="AO404" s="859"/>
      <c r="AP404" s="860" t="s">
        <v>765</v>
      </c>
      <c r="AQ404" s="860"/>
      <c r="AR404" s="860"/>
      <c r="AS404" s="860"/>
      <c r="AT404" s="860"/>
      <c r="AU404" s="860"/>
      <c r="AV404" s="860"/>
      <c r="AW404" s="860"/>
      <c r="AX404" s="860"/>
      <c r="AY404">
        <f>COUNTA($C$404)</f>
        <v>1</v>
      </c>
    </row>
    <row r="405" spans="1:51" ht="53.25" customHeight="1" x14ac:dyDescent="0.15">
      <c r="A405" s="861">
        <v>7</v>
      </c>
      <c r="B405" s="861">
        <v>1</v>
      </c>
      <c r="C405" s="862" t="s">
        <v>775</v>
      </c>
      <c r="D405" s="863"/>
      <c r="E405" s="863"/>
      <c r="F405" s="863"/>
      <c r="G405" s="863"/>
      <c r="H405" s="863"/>
      <c r="I405" s="863"/>
      <c r="J405" s="864">
        <v>3010001010696</v>
      </c>
      <c r="K405" s="865"/>
      <c r="L405" s="865"/>
      <c r="M405" s="865"/>
      <c r="N405" s="865"/>
      <c r="O405" s="865"/>
      <c r="P405" s="866" t="s">
        <v>701</v>
      </c>
      <c r="Q405" s="867"/>
      <c r="R405" s="867"/>
      <c r="S405" s="867"/>
      <c r="T405" s="867"/>
      <c r="U405" s="867"/>
      <c r="V405" s="867"/>
      <c r="W405" s="867"/>
      <c r="X405" s="867"/>
      <c r="Y405" s="868">
        <v>10</v>
      </c>
      <c r="Z405" s="869"/>
      <c r="AA405" s="869"/>
      <c r="AB405" s="870"/>
      <c r="AC405" s="871" t="s">
        <v>248</v>
      </c>
      <c r="AD405" s="872"/>
      <c r="AE405" s="872"/>
      <c r="AF405" s="872"/>
      <c r="AG405" s="872"/>
      <c r="AH405" s="873">
        <v>2</v>
      </c>
      <c r="AI405" s="874"/>
      <c r="AJ405" s="874"/>
      <c r="AK405" s="874"/>
      <c r="AL405" s="857">
        <v>100</v>
      </c>
      <c r="AM405" s="858"/>
      <c r="AN405" s="858"/>
      <c r="AO405" s="859"/>
      <c r="AP405" s="860" t="s">
        <v>765</v>
      </c>
      <c r="AQ405" s="860"/>
      <c r="AR405" s="860"/>
      <c r="AS405" s="860"/>
      <c r="AT405" s="860"/>
      <c r="AU405" s="860"/>
      <c r="AV405" s="860"/>
      <c r="AW405" s="860"/>
      <c r="AX405" s="860"/>
      <c r="AY405">
        <f>COUNTA($C$405)</f>
        <v>1</v>
      </c>
    </row>
    <row r="406" spans="1:51" ht="53.25" customHeight="1" x14ac:dyDescent="0.15">
      <c r="A406" s="861">
        <v>8</v>
      </c>
      <c r="B406" s="861">
        <v>1</v>
      </c>
      <c r="C406" s="862" t="s">
        <v>702</v>
      </c>
      <c r="D406" s="863"/>
      <c r="E406" s="863"/>
      <c r="F406" s="863"/>
      <c r="G406" s="863"/>
      <c r="H406" s="863"/>
      <c r="I406" s="863"/>
      <c r="J406" s="864">
        <v>8040001007537</v>
      </c>
      <c r="K406" s="865"/>
      <c r="L406" s="865"/>
      <c r="M406" s="865"/>
      <c r="N406" s="865"/>
      <c r="O406" s="865"/>
      <c r="P406" s="866" t="s">
        <v>701</v>
      </c>
      <c r="Q406" s="867"/>
      <c r="R406" s="867"/>
      <c r="S406" s="867"/>
      <c r="T406" s="867"/>
      <c r="U406" s="867"/>
      <c r="V406" s="867"/>
      <c r="W406" s="867"/>
      <c r="X406" s="867"/>
      <c r="Y406" s="868">
        <v>10</v>
      </c>
      <c r="Z406" s="869"/>
      <c r="AA406" s="869"/>
      <c r="AB406" s="870"/>
      <c r="AC406" s="871" t="s">
        <v>248</v>
      </c>
      <c r="AD406" s="872"/>
      <c r="AE406" s="872"/>
      <c r="AF406" s="872"/>
      <c r="AG406" s="872"/>
      <c r="AH406" s="873">
        <v>2</v>
      </c>
      <c r="AI406" s="874"/>
      <c r="AJ406" s="874"/>
      <c r="AK406" s="874"/>
      <c r="AL406" s="857">
        <v>100</v>
      </c>
      <c r="AM406" s="858"/>
      <c r="AN406" s="858"/>
      <c r="AO406" s="859"/>
      <c r="AP406" s="860" t="s">
        <v>765</v>
      </c>
      <c r="AQ406" s="860"/>
      <c r="AR406" s="860"/>
      <c r="AS406" s="860"/>
      <c r="AT406" s="860"/>
      <c r="AU406" s="860"/>
      <c r="AV406" s="860"/>
      <c r="AW406" s="860"/>
      <c r="AX406" s="860"/>
      <c r="AY406">
        <f>COUNTA($C$406)</f>
        <v>1</v>
      </c>
    </row>
    <row r="407" spans="1:51" ht="53.25" customHeight="1" x14ac:dyDescent="0.15">
      <c r="A407" s="861">
        <v>9</v>
      </c>
      <c r="B407" s="861">
        <v>1</v>
      </c>
      <c r="C407" s="862" t="s">
        <v>702</v>
      </c>
      <c r="D407" s="863"/>
      <c r="E407" s="863"/>
      <c r="F407" s="863"/>
      <c r="G407" s="863"/>
      <c r="H407" s="863"/>
      <c r="I407" s="863"/>
      <c r="J407" s="864">
        <v>8040001007537</v>
      </c>
      <c r="K407" s="865"/>
      <c r="L407" s="865"/>
      <c r="M407" s="865"/>
      <c r="N407" s="865"/>
      <c r="O407" s="865"/>
      <c r="P407" s="866" t="s">
        <v>701</v>
      </c>
      <c r="Q407" s="867"/>
      <c r="R407" s="867"/>
      <c r="S407" s="867"/>
      <c r="T407" s="867"/>
      <c r="U407" s="867"/>
      <c r="V407" s="867"/>
      <c r="W407" s="867"/>
      <c r="X407" s="867"/>
      <c r="Y407" s="868">
        <v>10</v>
      </c>
      <c r="Z407" s="869"/>
      <c r="AA407" s="869"/>
      <c r="AB407" s="870"/>
      <c r="AC407" s="871" t="s">
        <v>248</v>
      </c>
      <c r="AD407" s="872"/>
      <c r="AE407" s="872"/>
      <c r="AF407" s="872"/>
      <c r="AG407" s="872"/>
      <c r="AH407" s="873">
        <v>2</v>
      </c>
      <c r="AI407" s="874"/>
      <c r="AJ407" s="874"/>
      <c r="AK407" s="874"/>
      <c r="AL407" s="857">
        <v>100</v>
      </c>
      <c r="AM407" s="858"/>
      <c r="AN407" s="858"/>
      <c r="AO407" s="859"/>
      <c r="AP407" s="860" t="s">
        <v>765</v>
      </c>
      <c r="AQ407" s="860"/>
      <c r="AR407" s="860"/>
      <c r="AS407" s="860"/>
      <c r="AT407" s="860"/>
      <c r="AU407" s="860"/>
      <c r="AV407" s="860"/>
      <c r="AW407" s="860"/>
      <c r="AX407" s="860"/>
      <c r="AY407">
        <f>COUNTA($C$407)</f>
        <v>1</v>
      </c>
    </row>
    <row r="408" spans="1:51" ht="53.25" customHeight="1" x14ac:dyDescent="0.15">
      <c r="A408" s="861">
        <v>10</v>
      </c>
      <c r="B408" s="861">
        <v>1</v>
      </c>
      <c r="C408" s="862" t="s">
        <v>703</v>
      </c>
      <c r="D408" s="863"/>
      <c r="E408" s="863"/>
      <c r="F408" s="863"/>
      <c r="G408" s="863"/>
      <c r="H408" s="863"/>
      <c r="I408" s="863"/>
      <c r="J408" s="864">
        <v>8180001124830</v>
      </c>
      <c r="K408" s="865"/>
      <c r="L408" s="865"/>
      <c r="M408" s="865"/>
      <c r="N408" s="865"/>
      <c r="O408" s="865"/>
      <c r="P408" s="866" t="s">
        <v>701</v>
      </c>
      <c r="Q408" s="867"/>
      <c r="R408" s="867"/>
      <c r="S408" s="867"/>
      <c r="T408" s="867"/>
      <c r="U408" s="867"/>
      <c r="V408" s="867"/>
      <c r="W408" s="867"/>
      <c r="X408" s="867"/>
      <c r="Y408" s="868">
        <v>10</v>
      </c>
      <c r="Z408" s="869"/>
      <c r="AA408" s="869"/>
      <c r="AB408" s="870"/>
      <c r="AC408" s="871" t="s">
        <v>248</v>
      </c>
      <c r="AD408" s="872"/>
      <c r="AE408" s="872"/>
      <c r="AF408" s="872"/>
      <c r="AG408" s="872"/>
      <c r="AH408" s="873">
        <v>2</v>
      </c>
      <c r="AI408" s="874"/>
      <c r="AJ408" s="874"/>
      <c r="AK408" s="874"/>
      <c r="AL408" s="857">
        <v>100</v>
      </c>
      <c r="AM408" s="858"/>
      <c r="AN408" s="858"/>
      <c r="AO408" s="859"/>
      <c r="AP408" s="860" t="s">
        <v>765</v>
      </c>
      <c r="AQ408" s="860"/>
      <c r="AR408" s="860"/>
      <c r="AS408" s="860"/>
      <c r="AT408" s="860"/>
      <c r="AU408" s="860"/>
      <c r="AV408" s="860"/>
      <c r="AW408" s="860"/>
      <c r="AX408" s="860"/>
      <c r="AY408">
        <f>COUNTA($C$408)</f>
        <v>1</v>
      </c>
    </row>
    <row r="409" spans="1:51" ht="30" hidden="1" customHeight="1" x14ac:dyDescent="0.15">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7"/>
      <c r="AM428" s="858"/>
      <c r="AN428" s="858"/>
      <c r="AO428" s="859"/>
      <c r="AP428" s="860"/>
      <c r="AQ428" s="860"/>
      <c r="AR428" s="860"/>
      <c r="AS428" s="860"/>
      <c r="AT428" s="860"/>
      <c r="AU428" s="860"/>
      <c r="AV428" s="860"/>
      <c r="AW428" s="860"/>
      <c r="AX428" s="86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0"/>
      <c r="B431" s="850"/>
      <c r="C431" s="850" t="s">
        <v>24</v>
      </c>
      <c r="D431" s="850"/>
      <c r="E431" s="850"/>
      <c r="F431" s="850"/>
      <c r="G431" s="850"/>
      <c r="H431" s="850"/>
      <c r="I431" s="850"/>
      <c r="J431" s="851" t="s">
        <v>197</v>
      </c>
      <c r="K431" s="137"/>
      <c r="L431" s="137"/>
      <c r="M431" s="137"/>
      <c r="N431" s="137"/>
      <c r="O431" s="137"/>
      <c r="P431" s="416" t="s">
        <v>25</v>
      </c>
      <c r="Q431" s="416"/>
      <c r="R431" s="416"/>
      <c r="S431" s="416"/>
      <c r="T431" s="416"/>
      <c r="U431" s="416"/>
      <c r="V431" s="416"/>
      <c r="W431" s="416"/>
      <c r="X431" s="416"/>
      <c r="Y431" s="852" t="s">
        <v>196</v>
      </c>
      <c r="Z431" s="853"/>
      <c r="AA431" s="853"/>
      <c r="AB431" s="853"/>
      <c r="AC431" s="851" t="s">
        <v>226</v>
      </c>
      <c r="AD431" s="851"/>
      <c r="AE431" s="851"/>
      <c r="AF431" s="851"/>
      <c r="AG431" s="851"/>
      <c r="AH431" s="852" t="s">
        <v>244</v>
      </c>
      <c r="AI431" s="850"/>
      <c r="AJ431" s="850"/>
      <c r="AK431" s="850"/>
      <c r="AL431" s="850" t="s">
        <v>19</v>
      </c>
      <c r="AM431" s="850"/>
      <c r="AN431" s="850"/>
      <c r="AO431" s="854"/>
      <c r="AP431" s="875" t="s">
        <v>198</v>
      </c>
      <c r="AQ431" s="875"/>
      <c r="AR431" s="875"/>
      <c r="AS431" s="875"/>
      <c r="AT431" s="875"/>
      <c r="AU431" s="875"/>
      <c r="AV431" s="875"/>
      <c r="AW431" s="875"/>
      <c r="AX431" s="875"/>
      <c r="AY431">
        <f>$AY$429</f>
        <v>1</v>
      </c>
    </row>
    <row r="432" spans="1:51" ht="88.5" customHeight="1" x14ac:dyDescent="0.15">
      <c r="A432" s="861">
        <v>1</v>
      </c>
      <c r="B432" s="861">
        <v>1</v>
      </c>
      <c r="C432" s="862" t="s">
        <v>704</v>
      </c>
      <c r="D432" s="863"/>
      <c r="E432" s="863"/>
      <c r="F432" s="863"/>
      <c r="G432" s="863"/>
      <c r="H432" s="863"/>
      <c r="I432" s="863"/>
      <c r="J432" s="864">
        <v>7011001019237</v>
      </c>
      <c r="K432" s="865"/>
      <c r="L432" s="865"/>
      <c r="M432" s="865"/>
      <c r="N432" s="865"/>
      <c r="O432" s="865"/>
      <c r="P432" s="866" t="s">
        <v>705</v>
      </c>
      <c r="Q432" s="867"/>
      <c r="R432" s="867"/>
      <c r="S432" s="867"/>
      <c r="T432" s="867"/>
      <c r="U432" s="867"/>
      <c r="V432" s="867"/>
      <c r="W432" s="867"/>
      <c r="X432" s="867"/>
      <c r="Y432" s="868">
        <v>1043</v>
      </c>
      <c r="Z432" s="869"/>
      <c r="AA432" s="869"/>
      <c r="AB432" s="870"/>
      <c r="AC432" s="871" t="s">
        <v>255</v>
      </c>
      <c r="AD432" s="872"/>
      <c r="AE432" s="872"/>
      <c r="AF432" s="872"/>
      <c r="AG432" s="872"/>
      <c r="AH432" s="855" t="s">
        <v>692</v>
      </c>
      <c r="AI432" s="856"/>
      <c r="AJ432" s="856"/>
      <c r="AK432" s="856"/>
      <c r="AL432" s="857">
        <v>100</v>
      </c>
      <c r="AM432" s="858"/>
      <c r="AN432" s="858"/>
      <c r="AO432" s="859"/>
      <c r="AP432" s="860" t="s">
        <v>766</v>
      </c>
      <c r="AQ432" s="860"/>
      <c r="AR432" s="860"/>
      <c r="AS432" s="860"/>
      <c r="AT432" s="860"/>
      <c r="AU432" s="860"/>
      <c r="AV432" s="860"/>
      <c r="AW432" s="860"/>
      <c r="AX432" s="860"/>
      <c r="AY432">
        <f>$AY$429</f>
        <v>1</v>
      </c>
    </row>
    <row r="433" spans="1:51" ht="30" customHeight="1" x14ac:dyDescent="0.15">
      <c r="A433" s="861">
        <v>2</v>
      </c>
      <c r="B433" s="861">
        <v>1</v>
      </c>
      <c r="C433" s="862" t="s">
        <v>704</v>
      </c>
      <c r="D433" s="863"/>
      <c r="E433" s="863"/>
      <c r="F433" s="863"/>
      <c r="G433" s="863"/>
      <c r="H433" s="863"/>
      <c r="I433" s="863"/>
      <c r="J433" s="864">
        <v>7011001019237</v>
      </c>
      <c r="K433" s="865"/>
      <c r="L433" s="865"/>
      <c r="M433" s="865"/>
      <c r="N433" s="865"/>
      <c r="O433" s="865"/>
      <c r="P433" s="866" t="s">
        <v>705</v>
      </c>
      <c r="Q433" s="867"/>
      <c r="R433" s="867"/>
      <c r="S433" s="867"/>
      <c r="T433" s="867"/>
      <c r="U433" s="867"/>
      <c r="V433" s="867"/>
      <c r="W433" s="867"/>
      <c r="X433" s="867"/>
      <c r="Y433" s="868">
        <v>439</v>
      </c>
      <c r="Z433" s="869"/>
      <c r="AA433" s="869"/>
      <c r="AB433" s="870"/>
      <c r="AC433" s="871" t="s">
        <v>255</v>
      </c>
      <c r="AD433" s="872"/>
      <c r="AE433" s="872"/>
      <c r="AF433" s="872"/>
      <c r="AG433" s="872"/>
      <c r="AH433" s="855" t="s">
        <v>692</v>
      </c>
      <c r="AI433" s="856"/>
      <c r="AJ433" s="856"/>
      <c r="AK433" s="856"/>
      <c r="AL433" s="857">
        <v>100</v>
      </c>
      <c r="AM433" s="858"/>
      <c r="AN433" s="858"/>
      <c r="AO433" s="859"/>
      <c r="AP433" s="860" t="s">
        <v>765</v>
      </c>
      <c r="AQ433" s="860"/>
      <c r="AR433" s="860"/>
      <c r="AS433" s="860"/>
      <c r="AT433" s="860"/>
      <c r="AU433" s="860"/>
      <c r="AV433" s="860"/>
      <c r="AW433" s="860"/>
      <c r="AX433" s="860"/>
      <c r="AY433">
        <f>COUNTA($C$433)</f>
        <v>1</v>
      </c>
    </row>
    <row r="434" spans="1:51" ht="30" customHeight="1" x14ac:dyDescent="0.15">
      <c r="A434" s="861">
        <v>3</v>
      </c>
      <c r="B434" s="861">
        <v>1</v>
      </c>
      <c r="C434" s="862" t="s">
        <v>704</v>
      </c>
      <c r="D434" s="863"/>
      <c r="E434" s="863"/>
      <c r="F434" s="863"/>
      <c r="G434" s="863"/>
      <c r="H434" s="863"/>
      <c r="I434" s="863"/>
      <c r="J434" s="864">
        <v>7011001019237</v>
      </c>
      <c r="K434" s="865"/>
      <c r="L434" s="865"/>
      <c r="M434" s="865"/>
      <c r="N434" s="865"/>
      <c r="O434" s="865"/>
      <c r="P434" s="866" t="s">
        <v>705</v>
      </c>
      <c r="Q434" s="867"/>
      <c r="R434" s="867"/>
      <c r="S434" s="867"/>
      <c r="T434" s="867"/>
      <c r="U434" s="867"/>
      <c r="V434" s="867"/>
      <c r="W434" s="867"/>
      <c r="X434" s="867"/>
      <c r="Y434" s="868">
        <v>341</v>
      </c>
      <c r="Z434" s="869"/>
      <c r="AA434" s="869"/>
      <c r="AB434" s="870"/>
      <c r="AC434" s="871" t="s">
        <v>255</v>
      </c>
      <c r="AD434" s="872"/>
      <c r="AE434" s="872"/>
      <c r="AF434" s="872"/>
      <c r="AG434" s="872"/>
      <c r="AH434" s="873" t="s">
        <v>692</v>
      </c>
      <c r="AI434" s="874"/>
      <c r="AJ434" s="874"/>
      <c r="AK434" s="874"/>
      <c r="AL434" s="857">
        <v>100</v>
      </c>
      <c r="AM434" s="858"/>
      <c r="AN434" s="858"/>
      <c r="AO434" s="859"/>
      <c r="AP434" s="860" t="s">
        <v>765</v>
      </c>
      <c r="AQ434" s="860"/>
      <c r="AR434" s="860"/>
      <c r="AS434" s="860"/>
      <c r="AT434" s="860"/>
      <c r="AU434" s="860"/>
      <c r="AV434" s="860"/>
      <c r="AW434" s="860"/>
      <c r="AX434" s="860"/>
      <c r="AY434">
        <f>COUNTA($C$434)</f>
        <v>1</v>
      </c>
    </row>
    <row r="435" spans="1:51" ht="30" customHeight="1" x14ac:dyDescent="0.15">
      <c r="A435" s="861">
        <v>4</v>
      </c>
      <c r="B435" s="861">
        <v>1</v>
      </c>
      <c r="C435" s="862" t="s">
        <v>706</v>
      </c>
      <c r="D435" s="863"/>
      <c r="E435" s="863"/>
      <c r="F435" s="863"/>
      <c r="G435" s="863"/>
      <c r="H435" s="863"/>
      <c r="I435" s="863"/>
      <c r="J435" s="864">
        <v>5012801000222</v>
      </c>
      <c r="K435" s="865"/>
      <c r="L435" s="865"/>
      <c r="M435" s="865"/>
      <c r="N435" s="865"/>
      <c r="O435" s="865"/>
      <c r="P435" s="866" t="s">
        <v>705</v>
      </c>
      <c r="Q435" s="867"/>
      <c r="R435" s="867"/>
      <c r="S435" s="867"/>
      <c r="T435" s="867"/>
      <c r="U435" s="867"/>
      <c r="V435" s="867"/>
      <c r="W435" s="867"/>
      <c r="X435" s="867"/>
      <c r="Y435" s="868">
        <v>339</v>
      </c>
      <c r="Z435" s="869"/>
      <c r="AA435" s="869"/>
      <c r="AB435" s="870"/>
      <c r="AC435" s="871" t="s">
        <v>255</v>
      </c>
      <c r="AD435" s="872"/>
      <c r="AE435" s="872"/>
      <c r="AF435" s="872"/>
      <c r="AG435" s="872"/>
      <c r="AH435" s="873" t="s">
        <v>692</v>
      </c>
      <c r="AI435" s="874"/>
      <c r="AJ435" s="874"/>
      <c r="AK435" s="874"/>
      <c r="AL435" s="857">
        <v>100</v>
      </c>
      <c r="AM435" s="858"/>
      <c r="AN435" s="858"/>
      <c r="AO435" s="859"/>
      <c r="AP435" s="860" t="s">
        <v>765</v>
      </c>
      <c r="AQ435" s="860"/>
      <c r="AR435" s="860"/>
      <c r="AS435" s="860"/>
      <c r="AT435" s="860"/>
      <c r="AU435" s="860"/>
      <c r="AV435" s="860"/>
      <c r="AW435" s="860"/>
      <c r="AX435" s="860"/>
      <c r="AY435">
        <f>COUNTA($C$435)</f>
        <v>1</v>
      </c>
    </row>
    <row r="436" spans="1:51" ht="30" customHeight="1" x14ac:dyDescent="0.15">
      <c r="A436" s="861">
        <v>5</v>
      </c>
      <c r="B436" s="861">
        <v>1</v>
      </c>
      <c r="C436" s="862" t="s">
        <v>707</v>
      </c>
      <c r="D436" s="863"/>
      <c r="E436" s="863"/>
      <c r="F436" s="863"/>
      <c r="G436" s="863"/>
      <c r="H436" s="863"/>
      <c r="I436" s="863"/>
      <c r="J436" s="864">
        <v>1010401068675</v>
      </c>
      <c r="K436" s="865"/>
      <c r="L436" s="865"/>
      <c r="M436" s="865"/>
      <c r="N436" s="865"/>
      <c r="O436" s="865"/>
      <c r="P436" s="866" t="s">
        <v>705</v>
      </c>
      <c r="Q436" s="867"/>
      <c r="R436" s="867"/>
      <c r="S436" s="867"/>
      <c r="T436" s="867"/>
      <c r="U436" s="867"/>
      <c r="V436" s="867"/>
      <c r="W436" s="867"/>
      <c r="X436" s="867"/>
      <c r="Y436" s="868">
        <v>336</v>
      </c>
      <c r="Z436" s="869"/>
      <c r="AA436" s="869"/>
      <c r="AB436" s="870"/>
      <c r="AC436" s="871" t="s">
        <v>255</v>
      </c>
      <c r="AD436" s="872"/>
      <c r="AE436" s="872"/>
      <c r="AF436" s="872"/>
      <c r="AG436" s="872"/>
      <c r="AH436" s="873" t="s">
        <v>692</v>
      </c>
      <c r="AI436" s="874"/>
      <c r="AJ436" s="874"/>
      <c r="AK436" s="874"/>
      <c r="AL436" s="857">
        <v>100</v>
      </c>
      <c r="AM436" s="858"/>
      <c r="AN436" s="858"/>
      <c r="AO436" s="859"/>
      <c r="AP436" s="860" t="s">
        <v>765</v>
      </c>
      <c r="AQ436" s="860"/>
      <c r="AR436" s="860"/>
      <c r="AS436" s="860"/>
      <c r="AT436" s="860"/>
      <c r="AU436" s="860"/>
      <c r="AV436" s="860"/>
      <c r="AW436" s="860"/>
      <c r="AX436" s="860"/>
      <c r="AY436">
        <f>COUNTA($C$436)</f>
        <v>1</v>
      </c>
    </row>
    <row r="437" spans="1:51" ht="30" customHeight="1" x14ac:dyDescent="0.15">
      <c r="A437" s="861">
        <v>6</v>
      </c>
      <c r="B437" s="861">
        <v>1</v>
      </c>
      <c r="C437" s="862" t="s">
        <v>704</v>
      </c>
      <c r="D437" s="863"/>
      <c r="E437" s="863"/>
      <c r="F437" s="863"/>
      <c r="G437" s="863"/>
      <c r="H437" s="863"/>
      <c r="I437" s="863"/>
      <c r="J437" s="864">
        <v>7011001019237</v>
      </c>
      <c r="K437" s="865"/>
      <c r="L437" s="865"/>
      <c r="M437" s="865"/>
      <c r="N437" s="865"/>
      <c r="O437" s="865"/>
      <c r="P437" s="866" t="s">
        <v>705</v>
      </c>
      <c r="Q437" s="867"/>
      <c r="R437" s="867"/>
      <c r="S437" s="867"/>
      <c r="T437" s="867"/>
      <c r="U437" s="867"/>
      <c r="V437" s="867"/>
      <c r="W437" s="867"/>
      <c r="X437" s="867"/>
      <c r="Y437" s="868">
        <v>234</v>
      </c>
      <c r="Z437" s="869"/>
      <c r="AA437" s="869"/>
      <c r="AB437" s="870"/>
      <c r="AC437" s="871" t="s">
        <v>255</v>
      </c>
      <c r="AD437" s="872"/>
      <c r="AE437" s="872"/>
      <c r="AF437" s="872"/>
      <c r="AG437" s="872"/>
      <c r="AH437" s="873" t="s">
        <v>692</v>
      </c>
      <c r="AI437" s="874"/>
      <c r="AJ437" s="874"/>
      <c r="AK437" s="874"/>
      <c r="AL437" s="857">
        <v>100</v>
      </c>
      <c r="AM437" s="858"/>
      <c r="AN437" s="858"/>
      <c r="AO437" s="859"/>
      <c r="AP437" s="860" t="s">
        <v>765</v>
      </c>
      <c r="AQ437" s="860"/>
      <c r="AR437" s="860"/>
      <c r="AS437" s="860"/>
      <c r="AT437" s="860"/>
      <c r="AU437" s="860"/>
      <c r="AV437" s="860"/>
      <c r="AW437" s="860"/>
      <c r="AX437" s="860"/>
      <c r="AY437">
        <f>COUNTA($C$437)</f>
        <v>1</v>
      </c>
    </row>
    <row r="438" spans="1:51" ht="30" customHeight="1" x14ac:dyDescent="0.15">
      <c r="A438" s="861">
        <v>7</v>
      </c>
      <c r="B438" s="861">
        <v>1</v>
      </c>
      <c r="C438" s="862" t="s">
        <v>708</v>
      </c>
      <c r="D438" s="863"/>
      <c r="E438" s="863"/>
      <c r="F438" s="863"/>
      <c r="G438" s="863"/>
      <c r="H438" s="863"/>
      <c r="I438" s="863"/>
      <c r="J438" s="864">
        <v>1010001112338</v>
      </c>
      <c r="K438" s="865"/>
      <c r="L438" s="865"/>
      <c r="M438" s="865"/>
      <c r="N438" s="865"/>
      <c r="O438" s="865"/>
      <c r="P438" s="866" t="s">
        <v>705</v>
      </c>
      <c r="Q438" s="867"/>
      <c r="R438" s="867"/>
      <c r="S438" s="867"/>
      <c r="T438" s="867"/>
      <c r="U438" s="867"/>
      <c r="V438" s="867"/>
      <c r="W438" s="867"/>
      <c r="X438" s="867"/>
      <c r="Y438" s="868">
        <v>219</v>
      </c>
      <c r="Z438" s="869"/>
      <c r="AA438" s="869"/>
      <c r="AB438" s="870"/>
      <c r="AC438" s="871" t="s">
        <v>255</v>
      </c>
      <c r="AD438" s="872"/>
      <c r="AE438" s="872"/>
      <c r="AF438" s="872"/>
      <c r="AG438" s="872"/>
      <c r="AH438" s="873" t="s">
        <v>692</v>
      </c>
      <c r="AI438" s="874"/>
      <c r="AJ438" s="874"/>
      <c r="AK438" s="874"/>
      <c r="AL438" s="857">
        <v>100</v>
      </c>
      <c r="AM438" s="858"/>
      <c r="AN438" s="858"/>
      <c r="AO438" s="859"/>
      <c r="AP438" s="860" t="s">
        <v>765</v>
      </c>
      <c r="AQ438" s="860"/>
      <c r="AR438" s="860"/>
      <c r="AS438" s="860"/>
      <c r="AT438" s="860"/>
      <c r="AU438" s="860"/>
      <c r="AV438" s="860"/>
      <c r="AW438" s="860"/>
      <c r="AX438" s="860"/>
      <c r="AY438">
        <f>COUNTA($C$438)</f>
        <v>1</v>
      </c>
    </row>
    <row r="439" spans="1:51" ht="30" customHeight="1" x14ac:dyDescent="0.15">
      <c r="A439" s="861">
        <v>8</v>
      </c>
      <c r="B439" s="861">
        <v>1</v>
      </c>
      <c r="C439" s="862" t="s">
        <v>704</v>
      </c>
      <c r="D439" s="863"/>
      <c r="E439" s="863"/>
      <c r="F439" s="863"/>
      <c r="G439" s="863"/>
      <c r="H439" s="863"/>
      <c r="I439" s="863"/>
      <c r="J439" s="864">
        <v>7011001019237</v>
      </c>
      <c r="K439" s="865"/>
      <c r="L439" s="865"/>
      <c r="M439" s="865"/>
      <c r="N439" s="865"/>
      <c r="O439" s="865"/>
      <c r="P439" s="866" t="s">
        <v>705</v>
      </c>
      <c r="Q439" s="867"/>
      <c r="R439" s="867"/>
      <c r="S439" s="867"/>
      <c r="T439" s="867"/>
      <c r="U439" s="867"/>
      <c r="V439" s="867"/>
      <c r="W439" s="867"/>
      <c r="X439" s="867"/>
      <c r="Y439" s="868">
        <v>189</v>
      </c>
      <c r="Z439" s="869"/>
      <c r="AA439" s="869"/>
      <c r="AB439" s="870"/>
      <c r="AC439" s="871" t="s">
        <v>255</v>
      </c>
      <c r="AD439" s="872"/>
      <c r="AE439" s="872"/>
      <c r="AF439" s="872"/>
      <c r="AG439" s="872"/>
      <c r="AH439" s="873" t="s">
        <v>692</v>
      </c>
      <c r="AI439" s="874"/>
      <c r="AJ439" s="874"/>
      <c r="AK439" s="874"/>
      <c r="AL439" s="857">
        <v>100</v>
      </c>
      <c r="AM439" s="858"/>
      <c r="AN439" s="858"/>
      <c r="AO439" s="859"/>
      <c r="AP439" s="860" t="s">
        <v>765</v>
      </c>
      <c r="AQ439" s="860"/>
      <c r="AR439" s="860"/>
      <c r="AS439" s="860"/>
      <c r="AT439" s="860"/>
      <c r="AU439" s="860"/>
      <c r="AV439" s="860"/>
      <c r="AW439" s="860"/>
      <c r="AX439" s="860"/>
      <c r="AY439">
        <f>COUNTA($C$439)</f>
        <v>1</v>
      </c>
    </row>
    <row r="440" spans="1:51" ht="30" customHeight="1" x14ac:dyDescent="0.15">
      <c r="A440" s="861">
        <v>9</v>
      </c>
      <c r="B440" s="861">
        <v>1</v>
      </c>
      <c r="C440" s="862" t="s">
        <v>704</v>
      </c>
      <c r="D440" s="863"/>
      <c r="E440" s="863"/>
      <c r="F440" s="863"/>
      <c r="G440" s="863"/>
      <c r="H440" s="863"/>
      <c r="I440" s="863"/>
      <c r="J440" s="864">
        <v>7011001019237</v>
      </c>
      <c r="K440" s="865"/>
      <c r="L440" s="865"/>
      <c r="M440" s="865"/>
      <c r="N440" s="865"/>
      <c r="O440" s="865"/>
      <c r="P440" s="866" t="s">
        <v>705</v>
      </c>
      <c r="Q440" s="867"/>
      <c r="R440" s="867"/>
      <c r="S440" s="867"/>
      <c r="T440" s="867"/>
      <c r="U440" s="867"/>
      <c r="V440" s="867"/>
      <c r="W440" s="867"/>
      <c r="X440" s="867"/>
      <c r="Y440" s="868">
        <v>153</v>
      </c>
      <c r="Z440" s="869"/>
      <c r="AA440" s="869"/>
      <c r="AB440" s="870"/>
      <c r="AC440" s="871" t="s">
        <v>255</v>
      </c>
      <c r="AD440" s="872"/>
      <c r="AE440" s="872"/>
      <c r="AF440" s="872"/>
      <c r="AG440" s="872"/>
      <c r="AH440" s="873" t="s">
        <v>692</v>
      </c>
      <c r="AI440" s="874"/>
      <c r="AJ440" s="874"/>
      <c r="AK440" s="874"/>
      <c r="AL440" s="857">
        <v>100</v>
      </c>
      <c r="AM440" s="858"/>
      <c r="AN440" s="858"/>
      <c r="AO440" s="859"/>
      <c r="AP440" s="860" t="s">
        <v>765</v>
      </c>
      <c r="AQ440" s="860"/>
      <c r="AR440" s="860"/>
      <c r="AS440" s="860"/>
      <c r="AT440" s="860"/>
      <c r="AU440" s="860"/>
      <c r="AV440" s="860"/>
      <c r="AW440" s="860"/>
      <c r="AX440" s="860"/>
      <c r="AY440">
        <f>COUNTA($C$440)</f>
        <v>1</v>
      </c>
    </row>
    <row r="441" spans="1:51" ht="30" customHeight="1" x14ac:dyDescent="0.15">
      <c r="A441" s="861">
        <v>10</v>
      </c>
      <c r="B441" s="861">
        <v>1</v>
      </c>
      <c r="C441" s="862" t="s">
        <v>704</v>
      </c>
      <c r="D441" s="863"/>
      <c r="E441" s="863"/>
      <c r="F441" s="863"/>
      <c r="G441" s="863"/>
      <c r="H441" s="863"/>
      <c r="I441" s="863"/>
      <c r="J441" s="864">
        <v>7011001019237</v>
      </c>
      <c r="K441" s="865"/>
      <c r="L441" s="865"/>
      <c r="M441" s="865"/>
      <c r="N441" s="865"/>
      <c r="O441" s="865"/>
      <c r="P441" s="866" t="s">
        <v>705</v>
      </c>
      <c r="Q441" s="867"/>
      <c r="R441" s="867"/>
      <c r="S441" s="867"/>
      <c r="T441" s="867"/>
      <c r="U441" s="867"/>
      <c r="V441" s="867"/>
      <c r="W441" s="867"/>
      <c r="X441" s="867"/>
      <c r="Y441" s="868">
        <v>134</v>
      </c>
      <c r="Z441" s="869"/>
      <c r="AA441" s="869"/>
      <c r="AB441" s="870"/>
      <c r="AC441" s="871" t="s">
        <v>255</v>
      </c>
      <c r="AD441" s="872"/>
      <c r="AE441" s="872"/>
      <c r="AF441" s="872"/>
      <c r="AG441" s="872"/>
      <c r="AH441" s="873" t="s">
        <v>692</v>
      </c>
      <c r="AI441" s="874"/>
      <c r="AJ441" s="874"/>
      <c r="AK441" s="874"/>
      <c r="AL441" s="857">
        <v>100</v>
      </c>
      <c r="AM441" s="858"/>
      <c r="AN441" s="858"/>
      <c r="AO441" s="859"/>
      <c r="AP441" s="860" t="s">
        <v>765</v>
      </c>
      <c r="AQ441" s="860"/>
      <c r="AR441" s="860"/>
      <c r="AS441" s="860"/>
      <c r="AT441" s="860"/>
      <c r="AU441" s="860"/>
      <c r="AV441" s="860"/>
      <c r="AW441" s="860"/>
      <c r="AX441" s="860"/>
      <c r="AY441">
        <f>COUNTA($C$441)</f>
        <v>1</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7"/>
      <c r="AM461" s="858"/>
      <c r="AN461" s="858"/>
      <c r="AO461" s="859"/>
      <c r="AP461" s="860"/>
      <c r="AQ461" s="860"/>
      <c r="AR461" s="860"/>
      <c r="AS461" s="860"/>
      <c r="AT461" s="860"/>
      <c r="AU461" s="860"/>
      <c r="AV461" s="860"/>
      <c r="AW461" s="860"/>
      <c r="AX461" s="860"/>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0"/>
      <c r="B464" s="850"/>
      <c r="C464" s="850" t="s">
        <v>24</v>
      </c>
      <c r="D464" s="850"/>
      <c r="E464" s="850"/>
      <c r="F464" s="850"/>
      <c r="G464" s="850"/>
      <c r="H464" s="850"/>
      <c r="I464" s="850"/>
      <c r="J464" s="851" t="s">
        <v>197</v>
      </c>
      <c r="K464" s="137"/>
      <c r="L464" s="137"/>
      <c r="M464" s="137"/>
      <c r="N464" s="137"/>
      <c r="O464" s="137"/>
      <c r="P464" s="416" t="s">
        <v>25</v>
      </c>
      <c r="Q464" s="416"/>
      <c r="R464" s="416"/>
      <c r="S464" s="416"/>
      <c r="T464" s="416"/>
      <c r="U464" s="416"/>
      <c r="V464" s="416"/>
      <c r="W464" s="416"/>
      <c r="X464" s="416"/>
      <c r="Y464" s="852" t="s">
        <v>196</v>
      </c>
      <c r="Z464" s="853"/>
      <c r="AA464" s="853"/>
      <c r="AB464" s="853"/>
      <c r="AC464" s="851" t="s">
        <v>226</v>
      </c>
      <c r="AD464" s="851"/>
      <c r="AE464" s="851"/>
      <c r="AF464" s="851"/>
      <c r="AG464" s="851"/>
      <c r="AH464" s="852" t="s">
        <v>244</v>
      </c>
      <c r="AI464" s="850"/>
      <c r="AJ464" s="850"/>
      <c r="AK464" s="850"/>
      <c r="AL464" s="850" t="s">
        <v>19</v>
      </c>
      <c r="AM464" s="850"/>
      <c r="AN464" s="850"/>
      <c r="AO464" s="854"/>
      <c r="AP464" s="875" t="s">
        <v>198</v>
      </c>
      <c r="AQ464" s="875"/>
      <c r="AR464" s="875"/>
      <c r="AS464" s="875"/>
      <c r="AT464" s="875"/>
      <c r="AU464" s="875"/>
      <c r="AV464" s="875"/>
      <c r="AW464" s="875"/>
      <c r="AX464" s="875"/>
      <c r="AY464">
        <f>$AY$462</f>
        <v>1</v>
      </c>
    </row>
    <row r="465" spans="1:51" ht="107.25" customHeight="1" x14ac:dyDescent="0.15">
      <c r="A465" s="861">
        <v>1</v>
      </c>
      <c r="B465" s="861">
        <v>1</v>
      </c>
      <c r="C465" s="879" t="s">
        <v>776</v>
      </c>
      <c r="D465" s="880"/>
      <c r="E465" s="880"/>
      <c r="F465" s="880"/>
      <c r="G465" s="880"/>
      <c r="H465" s="880"/>
      <c r="I465" s="881"/>
      <c r="J465" s="882">
        <v>7010401052137</v>
      </c>
      <c r="K465" s="883"/>
      <c r="L465" s="883"/>
      <c r="M465" s="883"/>
      <c r="N465" s="883"/>
      <c r="O465" s="884"/>
      <c r="P465" s="885" t="s">
        <v>715</v>
      </c>
      <c r="Q465" s="886"/>
      <c r="R465" s="886"/>
      <c r="S465" s="886"/>
      <c r="T465" s="886"/>
      <c r="U465" s="886"/>
      <c r="V465" s="886"/>
      <c r="W465" s="886"/>
      <c r="X465" s="887"/>
      <c r="Y465" s="868">
        <v>1404</v>
      </c>
      <c r="Z465" s="869"/>
      <c r="AA465" s="869"/>
      <c r="AB465" s="870"/>
      <c r="AC465" s="888" t="s">
        <v>710</v>
      </c>
      <c r="AD465" s="889"/>
      <c r="AE465" s="889"/>
      <c r="AF465" s="889"/>
      <c r="AG465" s="890"/>
      <c r="AH465" s="891">
        <v>1</v>
      </c>
      <c r="AI465" s="892"/>
      <c r="AJ465" s="892"/>
      <c r="AK465" s="893"/>
      <c r="AL465" s="857">
        <v>97.1</v>
      </c>
      <c r="AM465" s="858"/>
      <c r="AN465" s="858"/>
      <c r="AO465" s="859"/>
      <c r="AP465" s="876" t="s">
        <v>764</v>
      </c>
      <c r="AQ465" s="877"/>
      <c r="AR465" s="877"/>
      <c r="AS465" s="877"/>
      <c r="AT465" s="877"/>
      <c r="AU465" s="877"/>
      <c r="AV465" s="877"/>
      <c r="AW465" s="877"/>
      <c r="AX465" s="878"/>
      <c r="AY465">
        <f>$AY$462</f>
        <v>1</v>
      </c>
    </row>
    <row r="466" spans="1:51" ht="50.1" customHeight="1" x14ac:dyDescent="0.15">
      <c r="A466" s="861">
        <v>2</v>
      </c>
      <c r="B466" s="861">
        <v>1</v>
      </c>
      <c r="C466" s="879" t="s">
        <v>776</v>
      </c>
      <c r="D466" s="880"/>
      <c r="E466" s="880"/>
      <c r="F466" s="880"/>
      <c r="G466" s="880"/>
      <c r="H466" s="880"/>
      <c r="I466" s="881"/>
      <c r="J466" s="882">
        <v>7010401052137</v>
      </c>
      <c r="K466" s="883"/>
      <c r="L466" s="883"/>
      <c r="M466" s="883"/>
      <c r="N466" s="883"/>
      <c r="O466" s="884"/>
      <c r="P466" s="885" t="s">
        <v>709</v>
      </c>
      <c r="Q466" s="886"/>
      <c r="R466" s="886"/>
      <c r="S466" s="886"/>
      <c r="T466" s="886"/>
      <c r="U466" s="886"/>
      <c r="V466" s="886"/>
      <c r="W466" s="886"/>
      <c r="X466" s="887"/>
      <c r="Y466" s="868">
        <v>65</v>
      </c>
      <c r="Z466" s="869"/>
      <c r="AA466" s="869"/>
      <c r="AB466" s="870"/>
      <c r="AC466" s="888" t="s">
        <v>710</v>
      </c>
      <c r="AD466" s="889"/>
      <c r="AE466" s="889"/>
      <c r="AF466" s="889"/>
      <c r="AG466" s="890"/>
      <c r="AH466" s="891" t="s">
        <v>692</v>
      </c>
      <c r="AI466" s="892"/>
      <c r="AJ466" s="892"/>
      <c r="AK466" s="893"/>
      <c r="AL466" s="857" t="s">
        <v>692</v>
      </c>
      <c r="AM466" s="858"/>
      <c r="AN466" s="858"/>
      <c r="AO466" s="859"/>
      <c r="AP466" s="876" t="s">
        <v>692</v>
      </c>
      <c r="AQ466" s="877"/>
      <c r="AR466" s="877"/>
      <c r="AS466" s="877"/>
      <c r="AT466" s="877"/>
      <c r="AU466" s="877"/>
      <c r="AV466" s="877"/>
      <c r="AW466" s="877"/>
      <c r="AX466" s="878"/>
      <c r="AY466">
        <f>COUNTA($C$466)</f>
        <v>1</v>
      </c>
    </row>
    <row r="467" spans="1:51" ht="30" customHeight="1" x14ac:dyDescent="0.15">
      <c r="A467" s="861">
        <v>3</v>
      </c>
      <c r="B467" s="861">
        <v>1</v>
      </c>
      <c r="C467" s="879" t="s">
        <v>778</v>
      </c>
      <c r="D467" s="880"/>
      <c r="E467" s="880"/>
      <c r="F467" s="880"/>
      <c r="G467" s="880"/>
      <c r="H467" s="880"/>
      <c r="I467" s="881"/>
      <c r="J467" s="882">
        <v>1011001014417</v>
      </c>
      <c r="K467" s="883"/>
      <c r="L467" s="883"/>
      <c r="M467" s="883"/>
      <c r="N467" s="883"/>
      <c r="O467" s="884"/>
      <c r="P467" s="885" t="s">
        <v>712</v>
      </c>
      <c r="Q467" s="886"/>
      <c r="R467" s="886"/>
      <c r="S467" s="886"/>
      <c r="T467" s="886"/>
      <c r="U467" s="886"/>
      <c r="V467" s="886"/>
      <c r="W467" s="886"/>
      <c r="X467" s="887"/>
      <c r="Y467" s="868">
        <v>24.3</v>
      </c>
      <c r="Z467" s="869"/>
      <c r="AA467" s="869"/>
      <c r="AB467" s="870"/>
      <c r="AC467" s="888" t="s">
        <v>710</v>
      </c>
      <c r="AD467" s="889"/>
      <c r="AE467" s="889"/>
      <c r="AF467" s="889"/>
      <c r="AG467" s="890"/>
      <c r="AH467" s="891">
        <v>4</v>
      </c>
      <c r="AI467" s="892"/>
      <c r="AJ467" s="892"/>
      <c r="AK467" s="893"/>
      <c r="AL467" s="857">
        <v>72.3</v>
      </c>
      <c r="AM467" s="858"/>
      <c r="AN467" s="858"/>
      <c r="AO467" s="859"/>
      <c r="AP467" s="876" t="s">
        <v>692</v>
      </c>
      <c r="AQ467" s="877"/>
      <c r="AR467" s="877"/>
      <c r="AS467" s="877"/>
      <c r="AT467" s="877"/>
      <c r="AU467" s="877"/>
      <c r="AV467" s="877"/>
      <c r="AW467" s="877"/>
      <c r="AX467" s="878"/>
      <c r="AY467">
        <f>COUNTA($C$467)</f>
        <v>1</v>
      </c>
    </row>
    <row r="468" spans="1:51" ht="30" customHeight="1" x14ac:dyDescent="0.15">
      <c r="A468" s="861">
        <v>4</v>
      </c>
      <c r="B468" s="861">
        <v>1</v>
      </c>
      <c r="C468" s="879" t="s">
        <v>779</v>
      </c>
      <c r="D468" s="880"/>
      <c r="E468" s="880"/>
      <c r="F468" s="880"/>
      <c r="G468" s="880"/>
      <c r="H468" s="880"/>
      <c r="I468" s="881"/>
      <c r="J468" s="882">
        <v>2012801004077</v>
      </c>
      <c r="K468" s="883"/>
      <c r="L468" s="883"/>
      <c r="M468" s="883"/>
      <c r="N468" s="883"/>
      <c r="O468" s="884"/>
      <c r="P468" s="885" t="s">
        <v>711</v>
      </c>
      <c r="Q468" s="886"/>
      <c r="R468" s="886"/>
      <c r="S468" s="886"/>
      <c r="T468" s="886"/>
      <c r="U468" s="886"/>
      <c r="V468" s="886"/>
      <c r="W468" s="886"/>
      <c r="X468" s="887"/>
      <c r="Y468" s="868">
        <v>6.7</v>
      </c>
      <c r="Z468" s="869"/>
      <c r="AA468" s="869"/>
      <c r="AB468" s="870"/>
      <c r="AC468" s="888" t="s">
        <v>710</v>
      </c>
      <c r="AD468" s="889"/>
      <c r="AE468" s="889"/>
      <c r="AF468" s="889"/>
      <c r="AG468" s="890"/>
      <c r="AH468" s="894" t="s">
        <v>692</v>
      </c>
      <c r="AI468" s="895"/>
      <c r="AJ468" s="895"/>
      <c r="AK468" s="896"/>
      <c r="AL468" s="857" t="s">
        <v>692</v>
      </c>
      <c r="AM468" s="858"/>
      <c r="AN468" s="858"/>
      <c r="AO468" s="859"/>
      <c r="AP468" s="876" t="s">
        <v>692</v>
      </c>
      <c r="AQ468" s="877"/>
      <c r="AR468" s="877"/>
      <c r="AS468" s="877"/>
      <c r="AT468" s="877"/>
      <c r="AU468" s="877"/>
      <c r="AV468" s="877"/>
      <c r="AW468" s="877"/>
      <c r="AX468" s="878"/>
      <c r="AY468">
        <f>COUNTA($C$468)</f>
        <v>1</v>
      </c>
    </row>
    <row r="469" spans="1:51" ht="50.1" customHeight="1" x14ac:dyDescent="0.15">
      <c r="A469" s="861">
        <v>5</v>
      </c>
      <c r="B469" s="861">
        <v>1</v>
      </c>
      <c r="C469" s="879" t="s">
        <v>713</v>
      </c>
      <c r="D469" s="880"/>
      <c r="E469" s="880"/>
      <c r="F469" s="880"/>
      <c r="G469" s="880"/>
      <c r="H469" s="880"/>
      <c r="I469" s="881"/>
      <c r="J469" s="882">
        <v>7010001064648</v>
      </c>
      <c r="K469" s="883"/>
      <c r="L469" s="883"/>
      <c r="M469" s="883"/>
      <c r="N469" s="883"/>
      <c r="O469" s="884"/>
      <c r="P469" s="885" t="s">
        <v>714</v>
      </c>
      <c r="Q469" s="886"/>
      <c r="R469" s="886"/>
      <c r="S469" s="886"/>
      <c r="T469" s="886"/>
      <c r="U469" s="886"/>
      <c r="V469" s="886"/>
      <c r="W469" s="886"/>
      <c r="X469" s="887"/>
      <c r="Y469" s="868">
        <v>3.6</v>
      </c>
      <c r="Z469" s="869"/>
      <c r="AA469" s="869"/>
      <c r="AB469" s="870"/>
      <c r="AC469" s="888" t="s">
        <v>255</v>
      </c>
      <c r="AD469" s="889"/>
      <c r="AE469" s="889"/>
      <c r="AF469" s="889"/>
      <c r="AG469" s="890"/>
      <c r="AH469" s="894" t="s">
        <v>692</v>
      </c>
      <c r="AI469" s="895"/>
      <c r="AJ469" s="895"/>
      <c r="AK469" s="896"/>
      <c r="AL469" s="857">
        <v>100</v>
      </c>
      <c r="AM469" s="858"/>
      <c r="AN469" s="858"/>
      <c r="AO469" s="859"/>
      <c r="AP469" s="876" t="s">
        <v>729</v>
      </c>
      <c r="AQ469" s="877"/>
      <c r="AR469" s="877"/>
      <c r="AS469" s="877"/>
      <c r="AT469" s="877"/>
      <c r="AU469" s="877"/>
      <c r="AV469" s="877"/>
      <c r="AW469" s="877"/>
      <c r="AX469" s="878"/>
      <c r="AY469">
        <f>COUNTA($C$469)</f>
        <v>1</v>
      </c>
    </row>
    <row r="470" spans="1:51" ht="30" hidden="1" customHeight="1" x14ac:dyDescent="0.15">
      <c r="A470" s="861">
        <v>6</v>
      </c>
      <c r="B470" s="861">
        <v>1</v>
      </c>
      <c r="C470" s="879"/>
      <c r="D470" s="880"/>
      <c r="E470" s="880"/>
      <c r="F470" s="880"/>
      <c r="G470" s="880"/>
      <c r="H470" s="880"/>
      <c r="I470" s="881"/>
      <c r="J470" s="882"/>
      <c r="K470" s="883"/>
      <c r="L470" s="883"/>
      <c r="M470" s="883"/>
      <c r="N470" s="883"/>
      <c r="O470" s="884"/>
      <c r="P470" s="885"/>
      <c r="Q470" s="886"/>
      <c r="R470" s="886"/>
      <c r="S470" s="886"/>
      <c r="T470" s="886"/>
      <c r="U470" s="886"/>
      <c r="V470" s="886"/>
      <c r="W470" s="886"/>
      <c r="X470" s="887"/>
      <c r="Y470" s="868"/>
      <c r="Z470" s="869"/>
      <c r="AA470" s="869"/>
      <c r="AB470" s="870"/>
      <c r="AC470" s="888"/>
      <c r="AD470" s="889"/>
      <c r="AE470" s="889"/>
      <c r="AF470" s="889"/>
      <c r="AG470" s="890"/>
      <c r="AH470" s="894"/>
      <c r="AI470" s="895"/>
      <c r="AJ470" s="895"/>
      <c r="AK470" s="896"/>
      <c r="AL470" s="857"/>
      <c r="AM470" s="858"/>
      <c r="AN470" s="858"/>
      <c r="AO470" s="859"/>
      <c r="AP470" s="876"/>
      <c r="AQ470" s="877"/>
      <c r="AR470" s="877"/>
      <c r="AS470" s="877"/>
      <c r="AT470" s="877"/>
      <c r="AU470" s="877"/>
      <c r="AV470" s="877"/>
      <c r="AW470" s="877"/>
      <c r="AX470" s="878"/>
      <c r="AY470">
        <f>COUNTA($C$470)</f>
        <v>0</v>
      </c>
    </row>
    <row r="471" spans="1:51" ht="30" hidden="1" customHeight="1" x14ac:dyDescent="0.15">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7"/>
      <c r="AM493" s="858"/>
      <c r="AN493" s="858"/>
      <c r="AO493" s="859"/>
      <c r="AP493" s="860"/>
      <c r="AQ493" s="860"/>
      <c r="AR493" s="860"/>
      <c r="AS493" s="860"/>
      <c r="AT493" s="860"/>
      <c r="AU493" s="860"/>
      <c r="AV493" s="860"/>
      <c r="AW493" s="860"/>
      <c r="AX493" s="860"/>
      <c r="AY493">
        <f>COUNTA($C$493)</f>
        <v>0</v>
      </c>
    </row>
    <row r="494" spans="1:51" ht="33.75"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7"/>
      <c r="AM494" s="858"/>
      <c r="AN494" s="858"/>
      <c r="AO494" s="859"/>
      <c r="AP494" s="860"/>
      <c r="AQ494" s="860"/>
      <c r="AR494" s="860"/>
      <c r="AS494" s="860"/>
      <c r="AT494" s="860"/>
      <c r="AU494" s="860"/>
      <c r="AV494" s="860"/>
      <c r="AW494" s="860"/>
      <c r="AX494" s="860"/>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50"/>
      <c r="B497" s="850"/>
      <c r="C497" s="850" t="s">
        <v>24</v>
      </c>
      <c r="D497" s="850"/>
      <c r="E497" s="850"/>
      <c r="F497" s="850"/>
      <c r="G497" s="850"/>
      <c r="H497" s="850"/>
      <c r="I497" s="850"/>
      <c r="J497" s="851" t="s">
        <v>197</v>
      </c>
      <c r="K497" s="137"/>
      <c r="L497" s="137"/>
      <c r="M497" s="137"/>
      <c r="N497" s="137"/>
      <c r="O497" s="137"/>
      <c r="P497" s="416" t="s">
        <v>25</v>
      </c>
      <c r="Q497" s="416"/>
      <c r="R497" s="416"/>
      <c r="S497" s="416"/>
      <c r="T497" s="416"/>
      <c r="U497" s="416"/>
      <c r="V497" s="416"/>
      <c r="W497" s="416"/>
      <c r="X497" s="416"/>
      <c r="Y497" s="852" t="s">
        <v>196</v>
      </c>
      <c r="Z497" s="853"/>
      <c r="AA497" s="853"/>
      <c r="AB497" s="853"/>
      <c r="AC497" s="851" t="s">
        <v>226</v>
      </c>
      <c r="AD497" s="851"/>
      <c r="AE497" s="851"/>
      <c r="AF497" s="851"/>
      <c r="AG497" s="851"/>
      <c r="AH497" s="852" t="s">
        <v>244</v>
      </c>
      <c r="AI497" s="850"/>
      <c r="AJ497" s="850"/>
      <c r="AK497" s="850"/>
      <c r="AL497" s="850" t="s">
        <v>19</v>
      </c>
      <c r="AM497" s="850"/>
      <c r="AN497" s="850"/>
      <c r="AO497" s="854"/>
      <c r="AP497" s="875" t="s">
        <v>198</v>
      </c>
      <c r="AQ497" s="875"/>
      <c r="AR497" s="875"/>
      <c r="AS497" s="875"/>
      <c r="AT497" s="875"/>
      <c r="AU497" s="875"/>
      <c r="AV497" s="875"/>
      <c r="AW497" s="875"/>
      <c r="AX497" s="875"/>
      <c r="AY497">
        <f>$AY$495</f>
        <v>1</v>
      </c>
    </row>
    <row r="498" spans="1:51" ht="153" customHeight="1" x14ac:dyDescent="0.15">
      <c r="A498" s="861">
        <v>1</v>
      </c>
      <c r="B498" s="861">
        <v>1</v>
      </c>
      <c r="C498" s="862" t="s">
        <v>716</v>
      </c>
      <c r="D498" s="863"/>
      <c r="E498" s="863"/>
      <c r="F498" s="863"/>
      <c r="G498" s="863"/>
      <c r="H498" s="863"/>
      <c r="I498" s="863"/>
      <c r="J498" s="864">
        <v>1010401084788</v>
      </c>
      <c r="K498" s="865"/>
      <c r="L498" s="865"/>
      <c r="M498" s="865"/>
      <c r="N498" s="865"/>
      <c r="O498" s="865"/>
      <c r="P498" s="866" t="s">
        <v>728</v>
      </c>
      <c r="Q498" s="867"/>
      <c r="R498" s="867"/>
      <c r="S498" s="867"/>
      <c r="T498" s="867"/>
      <c r="U498" s="867"/>
      <c r="V498" s="867"/>
      <c r="W498" s="867"/>
      <c r="X498" s="867"/>
      <c r="Y498" s="868">
        <v>4734</v>
      </c>
      <c r="Z498" s="869"/>
      <c r="AA498" s="869"/>
      <c r="AB498" s="870"/>
      <c r="AC498" s="871" t="s">
        <v>255</v>
      </c>
      <c r="AD498" s="872"/>
      <c r="AE498" s="872"/>
      <c r="AF498" s="872"/>
      <c r="AG498" s="872"/>
      <c r="AH498" s="855" t="s">
        <v>280</v>
      </c>
      <c r="AI498" s="856"/>
      <c r="AJ498" s="856"/>
      <c r="AK498" s="856"/>
      <c r="AL498" s="857">
        <v>100</v>
      </c>
      <c r="AM498" s="858"/>
      <c r="AN498" s="858"/>
      <c r="AO498" s="859"/>
      <c r="AP498" s="860" t="s">
        <v>763</v>
      </c>
      <c r="AQ498" s="860"/>
      <c r="AR498" s="860"/>
      <c r="AS498" s="860"/>
      <c r="AT498" s="860"/>
      <c r="AU498" s="860"/>
      <c r="AV498" s="860"/>
      <c r="AW498" s="860"/>
      <c r="AX498" s="860"/>
      <c r="AY498">
        <f>$AY$495</f>
        <v>1</v>
      </c>
    </row>
    <row r="499" spans="1:51" ht="30" customHeight="1" x14ac:dyDescent="0.15">
      <c r="A499" s="861">
        <v>2</v>
      </c>
      <c r="B499" s="861">
        <v>1</v>
      </c>
      <c r="C499" s="862" t="s">
        <v>717</v>
      </c>
      <c r="D499" s="863"/>
      <c r="E499" s="863"/>
      <c r="F499" s="863"/>
      <c r="G499" s="863"/>
      <c r="H499" s="863"/>
      <c r="I499" s="863"/>
      <c r="J499" s="864">
        <v>7010401001556</v>
      </c>
      <c r="K499" s="865"/>
      <c r="L499" s="865"/>
      <c r="M499" s="865"/>
      <c r="N499" s="865"/>
      <c r="O499" s="865"/>
      <c r="P499" s="866" t="s">
        <v>718</v>
      </c>
      <c r="Q499" s="867"/>
      <c r="R499" s="867"/>
      <c r="S499" s="867"/>
      <c r="T499" s="867"/>
      <c r="U499" s="867"/>
      <c r="V499" s="867"/>
      <c r="W499" s="867"/>
      <c r="X499" s="867"/>
      <c r="Y499" s="868">
        <v>750</v>
      </c>
      <c r="Z499" s="869"/>
      <c r="AA499" s="869"/>
      <c r="AB499" s="870"/>
      <c r="AC499" s="871" t="s">
        <v>255</v>
      </c>
      <c r="AD499" s="872"/>
      <c r="AE499" s="872"/>
      <c r="AF499" s="872"/>
      <c r="AG499" s="872"/>
      <c r="AH499" s="855" t="s">
        <v>280</v>
      </c>
      <c r="AI499" s="856"/>
      <c r="AJ499" s="856"/>
      <c r="AK499" s="856"/>
      <c r="AL499" s="857">
        <v>100</v>
      </c>
      <c r="AM499" s="858"/>
      <c r="AN499" s="858"/>
      <c r="AO499" s="859"/>
      <c r="AP499" s="860" t="s">
        <v>765</v>
      </c>
      <c r="AQ499" s="860"/>
      <c r="AR499" s="860"/>
      <c r="AS499" s="860"/>
      <c r="AT499" s="860"/>
      <c r="AU499" s="860"/>
      <c r="AV499" s="860"/>
      <c r="AW499" s="860"/>
      <c r="AX499" s="860"/>
      <c r="AY499">
        <f>COUNTA($C$499)</f>
        <v>1</v>
      </c>
    </row>
    <row r="500" spans="1:51" ht="30" customHeight="1" x14ac:dyDescent="0.15">
      <c r="A500" s="861">
        <v>3</v>
      </c>
      <c r="B500" s="861">
        <v>1</v>
      </c>
      <c r="C500" s="862" t="s">
        <v>706</v>
      </c>
      <c r="D500" s="863"/>
      <c r="E500" s="863"/>
      <c r="F500" s="863"/>
      <c r="G500" s="863"/>
      <c r="H500" s="863"/>
      <c r="I500" s="863"/>
      <c r="J500" s="864">
        <v>5012801000222</v>
      </c>
      <c r="K500" s="865"/>
      <c r="L500" s="865"/>
      <c r="M500" s="865"/>
      <c r="N500" s="865"/>
      <c r="O500" s="865"/>
      <c r="P500" s="866" t="s">
        <v>737</v>
      </c>
      <c r="Q500" s="867"/>
      <c r="R500" s="867"/>
      <c r="S500" s="867"/>
      <c r="T500" s="867"/>
      <c r="U500" s="867"/>
      <c r="V500" s="867"/>
      <c r="W500" s="867"/>
      <c r="X500" s="867"/>
      <c r="Y500" s="868">
        <v>492</v>
      </c>
      <c r="Z500" s="869"/>
      <c r="AA500" s="869"/>
      <c r="AB500" s="870"/>
      <c r="AC500" s="871" t="s">
        <v>255</v>
      </c>
      <c r="AD500" s="872"/>
      <c r="AE500" s="872"/>
      <c r="AF500" s="872"/>
      <c r="AG500" s="872"/>
      <c r="AH500" s="873" t="s">
        <v>280</v>
      </c>
      <c r="AI500" s="874"/>
      <c r="AJ500" s="874"/>
      <c r="AK500" s="874"/>
      <c r="AL500" s="857">
        <v>100</v>
      </c>
      <c r="AM500" s="858"/>
      <c r="AN500" s="858"/>
      <c r="AO500" s="859"/>
      <c r="AP500" s="860" t="s">
        <v>280</v>
      </c>
      <c r="AQ500" s="860"/>
      <c r="AR500" s="860"/>
      <c r="AS500" s="860"/>
      <c r="AT500" s="860"/>
      <c r="AU500" s="860"/>
      <c r="AV500" s="860"/>
      <c r="AW500" s="860"/>
      <c r="AX500" s="860"/>
      <c r="AY500">
        <f>COUNTA($C$500)</f>
        <v>1</v>
      </c>
    </row>
    <row r="501" spans="1:51" ht="43.5" customHeight="1" x14ac:dyDescent="0.15">
      <c r="A501" s="861">
        <v>4</v>
      </c>
      <c r="B501" s="861">
        <v>1</v>
      </c>
      <c r="C501" s="862" t="s">
        <v>730</v>
      </c>
      <c r="D501" s="863"/>
      <c r="E501" s="863"/>
      <c r="F501" s="863"/>
      <c r="G501" s="863"/>
      <c r="H501" s="863"/>
      <c r="I501" s="863"/>
      <c r="J501" s="864">
        <v>6011501006529</v>
      </c>
      <c r="K501" s="865"/>
      <c r="L501" s="865"/>
      <c r="M501" s="865"/>
      <c r="N501" s="865"/>
      <c r="O501" s="865"/>
      <c r="P501" s="866" t="s">
        <v>738</v>
      </c>
      <c r="Q501" s="867"/>
      <c r="R501" s="867"/>
      <c r="S501" s="867"/>
      <c r="T501" s="867"/>
      <c r="U501" s="867"/>
      <c r="V501" s="867"/>
      <c r="W501" s="867"/>
      <c r="X501" s="867"/>
      <c r="Y501" s="868">
        <v>394</v>
      </c>
      <c r="Z501" s="869"/>
      <c r="AA501" s="869"/>
      <c r="AB501" s="870"/>
      <c r="AC501" s="871" t="s">
        <v>255</v>
      </c>
      <c r="AD501" s="872"/>
      <c r="AE501" s="872"/>
      <c r="AF501" s="872"/>
      <c r="AG501" s="872"/>
      <c r="AH501" s="873" t="s">
        <v>280</v>
      </c>
      <c r="AI501" s="874"/>
      <c r="AJ501" s="874"/>
      <c r="AK501" s="874"/>
      <c r="AL501" s="857">
        <v>100</v>
      </c>
      <c r="AM501" s="858"/>
      <c r="AN501" s="858"/>
      <c r="AO501" s="859"/>
      <c r="AP501" s="860" t="s">
        <v>280</v>
      </c>
      <c r="AQ501" s="860"/>
      <c r="AR501" s="860"/>
      <c r="AS501" s="860"/>
      <c r="AT501" s="860"/>
      <c r="AU501" s="860"/>
      <c r="AV501" s="860"/>
      <c r="AW501" s="860"/>
      <c r="AX501" s="860"/>
      <c r="AY501">
        <f>COUNTA($C$501)</f>
        <v>1</v>
      </c>
    </row>
    <row r="502" spans="1:51" ht="40.5" customHeight="1" x14ac:dyDescent="0.15">
      <c r="A502" s="861">
        <v>5</v>
      </c>
      <c r="B502" s="861">
        <v>1</v>
      </c>
      <c r="C502" s="862" t="s">
        <v>731</v>
      </c>
      <c r="D502" s="863"/>
      <c r="E502" s="863"/>
      <c r="F502" s="863"/>
      <c r="G502" s="863"/>
      <c r="H502" s="863"/>
      <c r="I502" s="863"/>
      <c r="J502" s="864">
        <v>6011101023123</v>
      </c>
      <c r="K502" s="865"/>
      <c r="L502" s="865"/>
      <c r="M502" s="865"/>
      <c r="N502" s="865"/>
      <c r="O502" s="865"/>
      <c r="P502" s="866" t="s">
        <v>739</v>
      </c>
      <c r="Q502" s="867"/>
      <c r="R502" s="867"/>
      <c r="S502" s="867"/>
      <c r="T502" s="867"/>
      <c r="U502" s="867"/>
      <c r="V502" s="867"/>
      <c r="W502" s="867"/>
      <c r="X502" s="867"/>
      <c r="Y502" s="868">
        <v>391</v>
      </c>
      <c r="Z502" s="869"/>
      <c r="AA502" s="869"/>
      <c r="AB502" s="870"/>
      <c r="AC502" s="871" t="s">
        <v>255</v>
      </c>
      <c r="AD502" s="872"/>
      <c r="AE502" s="872"/>
      <c r="AF502" s="872"/>
      <c r="AG502" s="872"/>
      <c r="AH502" s="873" t="s">
        <v>280</v>
      </c>
      <c r="AI502" s="874"/>
      <c r="AJ502" s="874"/>
      <c r="AK502" s="874"/>
      <c r="AL502" s="857">
        <v>100</v>
      </c>
      <c r="AM502" s="858"/>
      <c r="AN502" s="858"/>
      <c r="AO502" s="859"/>
      <c r="AP502" s="860" t="s">
        <v>280</v>
      </c>
      <c r="AQ502" s="860"/>
      <c r="AR502" s="860"/>
      <c r="AS502" s="860"/>
      <c r="AT502" s="860"/>
      <c r="AU502" s="860"/>
      <c r="AV502" s="860"/>
      <c r="AW502" s="860"/>
      <c r="AX502" s="860"/>
      <c r="AY502">
        <f>COUNTA($C$502)</f>
        <v>1</v>
      </c>
    </row>
    <row r="503" spans="1:51" ht="30" customHeight="1" x14ac:dyDescent="0.15">
      <c r="A503" s="861">
        <v>6</v>
      </c>
      <c r="B503" s="861">
        <v>1</v>
      </c>
      <c r="C503" s="862" t="s">
        <v>732</v>
      </c>
      <c r="D503" s="863"/>
      <c r="E503" s="863"/>
      <c r="F503" s="863"/>
      <c r="G503" s="863"/>
      <c r="H503" s="863"/>
      <c r="I503" s="863"/>
      <c r="J503" s="864">
        <v>6290001049738</v>
      </c>
      <c r="K503" s="865"/>
      <c r="L503" s="865"/>
      <c r="M503" s="865"/>
      <c r="N503" s="865"/>
      <c r="O503" s="865"/>
      <c r="P503" s="866" t="s">
        <v>740</v>
      </c>
      <c r="Q503" s="867"/>
      <c r="R503" s="867"/>
      <c r="S503" s="867"/>
      <c r="T503" s="867"/>
      <c r="U503" s="867"/>
      <c r="V503" s="867"/>
      <c r="W503" s="867"/>
      <c r="X503" s="867"/>
      <c r="Y503" s="868">
        <v>379</v>
      </c>
      <c r="Z503" s="869"/>
      <c r="AA503" s="869"/>
      <c r="AB503" s="870"/>
      <c r="AC503" s="871" t="s">
        <v>255</v>
      </c>
      <c r="AD503" s="872"/>
      <c r="AE503" s="872"/>
      <c r="AF503" s="872"/>
      <c r="AG503" s="872"/>
      <c r="AH503" s="873" t="s">
        <v>280</v>
      </c>
      <c r="AI503" s="874"/>
      <c r="AJ503" s="874"/>
      <c r="AK503" s="874"/>
      <c r="AL503" s="857">
        <v>100</v>
      </c>
      <c r="AM503" s="858"/>
      <c r="AN503" s="858"/>
      <c r="AO503" s="859"/>
      <c r="AP503" s="860" t="s">
        <v>280</v>
      </c>
      <c r="AQ503" s="860"/>
      <c r="AR503" s="860"/>
      <c r="AS503" s="860"/>
      <c r="AT503" s="860"/>
      <c r="AU503" s="860"/>
      <c r="AV503" s="860"/>
      <c r="AW503" s="860"/>
      <c r="AX503" s="860"/>
      <c r="AY503">
        <f>COUNTA($C$503)</f>
        <v>1</v>
      </c>
    </row>
    <row r="504" spans="1:51" ht="44.25" customHeight="1" x14ac:dyDescent="0.15">
      <c r="A504" s="861">
        <v>7</v>
      </c>
      <c r="B504" s="861">
        <v>1</v>
      </c>
      <c r="C504" s="862" t="s">
        <v>733</v>
      </c>
      <c r="D504" s="863"/>
      <c r="E504" s="863"/>
      <c r="F504" s="863"/>
      <c r="G504" s="863"/>
      <c r="H504" s="863"/>
      <c r="I504" s="863"/>
      <c r="J504" s="864">
        <v>6010001030403</v>
      </c>
      <c r="K504" s="865"/>
      <c r="L504" s="865"/>
      <c r="M504" s="865"/>
      <c r="N504" s="865"/>
      <c r="O504" s="865"/>
      <c r="P504" s="866" t="s">
        <v>741</v>
      </c>
      <c r="Q504" s="867"/>
      <c r="R504" s="867"/>
      <c r="S504" s="867"/>
      <c r="T504" s="867"/>
      <c r="U504" s="867"/>
      <c r="V504" s="867"/>
      <c r="W504" s="867"/>
      <c r="X504" s="867"/>
      <c r="Y504" s="868">
        <v>175</v>
      </c>
      <c r="Z504" s="869"/>
      <c r="AA504" s="869"/>
      <c r="AB504" s="870"/>
      <c r="AC504" s="871" t="s">
        <v>710</v>
      </c>
      <c r="AD504" s="872"/>
      <c r="AE504" s="872"/>
      <c r="AF504" s="872"/>
      <c r="AG504" s="872"/>
      <c r="AH504" s="873">
        <v>2</v>
      </c>
      <c r="AI504" s="874"/>
      <c r="AJ504" s="874"/>
      <c r="AK504" s="874"/>
      <c r="AL504" s="857">
        <v>98.66</v>
      </c>
      <c r="AM504" s="858"/>
      <c r="AN504" s="858"/>
      <c r="AO504" s="859"/>
      <c r="AP504" s="860" t="s">
        <v>280</v>
      </c>
      <c r="AQ504" s="860"/>
      <c r="AR504" s="860"/>
      <c r="AS504" s="860"/>
      <c r="AT504" s="860"/>
      <c r="AU504" s="860"/>
      <c r="AV504" s="860"/>
      <c r="AW504" s="860"/>
      <c r="AX504" s="860"/>
      <c r="AY504">
        <f>COUNTA($C$504)</f>
        <v>1</v>
      </c>
    </row>
    <row r="505" spans="1:51" ht="44.25" customHeight="1" x14ac:dyDescent="0.15">
      <c r="A505" s="861">
        <v>8</v>
      </c>
      <c r="B505" s="861">
        <v>1</v>
      </c>
      <c r="C505" s="862" t="s">
        <v>734</v>
      </c>
      <c r="D505" s="863"/>
      <c r="E505" s="863"/>
      <c r="F505" s="863"/>
      <c r="G505" s="863"/>
      <c r="H505" s="863"/>
      <c r="I505" s="863"/>
      <c r="J505" s="864">
        <v>6320001000886</v>
      </c>
      <c r="K505" s="865"/>
      <c r="L505" s="865"/>
      <c r="M505" s="865"/>
      <c r="N505" s="865"/>
      <c r="O505" s="865"/>
      <c r="P505" s="866" t="s">
        <v>742</v>
      </c>
      <c r="Q505" s="867"/>
      <c r="R505" s="867"/>
      <c r="S505" s="867"/>
      <c r="T505" s="867"/>
      <c r="U505" s="867"/>
      <c r="V505" s="867"/>
      <c r="W505" s="867"/>
      <c r="X505" s="867"/>
      <c r="Y505" s="868">
        <v>101</v>
      </c>
      <c r="Z505" s="869"/>
      <c r="AA505" s="869"/>
      <c r="AB505" s="870"/>
      <c r="AC505" s="871" t="s">
        <v>255</v>
      </c>
      <c r="AD505" s="872"/>
      <c r="AE505" s="872"/>
      <c r="AF505" s="872"/>
      <c r="AG505" s="872"/>
      <c r="AH505" s="873" t="s">
        <v>280</v>
      </c>
      <c r="AI505" s="874"/>
      <c r="AJ505" s="874"/>
      <c r="AK505" s="874"/>
      <c r="AL505" s="857">
        <v>100</v>
      </c>
      <c r="AM505" s="858"/>
      <c r="AN505" s="858"/>
      <c r="AO505" s="859"/>
      <c r="AP505" s="860" t="s">
        <v>280</v>
      </c>
      <c r="AQ505" s="860"/>
      <c r="AR505" s="860"/>
      <c r="AS505" s="860"/>
      <c r="AT505" s="860"/>
      <c r="AU505" s="860"/>
      <c r="AV505" s="860"/>
      <c r="AW505" s="860"/>
      <c r="AX505" s="860"/>
      <c r="AY505">
        <f>COUNTA($C$505)</f>
        <v>1</v>
      </c>
    </row>
    <row r="506" spans="1:51" ht="50.25" customHeight="1" x14ac:dyDescent="0.15">
      <c r="A506" s="861">
        <v>9</v>
      </c>
      <c r="B506" s="861">
        <v>1</v>
      </c>
      <c r="C506" s="862" t="s">
        <v>735</v>
      </c>
      <c r="D506" s="863"/>
      <c r="E506" s="863"/>
      <c r="F506" s="863"/>
      <c r="G506" s="863"/>
      <c r="H506" s="863"/>
      <c r="I506" s="863"/>
      <c r="J506" s="864">
        <v>7020001073920</v>
      </c>
      <c r="K506" s="865"/>
      <c r="L506" s="865"/>
      <c r="M506" s="865"/>
      <c r="N506" s="865"/>
      <c r="O506" s="865"/>
      <c r="P506" s="866" t="s">
        <v>743</v>
      </c>
      <c r="Q506" s="867"/>
      <c r="R506" s="867"/>
      <c r="S506" s="867"/>
      <c r="T506" s="867"/>
      <c r="U506" s="867"/>
      <c r="V506" s="867"/>
      <c r="W506" s="867"/>
      <c r="X506" s="867"/>
      <c r="Y506" s="868">
        <v>96</v>
      </c>
      <c r="Z506" s="869"/>
      <c r="AA506" s="869"/>
      <c r="AB506" s="870"/>
      <c r="AC506" s="871" t="s">
        <v>255</v>
      </c>
      <c r="AD506" s="872"/>
      <c r="AE506" s="872"/>
      <c r="AF506" s="872"/>
      <c r="AG506" s="872"/>
      <c r="AH506" s="873" t="s">
        <v>280</v>
      </c>
      <c r="AI506" s="874"/>
      <c r="AJ506" s="874"/>
      <c r="AK506" s="874"/>
      <c r="AL506" s="857">
        <v>100</v>
      </c>
      <c r="AM506" s="858"/>
      <c r="AN506" s="858"/>
      <c r="AO506" s="859"/>
      <c r="AP506" s="860" t="s">
        <v>280</v>
      </c>
      <c r="AQ506" s="860"/>
      <c r="AR506" s="860"/>
      <c r="AS506" s="860"/>
      <c r="AT506" s="860"/>
      <c r="AU506" s="860"/>
      <c r="AV506" s="860"/>
      <c r="AW506" s="860"/>
      <c r="AX506" s="860"/>
      <c r="AY506">
        <f>COUNTA($C$506)</f>
        <v>1</v>
      </c>
    </row>
    <row r="507" spans="1:51" ht="45" customHeight="1" x14ac:dyDescent="0.15">
      <c r="A507" s="861">
        <v>10</v>
      </c>
      <c r="B507" s="861">
        <v>1</v>
      </c>
      <c r="C507" s="862" t="s">
        <v>736</v>
      </c>
      <c r="D507" s="863"/>
      <c r="E507" s="863"/>
      <c r="F507" s="863"/>
      <c r="G507" s="863"/>
      <c r="H507" s="863"/>
      <c r="I507" s="863"/>
      <c r="J507" s="864">
        <v>1011005000371</v>
      </c>
      <c r="K507" s="865"/>
      <c r="L507" s="865"/>
      <c r="M507" s="865"/>
      <c r="N507" s="865"/>
      <c r="O507" s="865"/>
      <c r="P507" s="866" t="s">
        <v>744</v>
      </c>
      <c r="Q507" s="867"/>
      <c r="R507" s="867"/>
      <c r="S507" s="867"/>
      <c r="T507" s="867"/>
      <c r="U507" s="867"/>
      <c r="V507" s="867"/>
      <c r="W507" s="867"/>
      <c r="X507" s="867"/>
      <c r="Y507" s="868">
        <v>68</v>
      </c>
      <c r="Z507" s="869"/>
      <c r="AA507" s="869"/>
      <c r="AB507" s="870"/>
      <c r="AC507" s="871" t="s">
        <v>255</v>
      </c>
      <c r="AD507" s="872"/>
      <c r="AE507" s="872"/>
      <c r="AF507" s="872"/>
      <c r="AG507" s="872"/>
      <c r="AH507" s="873" t="s">
        <v>280</v>
      </c>
      <c r="AI507" s="874"/>
      <c r="AJ507" s="874"/>
      <c r="AK507" s="874"/>
      <c r="AL507" s="857">
        <v>100</v>
      </c>
      <c r="AM507" s="858"/>
      <c r="AN507" s="858"/>
      <c r="AO507" s="859"/>
      <c r="AP507" s="860" t="s">
        <v>280</v>
      </c>
      <c r="AQ507" s="860"/>
      <c r="AR507" s="860"/>
      <c r="AS507" s="860"/>
      <c r="AT507" s="860"/>
      <c r="AU507" s="860"/>
      <c r="AV507" s="860"/>
      <c r="AW507" s="860"/>
      <c r="AX507" s="860"/>
      <c r="AY507">
        <f>COUNTA($C$507)</f>
        <v>1</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0"/>
      <c r="B530" s="850"/>
      <c r="C530" s="850" t="s">
        <v>24</v>
      </c>
      <c r="D530" s="850"/>
      <c r="E530" s="850"/>
      <c r="F530" s="850"/>
      <c r="G530" s="850"/>
      <c r="H530" s="850"/>
      <c r="I530" s="850"/>
      <c r="J530" s="851" t="s">
        <v>197</v>
      </c>
      <c r="K530" s="137"/>
      <c r="L530" s="137"/>
      <c r="M530" s="137"/>
      <c r="N530" s="137"/>
      <c r="O530" s="137"/>
      <c r="P530" s="416" t="s">
        <v>25</v>
      </c>
      <c r="Q530" s="416"/>
      <c r="R530" s="416"/>
      <c r="S530" s="416"/>
      <c r="T530" s="416"/>
      <c r="U530" s="416"/>
      <c r="V530" s="416"/>
      <c r="W530" s="416"/>
      <c r="X530" s="416"/>
      <c r="Y530" s="852" t="s">
        <v>196</v>
      </c>
      <c r="Z530" s="853"/>
      <c r="AA530" s="853"/>
      <c r="AB530" s="853"/>
      <c r="AC530" s="851" t="s">
        <v>226</v>
      </c>
      <c r="AD530" s="851"/>
      <c r="AE530" s="851"/>
      <c r="AF530" s="851"/>
      <c r="AG530" s="851"/>
      <c r="AH530" s="852" t="s">
        <v>244</v>
      </c>
      <c r="AI530" s="850"/>
      <c r="AJ530" s="850"/>
      <c r="AK530" s="850"/>
      <c r="AL530" s="850" t="s">
        <v>19</v>
      </c>
      <c r="AM530" s="850"/>
      <c r="AN530" s="850"/>
      <c r="AO530" s="854"/>
      <c r="AP530" s="875" t="s">
        <v>198</v>
      </c>
      <c r="AQ530" s="875"/>
      <c r="AR530" s="875"/>
      <c r="AS530" s="875"/>
      <c r="AT530" s="875"/>
      <c r="AU530" s="875"/>
      <c r="AV530" s="875"/>
      <c r="AW530" s="875"/>
      <c r="AX530" s="875"/>
      <c r="AY530">
        <f>$AY$528</f>
        <v>0</v>
      </c>
    </row>
    <row r="531" spans="1:51" ht="50.25" hidden="1" customHeight="1" x14ac:dyDescent="0.15">
      <c r="A531" s="861">
        <v>1</v>
      </c>
      <c r="B531" s="861">
        <v>1</v>
      </c>
      <c r="C531" s="862"/>
      <c r="D531" s="863"/>
      <c r="E531" s="863"/>
      <c r="F531" s="863"/>
      <c r="G531" s="863"/>
      <c r="H531" s="863"/>
      <c r="I531" s="863"/>
      <c r="J531" s="864"/>
      <c r="K531" s="865"/>
      <c r="L531" s="865"/>
      <c r="M531" s="865"/>
      <c r="N531" s="865"/>
      <c r="O531" s="865"/>
      <c r="P531" s="866"/>
      <c r="Q531" s="867"/>
      <c r="R531" s="867"/>
      <c r="S531" s="867"/>
      <c r="T531" s="867"/>
      <c r="U531" s="867"/>
      <c r="V531" s="867"/>
      <c r="W531" s="867"/>
      <c r="X531" s="867"/>
      <c r="Y531" s="868"/>
      <c r="Z531" s="869"/>
      <c r="AA531" s="869"/>
      <c r="AB531" s="870"/>
      <c r="AC531" s="871"/>
      <c r="AD531" s="872"/>
      <c r="AE531" s="872"/>
      <c r="AF531" s="872"/>
      <c r="AG531" s="872"/>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28.5" hidden="1" customHeight="1" x14ac:dyDescent="0.15">
      <c r="A532" s="861">
        <v>2</v>
      </c>
      <c r="B532" s="861">
        <v>1</v>
      </c>
      <c r="C532" s="862"/>
      <c r="D532" s="863"/>
      <c r="E532" s="863"/>
      <c r="F532" s="863"/>
      <c r="G532" s="863"/>
      <c r="H532" s="863"/>
      <c r="I532" s="863"/>
      <c r="J532" s="864"/>
      <c r="K532" s="865"/>
      <c r="L532" s="865"/>
      <c r="M532" s="865"/>
      <c r="N532" s="865"/>
      <c r="O532" s="865"/>
      <c r="P532" s="866"/>
      <c r="Q532" s="867"/>
      <c r="R532" s="867"/>
      <c r="S532" s="867"/>
      <c r="T532" s="867"/>
      <c r="U532" s="867"/>
      <c r="V532" s="867"/>
      <c r="W532" s="867"/>
      <c r="X532" s="867"/>
      <c r="Y532" s="868"/>
      <c r="Z532" s="869"/>
      <c r="AA532" s="869"/>
      <c r="AB532" s="870"/>
      <c r="AC532" s="871"/>
      <c r="AD532" s="872"/>
      <c r="AE532" s="872"/>
      <c r="AF532" s="872"/>
      <c r="AG532" s="872"/>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7"/>
      <c r="AM533" s="858"/>
      <c r="AN533" s="858"/>
      <c r="AO533" s="859"/>
      <c r="AP533" s="860"/>
      <c r="AQ533" s="860"/>
      <c r="AR533" s="860"/>
      <c r="AS533" s="860"/>
      <c r="AT533" s="860"/>
      <c r="AU533" s="860"/>
      <c r="AV533" s="860"/>
      <c r="AW533" s="860"/>
      <c r="AX533" s="860"/>
      <c r="AY533">
        <f>COUNTA($C$533)</f>
        <v>0</v>
      </c>
    </row>
    <row r="534" spans="1:51" ht="43.5"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7"/>
      <c r="AM534" s="858"/>
      <c r="AN534" s="858"/>
      <c r="AO534" s="859"/>
      <c r="AP534" s="860"/>
      <c r="AQ534" s="860"/>
      <c r="AR534" s="860"/>
      <c r="AS534" s="860"/>
      <c r="AT534" s="860"/>
      <c r="AU534" s="860"/>
      <c r="AV534" s="860"/>
      <c r="AW534" s="860"/>
      <c r="AX534" s="860"/>
      <c r="AY534">
        <f>COUNTA($C$534)</f>
        <v>0</v>
      </c>
    </row>
    <row r="535" spans="1:51" ht="44.25" hidden="1" customHeight="1" x14ac:dyDescent="0.15">
      <c r="A535" s="861">
        <v>5</v>
      </c>
      <c r="B535" s="861">
        <v>1</v>
      </c>
      <c r="C535" s="862"/>
      <c r="D535" s="863"/>
      <c r="E535" s="863"/>
      <c r="F535" s="863"/>
      <c r="G535" s="863"/>
      <c r="H535" s="863"/>
      <c r="I535" s="863"/>
      <c r="J535" s="864"/>
      <c r="K535" s="865"/>
      <c r="L535" s="865"/>
      <c r="M535" s="865"/>
      <c r="N535" s="865"/>
      <c r="O535" s="865"/>
      <c r="P535" s="866"/>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62"/>
      <c r="D536" s="863"/>
      <c r="E536" s="863"/>
      <c r="F536" s="863"/>
      <c r="G536" s="863"/>
      <c r="H536" s="863"/>
      <c r="I536" s="863"/>
      <c r="J536" s="864"/>
      <c r="K536" s="865"/>
      <c r="L536" s="865"/>
      <c r="M536" s="865"/>
      <c r="N536" s="865"/>
      <c r="O536" s="865"/>
      <c r="P536" s="866"/>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7"/>
      <c r="AM536" s="858"/>
      <c r="AN536" s="858"/>
      <c r="AO536" s="859"/>
      <c r="AP536" s="860"/>
      <c r="AQ536" s="860"/>
      <c r="AR536" s="860"/>
      <c r="AS536" s="860"/>
      <c r="AT536" s="860"/>
      <c r="AU536" s="860"/>
      <c r="AV536" s="860"/>
      <c r="AW536" s="860"/>
      <c r="AX536" s="860"/>
      <c r="AY536">
        <f>COUNTA($C$536)</f>
        <v>0</v>
      </c>
    </row>
    <row r="537" spans="1:51" ht="45.75" hidden="1" customHeight="1" x14ac:dyDescent="0.15">
      <c r="A537" s="861">
        <v>7</v>
      </c>
      <c r="B537" s="861">
        <v>1</v>
      </c>
      <c r="C537" s="862"/>
      <c r="D537" s="863"/>
      <c r="E537" s="863"/>
      <c r="F537" s="863"/>
      <c r="G537" s="863"/>
      <c r="H537" s="863"/>
      <c r="I537" s="863"/>
      <c r="J537" s="864"/>
      <c r="K537" s="865"/>
      <c r="L537" s="865"/>
      <c r="M537" s="865"/>
      <c r="N537" s="865"/>
      <c r="O537" s="865"/>
      <c r="P537" s="866"/>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7"/>
      <c r="AM537" s="858"/>
      <c r="AN537" s="858"/>
      <c r="AO537" s="859"/>
      <c r="AP537" s="860"/>
      <c r="AQ537" s="860"/>
      <c r="AR537" s="860"/>
      <c r="AS537" s="860"/>
      <c r="AT537" s="860"/>
      <c r="AU537" s="860"/>
      <c r="AV537" s="860"/>
      <c r="AW537" s="860"/>
      <c r="AX537" s="860"/>
      <c r="AY537">
        <f>COUNTA($C$537)</f>
        <v>0</v>
      </c>
    </row>
    <row r="538" spans="1:51" ht="52.5" hidden="1" customHeight="1" x14ac:dyDescent="0.15">
      <c r="A538" s="861">
        <v>8</v>
      </c>
      <c r="B538" s="861">
        <v>1</v>
      </c>
      <c r="C538" s="862"/>
      <c r="D538" s="863"/>
      <c r="E538" s="863"/>
      <c r="F538" s="863"/>
      <c r="G538" s="863"/>
      <c r="H538" s="863"/>
      <c r="I538" s="863"/>
      <c r="J538" s="864"/>
      <c r="K538" s="865"/>
      <c r="L538" s="865"/>
      <c r="M538" s="865"/>
      <c r="N538" s="865"/>
      <c r="O538" s="865"/>
      <c r="P538" s="866"/>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7"/>
      <c r="AM538" s="858"/>
      <c r="AN538" s="858"/>
      <c r="AO538" s="859"/>
      <c r="AP538" s="860"/>
      <c r="AQ538" s="860"/>
      <c r="AR538" s="860"/>
      <c r="AS538" s="860"/>
      <c r="AT538" s="860"/>
      <c r="AU538" s="860"/>
      <c r="AV538" s="860"/>
      <c r="AW538" s="860"/>
      <c r="AX538" s="860"/>
      <c r="AY538">
        <f>COUNTA($C$538)</f>
        <v>0</v>
      </c>
    </row>
    <row r="539" spans="1:51" ht="41.25" hidden="1" customHeight="1" x14ac:dyDescent="0.15">
      <c r="A539" s="861">
        <v>9</v>
      </c>
      <c r="B539" s="861">
        <v>1</v>
      </c>
      <c r="C539" s="862"/>
      <c r="D539" s="863"/>
      <c r="E539" s="863"/>
      <c r="F539" s="863"/>
      <c r="G539" s="863"/>
      <c r="H539" s="863"/>
      <c r="I539" s="863"/>
      <c r="J539" s="864"/>
      <c r="K539" s="865"/>
      <c r="L539" s="865"/>
      <c r="M539" s="865"/>
      <c r="N539" s="865"/>
      <c r="O539" s="865"/>
      <c r="P539" s="866"/>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7"/>
      <c r="AM539" s="858"/>
      <c r="AN539" s="858"/>
      <c r="AO539" s="859"/>
      <c r="AP539" s="860"/>
      <c r="AQ539" s="860"/>
      <c r="AR539" s="860"/>
      <c r="AS539" s="860"/>
      <c r="AT539" s="860"/>
      <c r="AU539" s="860"/>
      <c r="AV539" s="860"/>
      <c r="AW539" s="860"/>
      <c r="AX539" s="860"/>
      <c r="AY539">
        <f>COUNTA($C$539)</f>
        <v>0</v>
      </c>
    </row>
    <row r="540" spans="1:51" ht="43.5" hidden="1" customHeight="1" x14ac:dyDescent="0.15">
      <c r="A540" s="861">
        <v>10</v>
      </c>
      <c r="B540" s="861">
        <v>1</v>
      </c>
      <c r="C540" s="862"/>
      <c r="D540" s="863"/>
      <c r="E540" s="863"/>
      <c r="F540" s="863"/>
      <c r="G540" s="863"/>
      <c r="H540" s="863"/>
      <c r="I540" s="863"/>
      <c r="J540" s="864"/>
      <c r="K540" s="865"/>
      <c r="L540" s="865"/>
      <c r="M540" s="865"/>
      <c r="N540" s="865"/>
      <c r="O540" s="865"/>
      <c r="P540" s="866"/>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0"/>
      <c r="B563" s="850"/>
      <c r="C563" s="850" t="s">
        <v>24</v>
      </c>
      <c r="D563" s="850"/>
      <c r="E563" s="850"/>
      <c r="F563" s="850"/>
      <c r="G563" s="850"/>
      <c r="H563" s="850"/>
      <c r="I563" s="850"/>
      <c r="J563" s="851" t="s">
        <v>197</v>
      </c>
      <c r="K563" s="137"/>
      <c r="L563" s="137"/>
      <c r="M563" s="137"/>
      <c r="N563" s="137"/>
      <c r="O563" s="137"/>
      <c r="P563" s="416" t="s">
        <v>25</v>
      </c>
      <c r="Q563" s="416"/>
      <c r="R563" s="416"/>
      <c r="S563" s="416"/>
      <c r="T563" s="416"/>
      <c r="U563" s="416"/>
      <c r="V563" s="416"/>
      <c r="W563" s="416"/>
      <c r="X563" s="416"/>
      <c r="Y563" s="852" t="s">
        <v>196</v>
      </c>
      <c r="Z563" s="853"/>
      <c r="AA563" s="853"/>
      <c r="AB563" s="853"/>
      <c r="AC563" s="851" t="s">
        <v>226</v>
      </c>
      <c r="AD563" s="851"/>
      <c r="AE563" s="851"/>
      <c r="AF563" s="851"/>
      <c r="AG563" s="851"/>
      <c r="AH563" s="852" t="s">
        <v>244</v>
      </c>
      <c r="AI563" s="850"/>
      <c r="AJ563" s="850"/>
      <c r="AK563" s="850"/>
      <c r="AL563" s="850" t="s">
        <v>19</v>
      </c>
      <c r="AM563" s="850"/>
      <c r="AN563" s="850"/>
      <c r="AO563" s="854"/>
      <c r="AP563" s="875" t="s">
        <v>198</v>
      </c>
      <c r="AQ563" s="875"/>
      <c r="AR563" s="875"/>
      <c r="AS563" s="875"/>
      <c r="AT563" s="875"/>
      <c r="AU563" s="875"/>
      <c r="AV563" s="875"/>
      <c r="AW563" s="875"/>
      <c r="AX563" s="875"/>
      <c r="AY563">
        <f>$AY$561</f>
        <v>0</v>
      </c>
    </row>
    <row r="564" spans="1:51" ht="30" hidden="1" customHeight="1" x14ac:dyDescent="0.15">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0"/>
      <c r="B596" s="850"/>
      <c r="C596" s="850" t="s">
        <v>24</v>
      </c>
      <c r="D596" s="850"/>
      <c r="E596" s="850"/>
      <c r="F596" s="850"/>
      <c r="G596" s="850"/>
      <c r="H596" s="850"/>
      <c r="I596" s="850"/>
      <c r="J596" s="851" t="s">
        <v>197</v>
      </c>
      <c r="K596" s="137"/>
      <c r="L596" s="137"/>
      <c r="M596" s="137"/>
      <c r="N596" s="137"/>
      <c r="O596" s="137"/>
      <c r="P596" s="416" t="s">
        <v>25</v>
      </c>
      <c r="Q596" s="416"/>
      <c r="R596" s="416"/>
      <c r="S596" s="416"/>
      <c r="T596" s="416"/>
      <c r="U596" s="416"/>
      <c r="V596" s="416"/>
      <c r="W596" s="416"/>
      <c r="X596" s="416"/>
      <c r="Y596" s="852" t="s">
        <v>196</v>
      </c>
      <c r="Z596" s="853"/>
      <c r="AA596" s="853"/>
      <c r="AB596" s="853"/>
      <c r="AC596" s="851" t="s">
        <v>226</v>
      </c>
      <c r="AD596" s="851"/>
      <c r="AE596" s="851"/>
      <c r="AF596" s="851"/>
      <c r="AG596" s="851"/>
      <c r="AH596" s="852" t="s">
        <v>244</v>
      </c>
      <c r="AI596" s="850"/>
      <c r="AJ596" s="850"/>
      <c r="AK596" s="850"/>
      <c r="AL596" s="850" t="s">
        <v>19</v>
      </c>
      <c r="AM596" s="850"/>
      <c r="AN596" s="850"/>
      <c r="AO596" s="854"/>
      <c r="AP596" s="875" t="s">
        <v>198</v>
      </c>
      <c r="AQ596" s="875"/>
      <c r="AR596" s="875"/>
      <c r="AS596" s="875"/>
      <c r="AT596" s="875"/>
      <c r="AU596" s="875"/>
      <c r="AV596" s="875"/>
      <c r="AW596" s="875"/>
      <c r="AX596" s="875"/>
      <c r="AY596">
        <f>$AY$594</f>
        <v>0</v>
      </c>
    </row>
    <row r="597" spans="1:51" ht="30" hidden="1" customHeight="1" x14ac:dyDescent="0.15">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7"/>
      <c r="AM626" s="858"/>
      <c r="AN626" s="858"/>
      <c r="AO626" s="859"/>
      <c r="AP626" s="860"/>
      <c r="AQ626" s="860"/>
      <c r="AR626" s="860"/>
      <c r="AS626" s="860"/>
      <c r="AT626" s="860"/>
      <c r="AU626" s="860"/>
      <c r="AV626" s="860"/>
      <c r="AW626" s="860"/>
      <c r="AX626" s="860"/>
      <c r="AY626">
        <f>COUNTA($C$626)</f>
        <v>0</v>
      </c>
    </row>
    <row r="627" spans="1:51" ht="24.75" hidden="1" customHeight="1" x14ac:dyDescent="0.15">
      <c r="A627" s="897" t="s">
        <v>574</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228</v>
      </c>
      <c r="AM627" s="901"/>
      <c r="AN627" s="90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02"/>
      <c r="B630" s="902"/>
      <c r="C630" s="851" t="s">
        <v>192</v>
      </c>
      <c r="D630" s="903"/>
      <c r="E630" s="851" t="s">
        <v>191</v>
      </c>
      <c r="F630" s="903"/>
      <c r="G630" s="903"/>
      <c r="H630" s="903"/>
      <c r="I630" s="903"/>
      <c r="J630" s="851" t="s">
        <v>197</v>
      </c>
      <c r="K630" s="851"/>
      <c r="L630" s="851"/>
      <c r="M630" s="851"/>
      <c r="N630" s="851"/>
      <c r="O630" s="851"/>
      <c r="P630" s="851" t="s">
        <v>25</v>
      </c>
      <c r="Q630" s="851"/>
      <c r="R630" s="851"/>
      <c r="S630" s="851"/>
      <c r="T630" s="851"/>
      <c r="U630" s="851"/>
      <c r="V630" s="851"/>
      <c r="W630" s="851"/>
      <c r="X630" s="851"/>
      <c r="Y630" s="851" t="s">
        <v>199</v>
      </c>
      <c r="Z630" s="903"/>
      <c r="AA630" s="903"/>
      <c r="AB630" s="903"/>
      <c r="AC630" s="851" t="s">
        <v>180</v>
      </c>
      <c r="AD630" s="851"/>
      <c r="AE630" s="851"/>
      <c r="AF630" s="851"/>
      <c r="AG630" s="851"/>
      <c r="AH630" s="851" t="s">
        <v>187</v>
      </c>
      <c r="AI630" s="903"/>
      <c r="AJ630" s="903"/>
      <c r="AK630" s="903"/>
      <c r="AL630" s="903" t="s">
        <v>19</v>
      </c>
      <c r="AM630" s="903"/>
      <c r="AN630" s="903"/>
      <c r="AO630" s="902"/>
      <c r="AP630" s="875" t="s">
        <v>222</v>
      </c>
      <c r="AQ630" s="875"/>
      <c r="AR630" s="875"/>
      <c r="AS630" s="875"/>
      <c r="AT630" s="875"/>
      <c r="AU630" s="875"/>
      <c r="AV630" s="875"/>
      <c r="AW630" s="875"/>
      <c r="AX630" s="875"/>
    </row>
    <row r="631" spans="1:51" ht="112.5" customHeight="1" x14ac:dyDescent="0.15">
      <c r="A631" s="861">
        <v>1</v>
      </c>
      <c r="B631" s="861">
        <v>1</v>
      </c>
      <c r="C631" s="904" t="s">
        <v>745</v>
      </c>
      <c r="D631" s="904"/>
      <c r="E631" s="649" t="s">
        <v>776</v>
      </c>
      <c r="F631" s="905"/>
      <c r="G631" s="905"/>
      <c r="H631" s="905"/>
      <c r="I631" s="905"/>
      <c r="J631" s="864">
        <v>7010401052137</v>
      </c>
      <c r="K631" s="865"/>
      <c r="L631" s="865"/>
      <c r="M631" s="865"/>
      <c r="N631" s="865"/>
      <c r="O631" s="865"/>
      <c r="P631" s="866" t="s">
        <v>746</v>
      </c>
      <c r="Q631" s="867"/>
      <c r="R631" s="867"/>
      <c r="S631" s="867"/>
      <c r="T631" s="867"/>
      <c r="U631" s="867"/>
      <c r="V631" s="867"/>
      <c r="W631" s="867"/>
      <c r="X631" s="867"/>
      <c r="Y631" s="868">
        <v>3516</v>
      </c>
      <c r="Z631" s="869"/>
      <c r="AA631" s="869"/>
      <c r="AB631" s="870"/>
      <c r="AC631" s="871" t="s">
        <v>248</v>
      </c>
      <c r="AD631" s="872"/>
      <c r="AE631" s="872"/>
      <c r="AF631" s="872"/>
      <c r="AG631" s="872"/>
      <c r="AH631" s="873">
        <v>1</v>
      </c>
      <c r="AI631" s="874"/>
      <c r="AJ631" s="874"/>
      <c r="AK631" s="874"/>
      <c r="AL631" s="857">
        <v>97.1</v>
      </c>
      <c r="AM631" s="858"/>
      <c r="AN631" s="858"/>
      <c r="AO631" s="859"/>
      <c r="AP631" s="860" t="s">
        <v>764</v>
      </c>
      <c r="AQ631" s="860"/>
      <c r="AR631" s="860"/>
      <c r="AS631" s="860"/>
      <c r="AT631" s="860"/>
      <c r="AU631" s="860"/>
      <c r="AV631" s="860"/>
      <c r="AW631" s="860"/>
      <c r="AX631" s="860"/>
    </row>
    <row r="632" spans="1:51" ht="45.75" customHeight="1" x14ac:dyDescent="0.15">
      <c r="A632" s="861">
        <v>2</v>
      </c>
      <c r="B632" s="861">
        <v>1</v>
      </c>
      <c r="C632" s="904" t="s">
        <v>768</v>
      </c>
      <c r="D632" s="904"/>
      <c r="E632" s="649" t="s">
        <v>747</v>
      </c>
      <c r="F632" s="905"/>
      <c r="G632" s="905"/>
      <c r="H632" s="905"/>
      <c r="I632" s="905"/>
      <c r="J632" s="864">
        <v>6010001030403</v>
      </c>
      <c r="K632" s="865"/>
      <c r="L632" s="865"/>
      <c r="M632" s="865"/>
      <c r="N632" s="865"/>
      <c r="O632" s="865"/>
      <c r="P632" s="866" t="s">
        <v>748</v>
      </c>
      <c r="Q632" s="867"/>
      <c r="R632" s="867"/>
      <c r="S632" s="867"/>
      <c r="T632" s="867"/>
      <c r="U632" s="867"/>
      <c r="V632" s="867"/>
      <c r="W632" s="867"/>
      <c r="X632" s="867"/>
      <c r="Y632" s="868">
        <v>330</v>
      </c>
      <c r="Z632" s="869"/>
      <c r="AA632" s="869"/>
      <c r="AB632" s="870"/>
      <c r="AC632" s="871" t="s">
        <v>249</v>
      </c>
      <c r="AD632" s="872"/>
      <c r="AE632" s="872"/>
      <c r="AF632" s="872"/>
      <c r="AG632" s="872"/>
      <c r="AH632" s="873">
        <v>2</v>
      </c>
      <c r="AI632" s="874"/>
      <c r="AJ632" s="874"/>
      <c r="AK632" s="874"/>
      <c r="AL632" s="857">
        <v>98.66</v>
      </c>
      <c r="AM632" s="858"/>
      <c r="AN632" s="858"/>
      <c r="AO632" s="859"/>
      <c r="AP632" s="860" t="s">
        <v>729</v>
      </c>
      <c r="AQ632" s="860"/>
      <c r="AR632" s="860"/>
      <c r="AS632" s="860"/>
      <c r="AT632" s="860"/>
      <c r="AU632" s="860"/>
      <c r="AV632" s="860"/>
      <c r="AW632" s="860"/>
      <c r="AX632" s="860"/>
      <c r="AY632">
        <f>COUNTA($E$632)</f>
        <v>1</v>
      </c>
    </row>
    <row r="633" spans="1:51" ht="30" customHeight="1" x14ac:dyDescent="0.15">
      <c r="A633" s="861">
        <v>3</v>
      </c>
      <c r="B633" s="861">
        <v>1</v>
      </c>
      <c r="C633" s="906" t="s">
        <v>749</v>
      </c>
      <c r="D633" s="904"/>
      <c r="E633" s="649" t="s">
        <v>750</v>
      </c>
      <c r="F633" s="905"/>
      <c r="G633" s="905"/>
      <c r="H633" s="905"/>
      <c r="I633" s="905"/>
      <c r="J633" s="864">
        <v>1011001014417</v>
      </c>
      <c r="K633" s="865"/>
      <c r="L633" s="865"/>
      <c r="M633" s="865"/>
      <c r="N633" s="865"/>
      <c r="O633" s="865"/>
      <c r="P633" s="866" t="s">
        <v>751</v>
      </c>
      <c r="Q633" s="867"/>
      <c r="R633" s="867"/>
      <c r="S633" s="867"/>
      <c r="T633" s="867"/>
      <c r="U633" s="867"/>
      <c r="V633" s="867"/>
      <c r="W633" s="867"/>
      <c r="X633" s="867"/>
      <c r="Y633" s="868">
        <v>43.6</v>
      </c>
      <c r="Z633" s="869"/>
      <c r="AA633" s="869"/>
      <c r="AB633" s="870"/>
      <c r="AC633" s="871" t="s">
        <v>248</v>
      </c>
      <c r="AD633" s="872"/>
      <c r="AE633" s="872"/>
      <c r="AF633" s="872"/>
      <c r="AG633" s="872"/>
      <c r="AH633" s="873">
        <v>4</v>
      </c>
      <c r="AI633" s="874"/>
      <c r="AJ633" s="874"/>
      <c r="AK633" s="874"/>
      <c r="AL633" s="857">
        <v>72.3</v>
      </c>
      <c r="AM633" s="858"/>
      <c r="AN633" s="858"/>
      <c r="AO633" s="859"/>
      <c r="AP633" s="860" t="s">
        <v>729</v>
      </c>
      <c r="AQ633" s="860"/>
      <c r="AR633" s="860"/>
      <c r="AS633" s="860"/>
      <c r="AT633" s="860"/>
      <c r="AU633" s="860"/>
      <c r="AV633" s="860"/>
      <c r="AW633" s="860"/>
      <c r="AX633" s="860"/>
      <c r="AY633">
        <f>COUNTA($E$633)</f>
        <v>1</v>
      </c>
    </row>
    <row r="634" spans="1:51" ht="30" hidden="1" customHeight="1" x14ac:dyDescent="0.15">
      <c r="A634" s="861">
        <v>4</v>
      </c>
      <c r="B634" s="861">
        <v>1</v>
      </c>
      <c r="C634" s="904"/>
      <c r="D634" s="904"/>
      <c r="E634" s="905"/>
      <c r="F634" s="905"/>
      <c r="G634" s="905"/>
      <c r="H634" s="905"/>
      <c r="I634" s="905"/>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904"/>
      <c r="D635" s="904"/>
      <c r="E635" s="905"/>
      <c r="F635" s="905"/>
      <c r="G635" s="905"/>
      <c r="H635" s="905"/>
      <c r="I635" s="905"/>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904"/>
      <c r="D636" s="904"/>
      <c r="E636" s="905"/>
      <c r="F636" s="905"/>
      <c r="G636" s="905"/>
      <c r="H636" s="905"/>
      <c r="I636" s="905"/>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904"/>
      <c r="D637" s="904"/>
      <c r="E637" s="905"/>
      <c r="F637" s="905"/>
      <c r="G637" s="905"/>
      <c r="H637" s="905"/>
      <c r="I637" s="905"/>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904"/>
      <c r="D638" s="904"/>
      <c r="E638" s="905"/>
      <c r="F638" s="905"/>
      <c r="G638" s="905"/>
      <c r="H638" s="905"/>
      <c r="I638" s="905"/>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904"/>
      <c r="D639" s="904"/>
      <c r="E639" s="905"/>
      <c r="F639" s="905"/>
      <c r="G639" s="905"/>
      <c r="H639" s="905"/>
      <c r="I639" s="905"/>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904"/>
      <c r="D640" s="904"/>
      <c r="E640" s="905"/>
      <c r="F640" s="905"/>
      <c r="G640" s="905"/>
      <c r="H640" s="905"/>
      <c r="I640" s="905"/>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904"/>
      <c r="D641" s="904"/>
      <c r="E641" s="905"/>
      <c r="F641" s="905"/>
      <c r="G641" s="905"/>
      <c r="H641" s="905"/>
      <c r="I641" s="905"/>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904"/>
      <c r="D642" s="904"/>
      <c r="E642" s="905"/>
      <c r="F642" s="905"/>
      <c r="G642" s="905"/>
      <c r="H642" s="905"/>
      <c r="I642" s="905"/>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904"/>
      <c r="D643" s="904"/>
      <c r="E643" s="905"/>
      <c r="F643" s="905"/>
      <c r="G643" s="905"/>
      <c r="H643" s="905"/>
      <c r="I643" s="905"/>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904"/>
      <c r="D644" s="904"/>
      <c r="E644" s="905"/>
      <c r="F644" s="905"/>
      <c r="G644" s="905"/>
      <c r="H644" s="905"/>
      <c r="I644" s="905"/>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904"/>
      <c r="D645" s="904"/>
      <c r="E645" s="905"/>
      <c r="F645" s="905"/>
      <c r="G645" s="905"/>
      <c r="H645" s="905"/>
      <c r="I645" s="905"/>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904"/>
      <c r="D646" s="904"/>
      <c r="E646" s="905"/>
      <c r="F646" s="905"/>
      <c r="G646" s="905"/>
      <c r="H646" s="905"/>
      <c r="I646" s="905"/>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904"/>
      <c r="D647" s="904"/>
      <c r="E647" s="905"/>
      <c r="F647" s="905"/>
      <c r="G647" s="905"/>
      <c r="H647" s="905"/>
      <c r="I647" s="905"/>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904"/>
      <c r="D648" s="904"/>
      <c r="E648" s="649"/>
      <c r="F648" s="905"/>
      <c r="G648" s="905"/>
      <c r="H648" s="905"/>
      <c r="I648" s="905"/>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904"/>
      <c r="D649" s="904"/>
      <c r="E649" s="905"/>
      <c r="F649" s="905"/>
      <c r="G649" s="905"/>
      <c r="H649" s="905"/>
      <c r="I649" s="905"/>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904"/>
      <c r="D650" s="904"/>
      <c r="E650" s="905"/>
      <c r="F650" s="905"/>
      <c r="G650" s="905"/>
      <c r="H650" s="905"/>
      <c r="I650" s="905"/>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904"/>
      <c r="D651" s="904"/>
      <c r="E651" s="905"/>
      <c r="F651" s="905"/>
      <c r="G651" s="905"/>
      <c r="H651" s="905"/>
      <c r="I651" s="905"/>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904"/>
      <c r="D652" s="904"/>
      <c r="E652" s="905"/>
      <c r="F652" s="905"/>
      <c r="G652" s="905"/>
      <c r="H652" s="905"/>
      <c r="I652" s="905"/>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904"/>
      <c r="D653" s="904"/>
      <c r="E653" s="905"/>
      <c r="F653" s="905"/>
      <c r="G653" s="905"/>
      <c r="H653" s="905"/>
      <c r="I653" s="905"/>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904"/>
      <c r="D654" s="904"/>
      <c r="E654" s="905"/>
      <c r="F654" s="905"/>
      <c r="G654" s="905"/>
      <c r="H654" s="905"/>
      <c r="I654" s="905"/>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904"/>
      <c r="D655" s="904"/>
      <c r="E655" s="905"/>
      <c r="F655" s="905"/>
      <c r="G655" s="905"/>
      <c r="H655" s="905"/>
      <c r="I655" s="905"/>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904"/>
      <c r="D656" s="904"/>
      <c r="E656" s="905"/>
      <c r="F656" s="905"/>
      <c r="G656" s="905"/>
      <c r="H656" s="905"/>
      <c r="I656" s="905"/>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904"/>
      <c r="D657" s="904"/>
      <c r="E657" s="905"/>
      <c r="F657" s="905"/>
      <c r="G657" s="905"/>
      <c r="H657" s="905"/>
      <c r="I657" s="905"/>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904"/>
      <c r="D658" s="904"/>
      <c r="E658" s="905"/>
      <c r="F658" s="905"/>
      <c r="G658" s="905"/>
      <c r="H658" s="905"/>
      <c r="I658" s="905"/>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904"/>
      <c r="D659" s="904"/>
      <c r="E659" s="905"/>
      <c r="F659" s="905"/>
      <c r="G659" s="905"/>
      <c r="H659" s="905"/>
      <c r="I659" s="905"/>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904"/>
      <c r="D660" s="904"/>
      <c r="E660" s="905"/>
      <c r="F660" s="905"/>
      <c r="G660" s="905"/>
      <c r="H660" s="905"/>
      <c r="I660" s="905"/>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7"/>
      <c r="AM660" s="858"/>
      <c r="AN660" s="858"/>
      <c r="AO660" s="859"/>
      <c r="AP660" s="860"/>
      <c r="AQ660" s="860"/>
      <c r="AR660" s="860"/>
      <c r="AS660" s="860"/>
      <c r="AT660" s="860"/>
      <c r="AU660" s="860"/>
      <c r="AV660" s="860"/>
      <c r="AW660" s="860"/>
      <c r="AX660" s="860"/>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39" priority="1015">
      <formula>IF(RIGHT(TEXT(P14,"0.#"),1)=".",FALSE,TRUE)</formula>
    </cfRule>
    <cfRule type="expression" dxfId="838" priority="1016">
      <formula>IF(RIGHT(TEXT(P14,"0.#"),1)=".",TRUE,FALSE)</formula>
    </cfRule>
  </conditionalFormatting>
  <conditionalFormatting sqref="P18:AX18">
    <cfRule type="expression" dxfId="837" priority="1013">
      <formula>IF(RIGHT(TEXT(P18,"0.#"),1)=".",FALSE,TRUE)</formula>
    </cfRule>
    <cfRule type="expression" dxfId="836" priority="1014">
      <formula>IF(RIGHT(TEXT(P18,"0.#"),1)=".",TRUE,FALSE)</formula>
    </cfRule>
  </conditionalFormatting>
  <conditionalFormatting sqref="Y311">
    <cfRule type="expression" dxfId="835" priority="1011">
      <formula>IF(RIGHT(TEXT(Y311,"0.#"),1)=".",FALSE,TRUE)</formula>
    </cfRule>
    <cfRule type="expression" dxfId="834" priority="1012">
      <formula>IF(RIGHT(TEXT(Y311,"0.#"),1)=".",TRUE,FALSE)</formula>
    </cfRule>
  </conditionalFormatting>
  <conditionalFormatting sqref="Y320">
    <cfRule type="expression" dxfId="833" priority="1009">
      <formula>IF(RIGHT(TEXT(Y320,"0.#"),1)=".",FALSE,TRUE)</formula>
    </cfRule>
    <cfRule type="expression" dxfId="832" priority="1010">
      <formula>IF(RIGHT(TEXT(Y320,"0.#"),1)=".",TRUE,FALSE)</formula>
    </cfRule>
  </conditionalFormatting>
  <conditionalFormatting sqref="Y351:Y358 Y349 Y338:Y345 Y336 Y325:Y332 Y323">
    <cfRule type="expression" dxfId="831" priority="989">
      <formula>IF(RIGHT(TEXT(Y323,"0.#"),1)=".",FALSE,TRUE)</formula>
    </cfRule>
    <cfRule type="expression" dxfId="830" priority="990">
      <formula>IF(RIGHT(TEXT(Y323,"0.#"),1)=".",TRUE,FALSE)</formula>
    </cfRule>
  </conditionalFormatting>
  <conditionalFormatting sqref="P16:AQ17 P15:AX15 P13:AX13">
    <cfRule type="expression" dxfId="829" priority="1007">
      <formula>IF(RIGHT(TEXT(P13,"0.#"),1)=".",FALSE,TRUE)</formula>
    </cfRule>
    <cfRule type="expression" dxfId="828" priority="1008">
      <formula>IF(RIGHT(TEXT(P13,"0.#"),1)=".",TRUE,FALSE)</formula>
    </cfRule>
  </conditionalFormatting>
  <conditionalFormatting sqref="P19:AJ19">
    <cfRule type="expression" dxfId="827" priority="1005">
      <formula>IF(RIGHT(TEXT(P19,"0.#"),1)=".",FALSE,TRUE)</formula>
    </cfRule>
    <cfRule type="expression" dxfId="826" priority="1006">
      <formula>IF(RIGHT(TEXT(P19,"0.#"),1)=".",TRUE,FALSE)</formula>
    </cfRule>
  </conditionalFormatting>
  <conditionalFormatting sqref="AE32 AQ32">
    <cfRule type="expression" dxfId="825" priority="1003">
      <formula>IF(RIGHT(TEXT(AE32,"0.#"),1)=".",FALSE,TRUE)</formula>
    </cfRule>
    <cfRule type="expression" dxfId="824" priority="1004">
      <formula>IF(RIGHT(TEXT(AE32,"0.#"),1)=".",TRUE,FALSE)</formula>
    </cfRule>
  </conditionalFormatting>
  <conditionalFormatting sqref="Y312:Y319 Y310">
    <cfRule type="expression" dxfId="823" priority="1001">
      <formula>IF(RIGHT(TEXT(Y310,"0.#"),1)=".",FALSE,TRUE)</formula>
    </cfRule>
    <cfRule type="expression" dxfId="822" priority="1002">
      <formula>IF(RIGHT(TEXT(Y310,"0.#"),1)=".",TRUE,FALSE)</formula>
    </cfRule>
  </conditionalFormatting>
  <conditionalFormatting sqref="AU311">
    <cfRule type="expression" dxfId="821" priority="999">
      <formula>IF(RIGHT(TEXT(AU311,"0.#"),1)=".",FALSE,TRUE)</formula>
    </cfRule>
    <cfRule type="expression" dxfId="820" priority="1000">
      <formula>IF(RIGHT(TEXT(AU311,"0.#"),1)=".",TRUE,FALSE)</formula>
    </cfRule>
  </conditionalFormatting>
  <conditionalFormatting sqref="AU320">
    <cfRule type="expression" dxfId="819" priority="997">
      <formula>IF(RIGHT(TEXT(AU320,"0.#"),1)=".",FALSE,TRUE)</formula>
    </cfRule>
    <cfRule type="expression" dxfId="818" priority="998">
      <formula>IF(RIGHT(TEXT(AU320,"0.#"),1)=".",TRUE,FALSE)</formula>
    </cfRule>
  </conditionalFormatting>
  <conditionalFormatting sqref="AU312:AU319 AU310">
    <cfRule type="expression" dxfId="817" priority="995">
      <formula>IF(RIGHT(TEXT(AU310,"0.#"),1)=".",FALSE,TRUE)</formula>
    </cfRule>
    <cfRule type="expression" dxfId="816" priority="996">
      <formula>IF(RIGHT(TEXT(AU310,"0.#"),1)=".",TRUE,FALSE)</formula>
    </cfRule>
  </conditionalFormatting>
  <conditionalFormatting sqref="Y350 Y337 Y324">
    <cfRule type="expression" dxfId="815" priority="993">
      <formula>IF(RIGHT(TEXT(Y324,"0.#"),1)=".",FALSE,TRUE)</formula>
    </cfRule>
    <cfRule type="expression" dxfId="814" priority="994">
      <formula>IF(RIGHT(TEXT(Y324,"0.#"),1)=".",TRUE,FALSE)</formula>
    </cfRule>
  </conditionalFormatting>
  <conditionalFormatting sqref="Y359 Y346 Y333">
    <cfRule type="expression" dxfId="813" priority="991">
      <formula>IF(RIGHT(TEXT(Y333,"0.#"),1)=".",FALSE,TRUE)</formula>
    </cfRule>
    <cfRule type="expression" dxfId="812" priority="992">
      <formula>IF(RIGHT(TEXT(Y333,"0.#"),1)=".",TRUE,FALSE)</formula>
    </cfRule>
  </conditionalFormatting>
  <conditionalFormatting sqref="AU350 AU337 AU324">
    <cfRule type="expression" dxfId="811" priority="987">
      <formula>IF(RIGHT(TEXT(AU324,"0.#"),1)=".",FALSE,TRUE)</formula>
    </cfRule>
    <cfRule type="expression" dxfId="810" priority="988">
      <formula>IF(RIGHT(TEXT(AU324,"0.#"),1)=".",TRUE,FALSE)</formula>
    </cfRule>
  </conditionalFormatting>
  <conditionalFormatting sqref="AU359 AU346 AU333">
    <cfRule type="expression" dxfId="809" priority="985">
      <formula>IF(RIGHT(TEXT(AU333,"0.#"),1)=".",FALSE,TRUE)</formula>
    </cfRule>
    <cfRule type="expression" dxfId="808" priority="986">
      <formula>IF(RIGHT(TEXT(AU333,"0.#"),1)=".",TRUE,FALSE)</formula>
    </cfRule>
  </conditionalFormatting>
  <conditionalFormatting sqref="AU351:AU358 AU349 AU338:AU345 AU336 AU325:AU332 AU323">
    <cfRule type="expression" dxfId="807" priority="983">
      <formula>IF(RIGHT(TEXT(AU323,"0.#"),1)=".",FALSE,TRUE)</formula>
    </cfRule>
    <cfRule type="expression" dxfId="806" priority="984">
      <formula>IF(RIGHT(TEXT(AU323,"0.#"),1)=".",TRUE,FALSE)</formula>
    </cfRule>
  </conditionalFormatting>
  <conditionalFormatting sqref="AI32">
    <cfRule type="expression" dxfId="805" priority="981">
      <formula>IF(RIGHT(TEXT(AI32,"0.#"),1)=".",FALSE,TRUE)</formula>
    </cfRule>
    <cfRule type="expression" dxfId="804" priority="982">
      <formula>IF(RIGHT(TEXT(AI32,"0.#"),1)=".",TRUE,FALSE)</formula>
    </cfRule>
  </conditionalFormatting>
  <conditionalFormatting sqref="AM32">
    <cfRule type="expression" dxfId="803" priority="979">
      <formula>IF(RIGHT(TEXT(AM32,"0.#"),1)=".",FALSE,TRUE)</formula>
    </cfRule>
    <cfRule type="expression" dxfId="802" priority="980">
      <formula>IF(RIGHT(TEXT(AM32,"0.#"),1)=".",TRUE,FALSE)</formula>
    </cfRule>
  </conditionalFormatting>
  <conditionalFormatting sqref="AE33">
    <cfRule type="expression" dxfId="801" priority="977">
      <formula>IF(RIGHT(TEXT(AE33,"0.#"),1)=".",FALSE,TRUE)</formula>
    </cfRule>
    <cfRule type="expression" dxfId="800" priority="978">
      <formula>IF(RIGHT(TEXT(AE33,"0.#"),1)=".",TRUE,FALSE)</formula>
    </cfRule>
  </conditionalFormatting>
  <conditionalFormatting sqref="AI33">
    <cfRule type="expression" dxfId="799" priority="975">
      <formula>IF(RIGHT(TEXT(AI33,"0.#"),1)=".",FALSE,TRUE)</formula>
    </cfRule>
    <cfRule type="expression" dxfId="798" priority="976">
      <formula>IF(RIGHT(TEXT(AI33,"0.#"),1)=".",TRUE,FALSE)</formula>
    </cfRule>
  </conditionalFormatting>
  <conditionalFormatting sqref="AM33">
    <cfRule type="expression" dxfId="797" priority="973">
      <formula>IF(RIGHT(TEXT(AM33,"0.#"),1)=".",FALSE,TRUE)</formula>
    </cfRule>
    <cfRule type="expression" dxfId="796" priority="974">
      <formula>IF(RIGHT(TEXT(AM33,"0.#"),1)=".",TRUE,FALSE)</formula>
    </cfRule>
  </conditionalFormatting>
  <conditionalFormatting sqref="AQ33">
    <cfRule type="expression" dxfId="795" priority="971">
      <formula>IF(RIGHT(TEXT(AQ33,"0.#"),1)=".",FALSE,TRUE)</formula>
    </cfRule>
    <cfRule type="expression" dxfId="794" priority="972">
      <formula>IF(RIGHT(TEXT(AQ33,"0.#"),1)=".",TRUE,FALSE)</formula>
    </cfRule>
  </conditionalFormatting>
  <conditionalFormatting sqref="AE210">
    <cfRule type="expression" dxfId="793" priority="969">
      <formula>IF(RIGHT(TEXT(AE210,"0.#"),1)=".",FALSE,TRUE)</formula>
    </cfRule>
    <cfRule type="expression" dxfId="792" priority="970">
      <formula>IF(RIGHT(TEXT(AE210,"0.#"),1)=".",TRUE,FALSE)</formula>
    </cfRule>
  </conditionalFormatting>
  <conditionalFormatting sqref="AE211">
    <cfRule type="expression" dxfId="791" priority="967">
      <formula>IF(RIGHT(TEXT(AE211,"0.#"),1)=".",FALSE,TRUE)</formula>
    </cfRule>
    <cfRule type="expression" dxfId="790" priority="968">
      <formula>IF(RIGHT(TEXT(AE211,"0.#"),1)=".",TRUE,FALSE)</formula>
    </cfRule>
  </conditionalFormatting>
  <conditionalFormatting sqref="AE212">
    <cfRule type="expression" dxfId="789" priority="965">
      <formula>IF(RIGHT(TEXT(AE212,"0.#"),1)=".",FALSE,TRUE)</formula>
    </cfRule>
    <cfRule type="expression" dxfId="788" priority="966">
      <formula>IF(RIGHT(TEXT(AE212,"0.#"),1)=".",TRUE,FALSE)</formula>
    </cfRule>
  </conditionalFormatting>
  <conditionalFormatting sqref="AI212">
    <cfRule type="expression" dxfId="787" priority="963">
      <formula>IF(RIGHT(TEXT(AI212,"0.#"),1)=".",FALSE,TRUE)</formula>
    </cfRule>
    <cfRule type="expression" dxfId="786" priority="964">
      <formula>IF(RIGHT(TEXT(AI212,"0.#"),1)=".",TRUE,FALSE)</formula>
    </cfRule>
  </conditionalFormatting>
  <conditionalFormatting sqref="AI211">
    <cfRule type="expression" dxfId="785" priority="961">
      <formula>IF(RIGHT(TEXT(AI211,"0.#"),1)=".",FALSE,TRUE)</formula>
    </cfRule>
    <cfRule type="expression" dxfId="784" priority="962">
      <formula>IF(RIGHT(TEXT(AI211,"0.#"),1)=".",TRUE,FALSE)</formula>
    </cfRule>
  </conditionalFormatting>
  <conditionalFormatting sqref="AI210">
    <cfRule type="expression" dxfId="783" priority="959">
      <formula>IF(RIGHT(TEXT(AI210,"0.#"),1)=".",FALSE,TRUE)</formula>
    </cfRule>
    <cfRule type="expression" dxfId="782" priority="960">
      <formula>IF(RIGHT(TEXT(AI210,"0.#"),1)=".",TRUE,FALSE)</formula>
    </cfRule>
  </conditionalFormatting>
  <conditionalFormatting sqref="AM210">
    <cfRule type="expression" dxfId="781" priority="957">
      <formula>IF(RIGHT(TEXT(AM210,"0.#"),1)=".",FALSE,TRUE)</formula>
    </cfRule>
    <cfRule type="expression" dxfId="780" priority="958">
      <formula>IF(RIGHT(TEXT(AM210,"0.#"),1)=".",TRUE,FALSE)</formula>
    </cfRule>
  </conditionalFormatting>
  <conditionalFormatting sqref="AM211">
    <cfRule type="expression" dxfId="779" priority="955">
      <formula>IF(RIGHT(TEXT(AM211,"0.#"),1)=".",FALSE,TRUE)</formula>
    </cfRule>
    <cfRule type="expression" dxfId="778" priority="956">
      <formula>IF(RIGHT(TEXT(AM211,"0.#"),1)=".",TRUE,FALSE)</formula>
    </cfRule>
  </conditionalFormatting>
  <conditionalFormatting sqref="AM212">
    <cfRule type="expression" dxfId="777" priority="953">
      <formula>IF(RIGHT(TEXT(AM212,"0.#"),1)=".",FALSE,TRUE)</formula>
    </cfRule>
    <cfRule type="expression" dxfId="776" priority="954">
      <formula>IF(RIGHT(TEXT(AM212,"0.#"),1)=".",TRUE,FALSE)</formula>
    </cfRule>
  </conditionalFormatting>
  <conditionalFormatting sqref="AL368:AO395">
    <cfRule type="expression" dxfId="775" priority="949">
      <formula>IF(AND(AL368&gt;=0, RIGHT(TEXT(AL368,"0.#"),1)&lt;&gt;"."),TRUE,FALSE)</formula>
    </cfRule>
    <cfRule type="expression" dxfId="774" priority="950">
      <formula>IF(AND(AL368&gt;=0, RIGHT(TEXT(AL368,"0.#"),1)="."),TRUE,FALSE)</formula>
    </cfRule>
    <cfRule type="expression" dxfId="773" priority="951">
      <formula>IF(AND(AL368&lt;0, RIGHT(TEXT(AL368,"0.#"),1)&lt;&gt;"."),TRUE,FALSE)</formula>
    </cfRule>
    <cfRule type="expression" dxfId="772" priority="952">
      <formula>IF(AND(AL368&lt;0, RIGHT(TEXT(AL368,"0.#"),1)="."),TRUE,FALSE)</formula>
    </cfRule>
  </conditionalFormatting>
  <conditionalFormatting sqref="AQ210:AQ212">
    <cfRule type="expression" dxfId="771" priority="947">
      <formula>IF(RIGHT(TEXT(AQ210,"0.#"),1)=".",FALSE,TRUE)</formula>
    </cfRule>
    <cfRule type="expression" dxfId="770" priority="948">
      <formula>IF(RIGHT(TEXT(AQ210,"0.#"),1)=".",TRUE,FALSE)</formula>
    </cfRule>
  </conditionalFormatting>
  <conditionalFormatting sqref="AU210:AU212">
    <cfRule type="expression" dxfId="769" priority="945">
      <formula>IF(RIGHT(TEXT(AU210,"0.#"),1)=".",FALSE,TRUE)</formula>
    </cfRule>
    <cfRule type="expression" dxfId="768" priority="946">
      <formula>IF(RIGHT(TEXT(AU210,"0.#"),1)=".",TRUE,FALSE)</formula>
    </cfRule>
  </conditionalFormatting>
  <conditionalFormatting sqref="Y368:Y395">
    <cfRule type="expression" dxfId="767" priority="943">
      <formula>IF(RIGHT(TEXT(Y368,"0.#"),1)=".",FALSE,TRUE)</formula>
    </cfRule>
    <cfRule type="expression" dxfId="766" priority="944">
      <formula>IF(RIGHT(TEXT(Y368,"0.#"),1)=".",TRUE,FALSE)</formula>
    </cfRule>
  </conditionalFormatting>
  <conditionalFormatting sqref="AL631:AO660">
    <cfRule type="expression" dxfId="765" priority="939">
      <formula>IF(AND(AL631&gt;=0, RIGHT(TEXT(AL631,"0.#"),1)&lt;&gt;"."),TRUE,FALSE)</formula>
    </cfRule>
    <cfRule type="expression" dxfId="764" priority="940">
      <formula>IF(AND(AL631&gt;=0, RIGHT(TEXT(AL631,"0.#"),1)="."),TRUE,FALSE)</formula>
    </cfRule>
    <cfRule type="expression" dxfId="763" priority="941">
      <formula>IF(AND(AL631&lt;0, RIGHT(TEXT(AL631,"0.#"),1)&lt;&gt;"."),TRUE,FALSE)</formula>
    </cfRule>
    <cfRule type="expression" dxfId="762" priority="942">
      <formula>IF(AND(AL631&lt;0, RIGHT(TEXT(AL631,"0.#"),1)="."),TRUE,FALSE)</formula>
    </cfRule>
  </conditionalFormatting>
  <conditionalFormatting sqref="Y631:Y660">
    <cfRule type="expression" dxfId="761" priority="937">
      <formula>IF(RIGHT(TEXT(Y631,"0.#"),1)=".",FALSE,TRUE)</formula>
    </cfRule>
    <cfRule type="expression" dxfId="760" priority="938">
      <formula>IF(RIGHT(TEXT(Y631,"0.#"),1)=".",TRUE,FALSE)</formula>
    </cfRule>
  </conditionalFormatting>
  <conditionalFormatting sqref="AL366:AO367">
    <cfRule type="expression" dxfId="759" priority="933">
      <formula>IF(AND(AL366&gt;=0, RIGHT(TEXT(AL366,"0.#"),1)&lt;&gt;"."),TRUE,FALSE)</formula>
    </cfRule>
    <cfRule type="expression" dxfId="758" priority="934">
      <formula>IF(AND(AL366&gt;=0, RIGHT(TEXT(AL366,"0.#"),1)="."),TRUE,FALSE)</formula>
    </cfRule>
    <cfRule type="expression" dxfId="757" priority="935">
      <formula>IF(AND(AL366&lt;0, RIGHT(TEXT(AL366,"0.#"),1)&lt;&gt;"."),TRUE,FALSE)</formula>
    </cfRule>
    <cfRule type="expression" dxfId="756" priority="936">
      <formula>IF(AND(AL366&lt;0, RIGHT(TEXT(AL366,"0.#"),1)="."),TRUE,FALSE)</formula>
    </cfRule>
  </conditionalFormatting>
  <conditionalFormatting sqref="Y366:Y367">
    <cfRule type="expression" dxfId="755" priority="931">
      <formula>IF(RIGHT(TEXT(Y366,"0.#"),1)=".",FALSE,TRUE)</formula>
    </cfRule>
    <cfRule type="expression" dxfId="754" priority="932">
      <formula>IF(RIGHT(TEXT(Y366,"0.#"),1)=".",TRUE,FALSE)</formula>
    </cfRule>
  </conditionalFormatting>
  <conditionalFormatting sqref="Y401:Y428">
    <cfRule type="expression" dxfId="753" priority="869">
      <formula>IF(RIGHT(TEXT(Y401,"0.#"),1)=".",FALSE,TRUE)</formula>
    </cfRule>
    <cfRule type="expression" dxfId="752" priority="870">
      <formula>IF(RIGHT(TEXT(Y401,"0.#"),1)=".",TRUE,FALSE)</formula>
    </cfRule>
  </conditionalFormatting>
  <conditionalFormatting sqref="Y399:Y400">
    <cfRule type="expression" dxfId="751" priority="863">
      <formula>IF(RIGHT(TEXT(Y399,"0.#"),1)=".",FALSE,TRUE)</formula>
    </cfRule>
    <cfRule type="expression" dxfId="750" priority="864">
      <formula>IF(RIGHT(TEXT(Y399,"0.#"),1)=".",TRUE,FALSE)</formula>
    </cfRule>
  </conditionalFormatting>
  <conditionalFormatting sqref="Y434:Y461">
    <cfRule type="expression" dxfId="749" priority="857">
      <formula>IF(RIGHT(TEXT(Y434,"0.#"),1)=".",FALSE,TRUE)</formula>
    </cfRule>
    <cfRule type="expression" dxfId="748" priority="858">
      <formula>IF(RIGHT(TEXT(Y434,"0.#"),1)=".",TRUE,FALSE)</formula>
    </cfRule>
  </conditionalFormatting>
  <conditionalFormatting sqref="Y432:Y433">
    <cfRule type="expression" dxfId="747" priority="851">
      <formula>IF(RIGHT(TEXT(Y432,"0.#"),1)=".",FALSE,TRUE)</formula>
    </cfRule>
    <cfRule type="expression" dxfId="746" priority="852">
      <formula>IF(RIGHT(TEXT(Y432,"0.#"),1)=".",TRUE,FALSE)</formula>
    </cfRule>
  </conditionalFormatting>
  <conditionalFormatting sqref="Y471:Y494">
    <cfRule type="expression" dxfId="745" priority="845">
      <formula>IF(RIGHT(TEXT(Y471,"0.#"),1)=".",FALSE,TRUE)</formula>
    </cfRule>
    <cfRule type="expression" dxfId="744" priority="846">
      <formula>IF(RIGHT(TEXT(Y471,"0.#"),1)=".",TRUE,FALSE)</formula>
    </cfRule>
  </conditionalFormatting>
  <conditionalFormatting sqref="Y508:Y527">
    <cfRule type="expression" dxfId="743" priority="833">
      <formula>IF(RIGHT(TEXT(Y508,"0.#"),1)=".",FALSE,TRUE)</formula>
    </cfRule>
    <cfRule type="expression" dxfId="742" priority="834">
      <formula>IF(RIGHT(TEXT(Y508,"0.#"),1)=".",TRUE,FALSE)</formula>
    </cfRule>
  </conditionalFormatting>
  <conditionalFormatting sqref="Y533:Y560">
    <cfRule type="expression" dxfId="741" priority="821">
      <formula>IF(RIGHT(TEXT(Y533,"0.#"),1)=".",FALSE,TRUE)</formula>
    </cfRule>
    <cfRule type="expression" dxfId="740" priority="822">
      <formula>IF(RIGHT(TEXT(Y533,"0.#"),1)=".",TRUE,FALSE)</formula>
    </cfRule>
  </conditionalFormatting>
  <conditionalFormatting sqref="W23">
    <cfRule type="expression" dxfId="739" priority="929">
      <formula>IF(RIGHT(TEXT(W23,"0.#"),1)=".",FALSE,TRUE)</formula>
    </cfRule>
    <cfRule type="expression" dxfId="738" priority="930">
      <formula>IF(RIGHT(TEXT(W23,"0.#"),1)=".",TRUE,FALSE)</formula>
    </cfRule>
  </conditionalFormatting>
  <conditionalFormatting sqref="W24:W27">
    <cfRule type="expression" dxfId="737" priority="927">
      <formula>IF(RIGHT(TEXT(W24,"0.#"),1)=".",FALSE,TRUE)</formula>
    </cfRule>
    <cfRule type="expression" dxfId="736" priority="928">
      <formula>IF(RIGHT(TEXT(W24,"0.#"),1)=".",TRUE,FALSE)</formula>
    </cfRule>
  </conditionalFormatting>
  <conditionalFormatting sqref="W28">
    <cfRule type="expression" dxfId="735" priority="925">
      <formula>IF(RIGHT(TEXT(W28,"0.#"),1)=".",FALSE,TRUE)</formula>
    </cfRule>
    <cfRule type="expression" dxfId="734" priority="926">
      <formula>IF(RIGHT(TEXT(W28,"0.#"),1)=".",TRUE,FALSE)</formula>
    </cfRule>
  </conditionalFormatting>
  <conditionalFormatting sqref="P23">
    <cfRule type="expression" dxfId="733" priority="923">
      <formula>IF(RIGHT(TEXT(P23,"0.#"),1)=".",FALSE,TRUE)</formula>
    </cfRule>
    <cfRule type="expression" dxfId="732" priority="924">
      <formula>IF(RIGHT(TEXT(P23,"0.#"),1)=".",TRUE,FALSE)</formula>
    </cfRule>
  </conditionalFormatting>
  <conditionalFormatting sqref="P24:P27">
    <cfRule type="expression" dxfId="731" priority="921">
      <formula>IF(RIGHT(TEXT(P24,"0.#"),1)=".",FALSE,TRUE)</formula>
    </cfRule>
    <cfRule type="expression" dxfId="730" priority="922">
      <formula>IF(RIGHT(TEXT(P24,"0.#"),1)=".",TRUE,FALSE)</formula>
    </cfRule>
  </conditionalFormatting>
  <conditionalFormatting sqref="P28">
    <cfRule type="expression" dxfId="729" priority="919">
      <formula>IF(RIGHT(TEXT(P28,"0.#"),1)=".",FALSE,TRUE)</formula>
    </cfRule>
    <cfRule type="expression" dxfId="728" priority="920">
      <formula>IF(RIGHT(TEXT(P28,"0.#"),1)=".",TRUE,FALSE)</formula>
    </cfRule>
  </conditionalFormatting>
  <conditionalFormatting sqref="AE202">
    <cfRule type="expression" dxfId="727" priority="917">
      <formula>IF(RIGHT(TEXT(AE202,"0.#"),1)=".",FALSE,TRUE)</formula>
    </cfRule>
    <cfRule type="expression" dxfId="726" priority="918">
      <formula>IF(RIGHT(TEXT(AE202,"0.#"),1)=".",TRUE,FALSE)</formula>
    </cfRule>
  </conditionalFormatting>
  <conditionalFormatting sqref="AE203">
    <cfRule type="expression" dxfId="725" priority="915">
      <formula>IF(RIGHT(TEXT(AE203,"0.#"),1)=".",FALSE,TRUE)</formula>
    </cfRule>
    <cfRule type="expression" dxfId="724" priority="916">
      <formula>IF(RIGHT(TEXT(AE203,"0.#"),1)=".",TRUE,FALSE)</formula>
    </cfRule>
  </conditionalFormatting>
  <conditionalFormatting sqref="AE204">
    <cfRule type="expression" dxfId="723" priority="913">
      <formula>IF(RIGHT(TEXT(AE204,"0.#"),1)=".",FALSE,TRUE)</formula>
    </cfRule>
    <cfRule type="expression" dxfId="722" priority="914">
      <formula>IF(RIGHT(TEXT(AE204,"0.#"),1)=".",TRUE,FALSE)</formula>
    </cfRule>
  </conditionalFormatting>
  <conditionalFormatting sqref="AI204">
    <cfRule type="expression" dxfId="721" priority="911">
      <formula>IF(RIGHT(TEXT(AI204,"0.#"),1)=".",FALSE,TRUE)</formula>
    </cfRule>
    <cfRule type="expression" dxfId="720" priority="912">
      <formula>IF(RIGHT(TEXT(AI204,"0.#"),1)=".",TRUE,FALSE)</formula>
    </cfRule>
  </conditionalFormatting>
  <conditionalFormatting sqref="AI203">
    <cfRule type="expression" dxfId="719" priority="909">
      <formula>IF(RIGHT(TEXT(AI203,"0.#"),1)=".",FALSE,TRUE)</formula>
    </cfRule>
    <cfRule type="expression" dxfId="718" priority="910">
      <formula>IF(RIGHT(TEXT(AI203,"0.#"),1)=".",TRUE,FALSE)</formula>
    </cfRule>
  </conditionalFormatting>
  <conditionalFormatting sqref="AI202">
    <cfRule type="expression" dxfId="717" priority="907">
      <formula>IF(RIGHT(TEXT(AI202,"0.#"),1)=".",FALSE,TRUE)</formula>
    </cfRule>
    <cfRule type="expression" dxfId="716" priority="908">
      <formula>IF(RIGHT(TEXT(AI202,"0.#"),1)=".",TRUE,FALSE)</formula>
    </cfRule>
  </conditionalFormatting>
  <conditionalFormatting sqref="AM202">
    <cfRule type="expression" dxfId="715" priority="905">
      <formula>IF(RIGHT(TEXT(AM202,"0.#"),1)=".",FALSE,TRUE)</formula>
    </cfRule>
    <cfRule type="expression" dxfId="714" priority="906">
      <formula>IF(RIGHT(TEXT(AM202,"0.#"),1)=".",TRUE,FALSE)</formula>
    </cfRule>
  </conditionalFormatting>
  <conditionalFormatting sqref="AM203">
    <cfRule type="expression" dxfId="713" priority="903">
      <formula>IF(RIGHT(TEXT(AM203,"0.#"),1)=".",FALSE,TRUE)</formula>
    </cfRule>
    <cfRule type="expression" dxfId="712" priority="904">
      <formula>IF(RIGHT(TEXT(AM203,"0.#"),1)=".",TRUE,FALSE)</formula>
    </cfRule>
  </conditionalFormatting>
  <conditionalFormatting sqref="AM204">
    <cfRule type="expression" dxfId="711" priority="901">
      <formula>IF(RIGHT(TEXT(AM204,"0.#"),1)=".",FALSE,TRUE)</formula>
    </cfRule>
    <cfRule type="expression" dxfId="710" priority="902">
      <formula>IF(RIGHT(TEXT(AM204,"0.#"),1)=".",TRUE,FALSE)</formula>
    </cfRule>
  </conditionalFormatting>
  <conditionalFormatting sqref="AQ202:AQ204">
    <cfRule type="expression" dxfId="709" priority="899">
      <formula>IF(RIGHT(TEXT(AQ202,"0.#"),1)=".",FALSE,TRUE)</formula>
    </cfRule>
    <cfRule type="expression" dxfId="708" priority="900">
      <formula>IF(RIGHT(TEXT(AQ202,"0.#"),1)=".",TRUE,FALSE)</formula>
    </cfRule>
  </conditionalFormatting>
  <conditionalFormatting sqref="AU202:AU204">
    <cfRule type="expression" dxfId="707" priority="897">
      <formula>IF(RIGHT(TEXT(AU202,"0.#"),1)=".",FALSE,TRUE)</formula>
    </cfRule>
    <cfRule type="expression" dxfId="706" priority="898">
      <formula>IF(RIGHT(TEXT(AU202,"0.#"),1)=".",TRUE,FALSE)</formula>
    </cfRule>
  </conditionalFormatting>
  <conditionalFormatting sqref="AE205">
    <cfRule type="expression" dxfId="705" priority="895">
      <formula>IF(RIGHT(TEXT(AE205,"0.#"),1)=".",FALSE,TRUE)</formula>
    </cfRule>
    <cfRule type="expression" dxfId="704" priority="896">
      <formula>IF(RIGHT(TEXT(AE205,"0.#"),1)=".",TRUE,FALSE)</formula>
    </cfRule>
  </conditionalFormatting>
  <conditionalFormatting sqref="AE206">
    <cfRule type="expression" dxfId="703" priority="893">
      <formula>IF(RIGHT(TEXT(AE206,"0.#"),1)=".",FALSE,TRUE)</formula>
    </cfRule>
    <cfRule type="expression" dxfId="702" priority="894">
      <formula>IF(RIGHT(TEXT(AE206,"0.#"),1)=".",TRUE,FALSE)</formula>
    </cfRule>
  </conditionalFormatting>
  <conditionalFormatting sqref="AE207">
    <cfRule type="expression" dxfId="701" priority="891">
      <formula>IF(RIGHT(TEXT(AE207,"0.#"),1)=".",FALSE,TRUE)</formula>
    </cfRule>
    <cfRule type="expression" dxfId="700" priority="892">
      <formula>IF(RIGHT(TEXT(AE207,"0.#"),1)=".",TRUE,FALSE)</formula>
    </cfRule>
  </conditionalFormatting>
  <conditionalFormatting sqref="AI207">
    <cfRule type="expression" dxfId="699" priority="889">
      <formula>IF(RIGHT(TEXT(AI207,"0.#"),1)=".",FALSE,TRUE)</formula>
    </cfRule>
    <cfRule type="expression" dxfId="698" priority="890">
      <formula>IF(RIGHT(TEXT(AI207,"0.#"),1)=".",TRUE,FALSE)</formula>
    </cfRule>
  </conditionalFormatting>
  <conditionalFormatting sqref="AI206">
    <cfRule type="expression" dxfId="697" priority="887">
      <formula>IF(RIGHT(TEXT(AI206,"0.#"),1)=".",FALSE,TRUE)</formula>
    </cfRule>
    <cfRule type="expression" dxfId="696" priority="888">
      <formula>IF(RIGHT(TEXT(AI206,"0.#"),1)=".",TRUE,FALSE)</formula>
    </cfRule>
  </conditionalFormatting>
  <conditionalFormatting sqref="AI205">
    <cfRule type="expression" dxfId="695" priority="885">
      <formula>IF(RIGHT(TEXT(AI205,"0.#"),1)=".",FALSE,TRUE)</formula>
    </cfRule>
    <cfRule type="expression" dxfId="694" priority="886">
      <formula>IF(RIGHT(TEXT(AI205,"0.#"),1)=".",TRUE,FALSE)</formula>
    </cfRule>
  </conditionalFormatting>
  <conditionalFormatting sqref="AM205">
    <cfRule type="expression" dxfId="693" priority="883">
      <formula>IF(RIGHT(TEXT(AM205,"0.#"),1)=".",FALSE,TRUE)</formula>
    </cfRule>
    <cfRule type="expression" dxfId="692" priority="884">
      <formula>IF(RIGHT(TEXT(AM205,"0.#"),1)=".",TRUE,FALSE)</formula>
    </cfRule>
  </conditionalFormatting>
  <conditionalFormatting sqref="AM206">
    <cfRule type="expression" dxfId="691" priority="881">
      <formula>IF(RIGHT(TEXT(AM206,"0.#"),1)=".",FALSE,TRUE)</formula>
    </cfRule>
    <cfRule type="expression" dxfId="690" priority="882">
      <formula>IF(RIGHT(TEXT(AM206,"0.#"),1)=".",TRUE,FALSE)</formula>
    </cfRule>
  </conditionalFormatting>
  <conditionalFormatting sqref="AM207">
    <cfRule type="expression" dxfId="689" priority="879">
      <formula>IF(RIGHT(TEXT(AM207,"0.#"),1)=".",FALSE,TRUE)</formula>
    </cfRule>
    <cfRule type="expression" dxfId="688" priority="880">
      <formula>IF(RIGHT(TEXT(AM207,"0.#"),1)=".",TRUE,FALSE)</formula>
    </cfRule>
  </conditionalFormatting>
  <conditionalFormatting sqref="AQ205:AQ207">
    <cfRule type="expression" dxfId="687" priority="877">
      <formula>IF(RIGHT(TEXT(AQ205,"0.#"),1)=".",FALSE,TRUE)</formula>
    </cfRule>
    <cfRule type="expression" dxfId="686" priority="878">
      <formula>IF(RIGHT(TEXT(AQ205,"0.#"),1)=".",TRUE,FALSE)</formula>
    </cfRule>
  </conditionalFormatting>
  <conditionalFormatting sqref="AU205:AU207">
    <cfRule type="expression" dxfId="685" priority="875">
      <formula>IF(RIGHT(TEXT(AU205,"0.#"),1)=".",FALSE,TRUE)</formula>
    </cfRule>
    <cfRule type="expression" dxfId="684" priority="876">
      <formula>IF(RIGHT(TEXT(AU205,"0.#"),1)=".",TRUE,FALSE)</formula>
    </cfRule>
  </conditionalFormatting>
  <conditionalFormatting sqref="AL401:AO428">
    <cfRule type="expression" dxfId="683" priority="871">
      <formula>IF(AND(AL401&gt;=0, RIGHT(TEXT(AL401,"0.#"),1)&lt;&gt;"."),TRUE,FALSE)</formula>
    </cfRule>
    <cfRule type="expression" dxfId="682" priority="872">
      <formula>IF(AND(AL401&gt;=0, RIGHT(TEXT(AL401,"0.#"),1)="."),TRUE,FALSE)</formula>
    </cfRule>
    <cfRule type="expression" dxfId="681" priority="873">
      <formula>IF(AND(AL401&lt;0, RIGHT(TEXT(AL401,"0.#"),1)&lt;&gt;"."),TRUE,FALSE)</formula>
    </cfRule>
    <cfRule type="expression" dxfId="680" priority="874">
      <formula>IF(AND(AL401&lt;0, RIGHT(TEXT(AL401,"0.#"),1)="."),TRUE,FALSE)</formula>
    </cfRule>
  </conditionalFormatting>
  <conditionalFormatting sqref="AL399:AO400">
    <cfRule type="expression" dxfId="679" priority="865">
      <formula>IF(AND(AL399&gt;=0, RIGHT(TEXT(AL399,"0.#"),1)&lt;&gt;"."),TRUE,FALSE)</formula>
    </cfRule>
    <cfRule type="expression" dxfId="678" priority="866">
      <formula>IF(AND(AL399&gt;=0, RIGHT(TEXT(AL399,"0.#"),1)="."),TRUE,FALSE)</formula>
    </cfRule>
    <cfRule type="expression" dxfId="677" priority="867">
      <formula>IF(AND(AL399&lt;0, RIGHT(TEXT(AL399,"0.#"),1)&lt;&gt;"."),TRUE,FALSE)</formula>
    </cfRule>
    <cfRule type="expression" dxfId="676" priority="868">
      <formula>IF(AND(AL399&lt;0, RIGHT(TEXT(AL399,"0.#"),1)="."),TRUE,FALSE)</formula>
    </cfRule>
  </conditionalFormatting>
  <conditionalFormatting sqref="AL434:AO461">
    <cfRule type="expression" dxfId="675" priority="859">
      <formula>IF(AND(AL434&gt;=0, RIGHT(TEXT(AL434,"0.#"),1)&lt;&gt;"."),TRUE,FALSE)</formula>
    </cfRule>
    <cfRule type="expression" dxfId="674" priority="860">
      <formula>IF(AND(AL434&gt;=0, RIGHT(TEXT(AL434,"0.#"),1)="."),TRUE,FALSE)</formula>
    </cfRule>
    <cfRule type="expression" dxfId="673" priority="861">
      <formula>IF(AND(AL434&lt;0, RIGHT(TEXT(AL434,"0.#"),1)&lt;&gt;"."),TRUE,FALSE)</formula>
    </cfRule>
    <cfRule type="expression" dxfId="672" priority="862">
      <formula>IF(AND(AL434&lt;0, RIGHT(TEXT(AL434,"0.#"),1)="."),TRUE,FALSE)</formula>
    </cfRule>
  </conditionalFormatting>
  <conditionalFormatting sqref="AL432:AO433">
    <cfRule type="expression" dxfId="671" priority="853">
      <formula>IF(AND(AL432&gt;=0, RIGHT(TEXT(AL432,"0.#"),1)&lt;&gt;"."),TRUE,FALSE)</formula>
    </cfRule>
    <cfRule type="expression" dxfId="670" priority="854">
      <formula>IF(AND(AL432&gt;=0, RIGHT(TEXT(AL432,"0.#"),1)="."),TRUE,FALSE)</formula>
    </cfRule>
    <cfRule type="expression" dxfId="669" priority="855">
      <formula>IF(AND(AL432&lt;0, RIGHT(TEXT(AL432,"0.#"),1)&lt;&gt;"."),TRUE,FALSE)</formula>
    </cfRule>
    <cfRule type="expression" dxfId="668" priority="856">
      <formula>IF(AND(AL432&lt;0, RIGHT(TEXT(AL432,"0.#"),1)="."),TRUE,FALSE)</formula>
    </cfRule>
  </conditionalFormatting>
  <conditionalFormatting sqref="AL471:AO494">
    <cfRule type="expression" dxfId="667" priority="847">
      <formula>IF(AND(AL471&gt;=0, RIGHT(TEXT(AL471,"0.#"),1)&lt;&gt;"."),TRUE,FALSE)</formula>
    </cfRule>
    <cfRule type="expression" dxfId="666" priority="848">
      <formula>IF(AND(AL471&gt;=0, RIGHT(TEXT(AL471,"0.#"),1)="."),TRUE,FALSE)</formula>
    </cfRule>
    <cfRule type="expression" dxfId="665" priority="849">
      <formula>IF(AND(AL471&lt;0, RIGHT(TEXT(AL471,"0.#"),1)&lt;&gt;"."),TRUE,FALSE)</formula>
    </cfRule>
    <cfRule type="expression" dxfId="664" priority="850">
      <formula>IF(AND(AL471&lt;0, RIGHT(TEXT(AL471,"0.#"),1)="."),TRUE,FALSE)</formula>
    </cfRule>
  </conditionalFormatting>
  <conditionalFormatting sqref="AL508:AO527">
    <cfRule type="expression" dxfId="663" priority="835">
      <formula>IF(AND(AL508&gt;=0, RIGHT(TEXT(AL508,"0.#"),1)&lt;&gt;"."),TRUE,FALSE)</formula>
    </cfRule>
    <cfRule type="expression" dxfId="662" priority="836">
      <formula>IF(AND(AL508&gt;=0, RIGHT(TEXT(AL508,"0.#"),1)="."),TRUE,FALSE)</formula>
    </cfRule>
    <cfRule type="expression" dxfId="661" priority="837">
      <formula>IF(AND(AL508&lt;0, RIGHT(TEXT(AL508,"0.#"),1)&lt;&gt;"."),TRUE,FALSE)</formula>
    </cfRule>
    <cfRule type="expression" dxfId="660" priority="838">
      <formula>IF(AND(AL508&lt;0, RIGHT(TEXT(AL508,"0.#"),1)="."),TRUE,FALSE)</formula>
    </cfRule>
  </conditionalFormatting>
  <conditionalFormatting sqref="AL533:AO560">
    <cfRule type="expression" dxfId="659" priority="823">
      <formula>IF(AND(AL533&gt;=0, RIGHT(TEXT(AL533,"0.#"),1)&lt;&gt;"."),TRUE,FALSE)</formula>
    </cfRule>
    <cfRule type="expression" dxfId="658" priority="824">
      <formula>IF(AND(AL533&gt;=0, RIGHT(TEXT(AL533,"0.#"),1)="."),TRUE,FALSE)</formula>
    </cfRule>
    <cfRule type="expression" dxfId="657" priority="825">
      <formula>IF(AND(AL533&lt;0, RIGHT(TEXT(AL533,"0.#"),1)&lt;&gt;"."),TRUE,FALSE)</formula>
    </cfRule>
    <cfRule type="expression" dxfId="656" priority="826">
      <formula>IF(AND(AL533&lt;0, RIGHT(TEXT(AL533,"0.#"),1)="."),TRUE,FALSE)</formula>
    </cfRule>
  </conditionalFormatting>
  <conditionalFormatting sqref="AL531:AO532">
    <cfRule type="expression" dxfId="655" priority="817">
      <formula>IF(AND(AL531&gt;=0, RIGHT(TEXT(AL531,"0.#"),1)&lt;&gt;"."),TRUE,FALSE)</formula>
    </cfRule>
    <cfRule type="expression" dxfId="654" priority="818">
      <formula>IF(AND(AL531&gt;=0, RIGHT(TEXT(AL531,"0.#"),1)="."),TRUE,FALSE)</formula>
    </cfRule>
    <cfRule type="expression" dxfId="653" priority="819">
      <formula>IF(AND(AL531&lt;0, RIGHT(TEXT(AL531,"0.#"),1)&lt;&gt;"."),TRUE,FALSE)</formula>
    </cfRule>
    <cfRule type="expression" dxfId="652" priority="820">
      <formula>IF(AND(AL531&lt;0, RIGHT(TEXT(AL531,"0.#"),1)="."),TRUE,FALSE)</formula>
    </cfRule>
  </conditionalFormatting>
  <conditionalFormatting sqref="Y531:Y532">
    <cfRule type="expression" dxfId="651" priority="815">
      <formula>IF(RIGHT(TEXT(Y531,"0.#"),1)=".",FALSE,TRUE)</formula>
    </cfRule>
    <cfRule type="expression" dxfId="650" priority="816">
      <formula>IF(RIGHT(TEXT(Y531,"0.#"),1)=".",TRUE,FALSE)</formula>
    </cfRule>
  </conditionalFormatting>
  <conditionalFormatting sqref="AL566:AO593">
    <cfRule type="expression" dxfId="649" priority="811">
      <formula>IF(AND(AL566&gt;=0, RIGHT(TEXT(AL566,"0.#"),1)&lt;&gt;"."),TRUE,FALSE)</formula>
    </cfRule>
    <cfRule type="expression" dxfId="648" priority="812">
      <formula>IF(AND(AL566&gt;=0, RIGHT(TEXT(AL566,"0.#"),1)="."),TRUE,FALSE)</formula>
    </cfRule>
    <cfRule type="expression" dxfId="647" priority="813">
      <formula>IF(AND(AL566&lt;0, RIGHT(TEXT(AL566,"0.#"),1)&lt;&gt;"."),TRUE,FALSE)</formula>
    </cfRule>
    <cfRule type="expression" dxfId="646" priority="814">
      <formula>IF(AND(AL566&lt;0, RIGHT(TEXT(AL566,"0.#"),1)="."),TRUE,FALSE)</formula>
    </cfRule>
  </conditionalFormatting>
  <conditionalFormatting sqref="Y566:Y593">
    <cfRule type="expression" dxfId="645" priority="809">
      <formula>IF(RIGHT(TEXT(Y566,"0.#"),1)=".",FALSE,TRUE)</formula>
    </cfRule>
    <cfRule type="expression" dxfId="644" priority="810">
      <formula>IF(RIGHT(TEXT(Y566,"0.#"),1)=".",TRUE,FALSE)</formula>
    </cfRule>
  </conditionalFormatting>
  <conditionalFormatting sqref="AL564:AO565">
    <cfRule type="expression" dxfId="643" priority="805">
      <formula>IF(AND(AL564&gt;=0, RIGHT(TEXT(AL564,"0.#"),1)&lt;&gt;"."),TRUE,FALSE)</formula>
    </cfRule>
    <cfRule type="expression" dxfId="642" priority="806">
      <formula>IF(AND(AL564&gt;=0, RIGHT(TEXT(AL564,"0.#"),1)="."),TRUE,FALSE)</formula>
    </cfRule>
    <cfRule type="expression" dxfId="641" priority="807">
      <formula>IF(AND(AL564&lt;0, RIGHT(TEXT(AL564,"0.#"),1)&lt;&gt;"."),TRUE,FALSE)</formula>
    </cfRule>
    <cfRule type="expression" dxfId="640" priority="808">
      <formula>IF(AND(AL564&lt;0, RIGHT(TEXT(AL564,"0.#"),1)="."),TRUE,FALSE)</formula>
    </cfRule>
  </conditionalFormatting>
  <conditionalFormatting sqref="Y564:Y565">
    <cfRule type="expression" dxfId="639" priority="803">
      <formula>IF(RIGHT(TEXT(Y564,"0.#"),1)=".",FALSE,TRUE)</formula>
    </cfRule>
    <cfRule type="expression" dxfId="638" priority="804">
      <formula>IF(RIGHT(TEXT(Y564,"0.#"),1)=".",TRUE,FALSE)</formula>
    </cfRule>
  </conditionalFormatting>
  <conditionalFormatting sqref="AL599:AO626">
    <cfRule type="expression" dxfId="637" priority="799">
      <formula>IF(AND(AL599&gt;=0, RIGHT(TEXT(AL599,"0.#"),1)&lt;&gt;"."),TRUE,FALSE)</formula>
    </cfRule>
    <cfRule type="expression" dxfId="636" priority="800">
      <formula>IF(AND(AL599&gt;=0, RIGHT(TEXT(AL599,"0.#"),1)="."),TRUE,FALSE)</formula>
    </cfRule>
    <cfRule type="expression" dxfId="635" priority="801">
      <formula>IF(AND(AL599&lt;0, RIGHT(TEXT(AL599,"0.#"),1)&lt;&gt;"."),TRUE,FALSE)</formula>
    </cfRule>
    <cfRule type="expression" dxfId="634" priority="802">
      <formula>IF(AND(AL599&lt;0, RIGHT(TEXT(AL599,"0.#"),1)="."),TRUE,FALSE)</formula>
    </cfRule>
  </conditionalFormatting>
  <conditionalFormatting sqref="Y599:Y626">
    <cfRule type="expression" dxfId="633" priority="797">
      <formula>IF(RIGHT(TEXT(Y599,"0.#"),1)=".",FALSE,TRUE)</formula>
    </cfRule>
    <cfRule type="expression" dxfId="632" priority="798">
      <formula>IF(RIGHT(TEXT(Y599,"0.#"),1)=".",TRUE,FALSE)</formula>
    </cfRule>
  </conditionalFormatting>
  <conditionalFormatting sqref="AL597:AO598">
    <cfRule type="expression" dxfId="631" priority="793">
      <formula>IF(AND(AL597&gt;=0, RIGHT(TEXT(AL597,"0.#"),1)&lt;&gt;"."),TRUE,FALSE)</formula>
    </cfRule>
    <cfRule type="expression" dxfId="630" priority="794">
      <formula>IF(AND(AL597&gt;=0, RIGHT(TEXT(AL597,"0.#"),1)="."),TRUE,FALSE)</formula>
    </cfRule>
    <cfRule type="expression" dxfId="629" priority="795">
      <formula>IF(AND(AL597&lt;0, RIGHT(TEXT(AL597,"0.#"),1)&lt;&gt;"."),TRUE,FALSE)</formula>
    </cfRule>
    <cfRule type="expression" dxfId="628" priority="796">
      <formula>IF(AND(AL597&lt;0, RIGHT(TEXT(AL597,"0.#"),1)="."),TRUE,FALSE)</formula>
    </cfRule>
  </conditionalFormatting>
  <conditionalFormatting sqref="Y597:Y598">
    <cfRule type="expression" dxfId="627" priority="791">
      <formula>IF(RIGHT(TEXT(Y597,"0.#"),1)=".",FALSE,TRUE)</formula>
    </cfRule>
    <cfRule type="expression" dxfId="626" priority="792">
      <formula>IF(RIGHT(TEXT(Y597,"0.#"),1)=".",TRUE,FALSE)</formula>
    </cfRule>
  </conditionalFormatting>
  <conditionalFormatting sqref="AU33">
    <cfRule type="expression" dxfId="625" priority="787">
      <formula>IF(RIGHT(TEXT(AU33,"0.#"),1)=".",FALSE,TRUE)</formula>
    </cfRule>
    <cfRule type="expression" dxfId="624" priority="788">
      <formula>IF(RIGHT(TEXT(AU33,"0.#"),1)=".",TRUE,FALSE)</formula>
    </cfRule>
  </conditionalFormatting>
  <conditionalFormatting sqref="AU32">
    <cfRule type="expression" dxfId="623" priority="789">
      <formula>IF(RIGHT(TEXT(AU32,"0.#"),1)=".",FALSE,TRUE)</formula>
    </cfRule>
    <cfRule type="expression" dxfId="622" priority="790">
      <formula>IF(RIGHT(TEXT(AU32,"0.#"),1)=".",TRUE,FALSE)</formula>
    </cfRule>
  </conditionalFormatting>
  <conditionalFormatting sqref="P29:AC29">
    <cfRule type="expression" dxfId="621" priority="785">
      <formula>IF(RIGHT(TEXT(P29,"0.#"),1)=".",FALSE,TRUE)</formula>
    </cfRule>
    <cfRule type="expression" dxfId="620" priority="786">
      <formula>IF(RIGHT(TEXT(P29,"0.#"),1)=".",TRUE,FALSE)</formula>
    </cfRule>
  </conditionalFormatting>
  <conditionalFormatting sqref="AM41">
    <cfRule type="expression" dxfId="619" priority="767">
      <formula>IF(RIGHT(TEXT(AM41,"0.#"),1)=".",FALSE,TRUE)</formula>
    </cfRule>
    <cfRule type="expression" dxfId="618" priority="768">
      <formula>IF(RIGHT(TEXT(AM41,"0.#"),1)=".",TRUE,FALSE)</formula>
    </cfRule>
  </conditionalFormatting>
  <conditionalFormatting sqref="AM40">
    <cfRule type="expression" dxfId="617" priority="769">
      <formula>IF(RIGHT(TEXT(AM40,"0.#"),1)=".",FALSE,TRUE)</formula>
    </cfRule>
    <cfRule type="expression" dxfId="616" priority="770">
      <formula>IF(RIGHT(TEXT(AM40,"0.#"),1)=".",TRUE,FALSE)</formula>
    </cfRule>
  </conditionalFormatting>
  <conditionalFormatting sqref="AE39">
    <cfRule type="expression" dxfId="615" priority="783">
      <formula>IF(RIGHT(TEXT(AE39,"0.#"),1)=".",FALSE,TRUE)</formula>
    </cfRule>
    <cfRule type="expression" dxfId="614" priority="784">
      <formula>IF(RIGHT(TEXT(AE39,"0.#"),1)=".",TRUE,FALSE)</formula>
    </cfRule>
  </conditionalFormatting>
  <conditionalFormatting sqref="AQ39:AQ41">
    <cfRule type="expression" dxfId="613" priority="765">
      <formula>IF(RIGHT(TEXT(AQ39,"0.#"),1)=".",FALSE,TRUE)</formula>
    </cfRule>
    <cfRule type="expression" dxfId="612" priority="766">
      <formula>IF(RIGHT(TEXT(AQ39,"0.#"),1)=".",TRUE,FALSE)</formula>
    </cfRule>
  </conditionalFormatting>
  <conditionalFormatting sqref="AU39:AU41">
    <cfRule type="expression" dxfId="611" priority="763">
      <formula>IF(RIGHT(TEXT(AU39,"0.#"),1)=".",FALSE,TRUE)</formula>
    </cfRule>
    <cfRule type="expression" dxfId="610" priority="764">
      <formula>IF(RIGHT(TEXT(AU39,"0.#"),1)=".",TRUE,FALSE)</formula>
    </cfRule>
  </conditionalFormatting>
  <conditionalFormatting sqref="AI41">
    <cfRule type="expression" dxfId="609" priority="777">
      <formula>IF(RIGHT(TEXT(AI41,"0.#"),1)=".",FALSE,TRUE)</formula>
    </cfRule>
    <cfRule type="expression" dxfId="608" priority="778">
      <formula>IF(RIGHT(TEXT(AI41,"0.#"),1)=".",TRUE,FALSE)</formula>
    </cfRule>
  </conditionalFormatting>
  <conditionalFormatting sqref="AE40">
    <cfRule type="expression" dxfId="607" priority="781">
      <formula>IF(RIGHT(TEXT(AE40,"0.#"),1)=".",FALSE,TRUE)</formula>
    </cfRule>
    <cfRule type="expression" dxfId="606" priority="782">
      <formula>IF(RIGHT(TEXT(AE40,"0.#"),1)=".",TRUE,FALSE)</formula>
    </cfRule>
  </conditionalFormatting>
  <conditionalFormatting sqref="AE41">
    <cfRule type="expression" dxfId="605" priority="779">
      <formula>IF(RIGHT(TEXT(AE41,"0.#"),1)=".",FALSE,TRUE)</formula>
    </cfRule>
    <cfRule type="expression" dxfId="604" priority="780">
      <formula>IF(RIGHT(TEXT(AE41,"0.#"),1)=".",TRUE,FALSE)</formula>
    </cfRule>
  </conditionalFormatting>
  <conditionalFormatting sqref="AM39">
    <cfRule type="expression" dxfId="603" priority="771">
      <formula>IF(RIGHT(TEXT(AM39,"0.#"),1)=".",FALSE,TRUE)</formula>
    </cfRule>
    <cfRule type="expression" dxfId="602" priority="772">
      <formula>IF(RIGHT(TEXT(AM39,"0.#"),1)=".",TRUE,FALSE)</formula>
    </cfRule>
  </conditionalFormatting>
  <conditionalFormatting sqref="AI39">
    <cfRule type="expression" dxfId="601" priority="773">
      <formula>IF(RIGHT(TEXT(AI39,"0.#"),1)=".",FALSE,TRUE)</formula>
    </cfRule>
    <cfRule type="expression" dxfId="600" priority="774">
      <formula>IF(RIGHT(TEXT(AI39,"0.#"),1)=".",TRUE,FALSE)</formula>
    </cfRule>
  </conditionalFormatting>
  <conditionalFormatting sqref="AI40">
    <cfRule type="expression" dxfId="599" priority="775">
      <formula>IF(RIGHT(TEXT(AI40,"0.#"),1)=".",FALSE,TRUE)</formula>
    </cfRule>
    <cfRule type="expression" dxfId="598" priority="776">
      <formula>IF(RIGHT(TEXT(AI40,"0.#"),1)=".",TRUE,FALSE)</formula>
    </cfRule>
  </conditionalFormatting>
  <conditionalFormatting sqref="AM69">
    <cfRule type="expression" dxfId="597" priority="735">
      <formula>IF(RIGHT(TEXT(AM69,"0.#"),1)=".",FALSE,TRUE)</formula>
    </cfRule>
    <cfRule type="expression" dxfId="596" priority="736">
      <formula>IF(RIGHT(TEXT(AM69,"0.#"),1)=".",TRUE,FALSE)</formula>
    </cfRule>
  </conditionalFormatting>
  <conditionalFormatting sqref="AE70 AM70">
    <cfRule type="expression" dxfId="595" priority="733">
      <formula>IF(RIGHT(TEXT(AE70,"0.#"),1)=".",FALSE,TRUE)</formula>
    </cfRule>
    <cfRule type="expression" dxfId="594" priority="734">
      <formula>IF(RIGHT(TEXT(AE70,"0.#"),1)=".",TRUE,FALSE)</formula>
    </cfRule>
  </conditionalFormatting>
  <conditionalFormatting sqref="AI70">
    <cfRule type="expression" dxfId="593" priority="731">
      <formula>IF(RIGHT(TEXT(AI70,"0.#"),1)=".",FALSE,TRUE)</formula>
    </cfRule>
    <cfRule type="expression" dxfId="592" priority="732">
      <formula>IF(RIGHT(TEXT(AI70,"0.#"),1)=".",TRUE,FALSE)</formula>
    </cfRule>
  </conditionalFormatting>
  <conditionalFormatting sqref="AQ70">
    <cfRule type="expression" dxfId="591" priority="729">
      <formula>IF(RIGHT(TEXT(AQ70,"0.#"),1)=".",FALSE,TRUE)</formula>
    </cfRule>
    <cfRule type="expression" dxfId="590" priority="730">
      <formula>IF(RIGHT(TEXT(AQ70,"0.#"),1)=".",TRUE,FALSE)</formula>
    </cfRule>
  </conditionalFormatting>
  <conditionalFormatting sqref="AE69 AQ69">
    <cfRule type="expression" dxfId="589" priority="739">
      <formula>IF(RIGHT(TEXT(AE69,"0.#"),1)=".",FALSE,TRUE)</formula>
    </cfRule>
    <cfRule type="expression" dxfId="588" priority="740">
      <formula>IF(RIGHT(TEXT(AE69,"0.#"),1)=".",TRUE,FALSE)</formula>
    </cfRule>
  </conditionalFormatting>
  <conditionalFormatting sqref="AI69">
    <cfRule type="expression" dxfId="587" priority="737">
      <formula>IF(RIGHT(TEXT(AI69,"0.#"),1)=".",FALSE,TRUE)</formula>
    </cfRule>
    <cfRule type="expression" dxfId="586" priority="738">
      <formula>IF(RIGHT(TEXT(AI69,"0.#"),1)=".",TRUE,FALSE)</formula>
    </cfRule>
  </conditionalFormatting>
  <conditionalFormatting sqref="AE66 AQ66">
    <cfRule type="expression" dxfId="585" priority="727">
      <formula>IF(RIGHT(TEXT(AE66,"0.#"),1)=".",FALSE,TRUE)</formula>
    </cfRule>
    <cfRule type="expression" dxfId="584" priority="728">
      <formula>IF(RIGHT(TEXT(AE66,"0.#"),1)=".",TRUE,FALSE)</formula>
    </cfRule>
  </conditionalFormatting>
  <conditionalFormatting sqref="AI66">
    <cfRule type="expression" dxfId="583" priority="725">
      <formula>IF(RIGHT(TEXT(AI66,"0.#"),1)=".",FALSE,TRUE)</formula>
    </cfRule>
    <cfRule type="expression" dxfId="582" priority="726">
      <formula>IF(RIGHT(TEXT(AI66,"0.#"),1)=".",TRUE,FALSE)</formula>
    </cfRule>
  </conditionalFormatting>
  <conditionalFormatting sqref="AM66">
    <cfRule type="expression" dxfId="581" priority="723">
      <formula>IF(RIGHT(TEXT(AM66,"0.#"),1)=".",FALSE,TRUE)</formula>
    </cfRule>
    <cfRule type="expression" dxfId="580" priority="724">
      <formula>IF(RIGHT(TEXT(AM66,"0.#"),1)=".",TRUE,FALSE)</formula>
    </cfRule>
  </conditionalFormatting>
  <conditionalFormatting sqref="AE67">
    <cfRule type="expression" dxfId="579" priority="721">
      <formula>IF(RIGHT(TEXT(AE67,"0.#"),1)=".",FALSE,TRUE)</formula>
    </cfRule>
    <cfRule type="expression" dxfId="578" priority="722">
      <formula>IF(RIGHT(TEXT(AE67,"0.#"),1)=".",TRUE,FALSE)</formula>
    </cfRule>
  </conditionalFormatting>
  <conditionalFormatting sqref="AI67">
    <cfRule type="expression" dxfId="577" priority="719">
      <formula>IF(RIGHT(TEXT(AI67,"0.#"),1)=".",FALSE,TRUE)</formula>
    </cfRule>
    <cfRule type="expression" dxfId="576" priority="720">
      <formula>IF(RIGHT(TEXT(AI67,"0.#"),1)=".",TRUE,FALSE)</formula>
    </cfRule>
  </conditionalFormatting>
  <conditionalFormatting sqref="AM67">
    <cfRule type="expression" dxfId="575" priority="717">
      <formula>IF(RIGHT(TEXT(AM67,"0.#"),1)=".",FALSE,TRUE)</formula>
    </cfRule>
    <cfRule type="expression" dxfId="574" priority="718">
      <formula>IF(RIGHT(TEXT(AM67,"0.#"),1)=".",TRUE,FALSE)</formula>
    </cfRule>
  </conditionalFormatting>
  <conditionalFormatting sqref="AQ67">
    <cfRule type="expression" dxfId="573" priority="715">
      <formula>IF(RIGHT(TEXT(AQ67,"0.#"),1)=".",FALSE,TRUE)</formula>
    </cfRule>
    <cfRule type="expression" dxfId="572" priority="716">
      <formula>IF(RIGHT(TEXT(AQ67,"0.#"),1)=".",TRUE,FALSE)</formula>
    </cfRule>
  </conditionalFormatting>
  <conditionalFormatting sqref="AU66">
    <cfRule type="expression" dxfId="571" priority="713">
      <formula>IF(RIGHT(TEXT(AU66,"0.#"),1)=".",FALSE,TRUE)</formula>
    </cfRule>
    <cfRule type="expression" dxfId="570" priority="714">
      <formula>IF(RIGHT(TEXT(AU66,"0.#"),1)=".",TRUE,FALSE)</formula>
    </cfRule>
  </conditionalFormatting>
  <conditionalFormatting sqref="AU67">
    <cfRule type="expression" dxfId="569" priority="711">
      <formula>IF(RIGHT(TEXT(AU67,"0.#"),1)=".",FALSE,TRUE)</formula>
    </cfRule>
    <cfRule type="expression" dxfId="568" priority="712">
      <formula>IF(RIGHT(TEXT(AU67,"0.#"),1)=".",TRUE,FALSE)</formula>
    </cfRule>
  </conditionalFormatting>
  <conditionalFormatting sqref="AE100 AQ100">
    <cfRule type="expression" dxfId="567" priority="673">
      <formula>IF(RIGHT(TEXT(AE100,"0.#"),1)=".",FALSE,TRUE)</formula>
    </cfRule>
    <cfRule type="expression" dxfId="566" priority="674">
      <formula>IF(RIGHT(TEXT(AE100,"0.#"),1)=".",TRUE,FALSE)</formula>
    </cfRule>
  </conditionalFormatting>
  <conditionalFormatting sqref="AI100">
    <cfRule type="expression" dxfId="565" priority="671">
      <formula>IF(RIGHT(TEXT(AI100,"0.#"),1)=".",FALSE,TRUE)</formula>
    </cfRule>
    <cfRule type="expression" dxfId="564" priority="672">
      <formula>IF(RIGHT(TEXT(AI100,"0.#"),1)=".",TRUE,FALSE)</formula>
    </cfRule>
  </conditionalFormatting>
  <conditionalFormatting sqref="AM100">
    <cfRule type="expression" dxfId="563" priority="669">
      <formula>IF(RIGHT(TEXT(AM100,"0.#"),1)=".",FALSE,TRUE)</formula>
    </cfRule>
    <cfRule type="expression" dxfId="562" priority="670">
      <formula>IF(RIGHT(TEXT(AM100,"0.#"),1)=".",TRUE,FALSE)</formula>
    </cfRule>
  </conditionalFormatting>
  <conditionalFormatting sqref="AE101">
    <cfRule type="expression" dxfId="561" priority="667">
      <formula>IF(RIGHT(TEXT(AE101,"0.#"),1)=".",FALSE,TRUE)</formula>
    </cfRule>
    <cfRule type="expression" dxfId="560" priority="668">
      <formula>IF(RIGHT(TEXT(AE101,"0.#"),1)=".",TRUE,FALSE)</formula>
    </cfRule>
  </conditionalFormatting>
  <conditionalFormatting sqref="AI101">
    <cfRule type="expression" dxfId="559" priority="665">
      <formula>IF(RIGHT(TEXT(AI101,"0.#"),1)=".",FALSE,TRUE)</formula>
    </cfRule>
    <cfRule type="expression" dxfId="558" priority="666">
      <formula>IF(RIGHT(TEXT(AI101,"0.#"),1)=".",TRUE,FALSE)</formula>
    </cfRule>
  </conditionalFormatting>
  <conditionalFormatting sqref="AM101">
    <cfRule type="expression" dxfId="557" priority="663">
      <formula>IF(RIGHT(TEXT(AM101,"0.#"),1)=".",FALSE,TRUE)</formula>
    </cfRule>
    <cfRule type="expression" dxfId="556" priority="664">
      <formula>IF(RIGHT(TEXT(AM101,"0.#"),1)=".",TRUE,FALSE)</formula>
    </cfRule>
  </conditionalFormatting>
  <conditionalFormatting sqref="AQ101">
    <cfRule type="expression" dxfId="555" priority="661">
      <formula>IF(RIGHT(TEXT(AQ101,"0.#"),1)=".",FALSE,TRUE)</formula>
    </cfRule>
    <cfRule type="expression" dxfId="554" priority="662">
      <formula>IF(RIGHT(TEXT(AQ101,"0.#"),1)=".",TRUE,FALSE)</formula>
    </cfRule>
  </conditionalFormatting>
  <conditionalFormatting sqref="AU100">
    <cfRule type="expression" dxfId="553" priority="659">
      <formula>IF(RIGHT(TEXT(AU100,"0.#"),1)=".",FALSE,TRUE)</formula>
    </cfRule>
    <cfRule type="expression" dxfId="552" priority="660">
      <formula>IF(RIGHT(TEXT(AU100,"0.#"),1)=".",TRUE,FALSE)</formula>
    </cfRule>
  </conditionalFormatting>
  <conditionalFormatting sqref="AU101">
    <cfRule type="expression" dxfId="551" priority="657">
      <formula>IF(RIGHT(TEXT(AU101,"0.#"),1)=".",FALSE,TRUE)</formula>
    </cfRule>
    <cfRule type="expression" dxfId="550" priority="658">
      <formula>IF(RIGHT(TEXT(AU101,"0.#"),1)=".",TRUE,FALSE)</formula>
    </cfRule>
  </conditionalFormatting>
  <conditionalFormatting sqref="AM35">
    <cfRule type="expression" dxfId="549" priority="651">
      <formula>IF(RIGHT(TEXT(AM35,"0.#"),1)=".",FALSE,TRUE)</formula>
    </cfRule>
    <cfRule type="expression" dxfId="548" priority="652">
      <formula>IF(RIGHT(TEXT(AM35,"0.#"),1)=".",TRUE,FALSE)</formula>
    </cfRule>
  </conditionalFormatting>
  <conditionalFormatting sqref="AE36 AM36">
    <cfRule type="expression" dxfId="547" priority="649">
      <formula>IF(RIGHT(TEXT(AE36,"0.#"),1)=".",FALSE,TRUE)</formula>
    </cfRule>
    <cfRule type="expression" dxfId="546" priority="650">
      <formula>IF(RIGHT(TEXT(AE36,"0.#"),1)=".",TRUE,FALSE)</formula>
    </cfRule>
  </conditionalFormatting>
  <conditionalFormatting sqref="AI36">
    <cfRule type="expression" dxfId="545" priority="647">
      <formula>IF(RIGHT(TEXT(AI36,"0.#"),1)=".",FALSE,TRUE)</formula>
    </cfRule>
    <cfRule type="expression" dxfId="544" priority="648">
      <formula>IF(RIGHT(TEXT(AI36,"0.#"),1)=".",TRUE,FALSE)</formula>
    </cfRule>
  </conditionalFormatting>
  <conditionalFormatting sqref="AQ36">
    <cfRule type="expression" dxfId="543" priority="645">
      <formula>IF(RIGHT(TEXT(AQ36,"0.#"),1)=".",FALSE,TRUE)</formula>
    </cfRule>
    <cfRule type="expression" dxfId="542" priority="646">
      <formula>IF(RIGHT(TEXT(AQ36,"0.#"),1)=".",TRUE,FALSE)</formula>
    </cfRule>
  </conditionalFormatting>
  <conditionalFormatting sqref="AE35 AQ35">
    <cfRule type="expression" dxfId="541" priority="655">
      <formula>IF(RIGHT(TEXT(AE35,"0.#"),1)=".",FALSE,TRUE)</formula>
    </cfRule>
    <cfRule type="expression" dxfId="540" priority="656">
      <formula>IF(RIGHT(TEXT(AE35,"0.#"),1)=".",TRUE,FALSE)</formula>
    </cfRule>
  </conditionalFormatting>
  <conditionalFormatting sqref="AI35">
    <cfRule type="expression" dxfId="539" priority="653">
      <formula>IF(RIGHT(TEXT(AI35,"0.#"),1)=".",FALSE,TRUE)</formula>
    </cfRule>
    <cfRule type="expression" dxfId="538" priority="654">
      <formula>IF(RIGHT(TEXT(AI35,"0.#"),1)=".",TRUE,FALSE)</formula>
    </cfRule>
  </conditionalFormatting>
  <conditionalFormatting sqref="AM103">
    <cfRule type="expression" dxfId="537" priority="639">
      <formula>IF(RIGHT(TEXT(AM103,"0.#"),1)=".",FALSE,TRUE)</formula>
    </cfRule>
    <cfRule type="expression" dxfId="536" priority="640">
      <formula>IF(RIGHT(TEXT(AM103,"0.#"),1)=".",TRUE,FALSE)</formula>
    </cfRule>
  </conditionalFormatting>
  <conditionalFormatting sqref="AE104 AM104">
    <cfRule type="expression" dxfId="535" priority="637">
      <formula>IF(RIGHT(TEXT(AE104,"0.#"),1)=".",FALSE,TRUE)</formula>
    </cfRule>
    <cfRule type="expression" dxfId="534" priority="638">
      <formula>IF(RIGHT(TEXT(AE104,"0.#"),1)=".",TRUE,FALSE)</formula>
    </cfRule>
  </conditionalFormatting>
  <conditionalFormatting sqref="AI104">
    <cfRule type="expression" dxfId="533" priority="635">
      <formula>IF(RIGHT(TEXT(AI104,"0.#"),1)=".",FALSE,TRUE)</formula>
    </cfRule>
    <cfRule type="expression" dxfId="532" priority="636">
      <formula>IF(RIGHT(TEXT(AI104,"0.#"),1)=".",TRUE,FALSE)</formula>
    </cfRule>
  </conditionalFormatting>
  <conditionalFormatting sqref="AQ104">
    <cfRule type="expression" dxfId="531" priority="633">
      <formula>IF(RIGHT(TEXT(AQ104,"0.#"),1)=".",FALSE,TRUE)</formula>
    </cfRule>
    <cfRule type="expression" dxfId="530" priority="634">
      <formula>IF(RIGHT(TEXT(AQ104,"0.#"),1)=".",TRUE,FALSE)</formula>
    </cfRule>
  </conditionalFormatting>
  <conditionalFormatting sqref="AE103 AQ103">
    <cfRule type="expression" dxfId="529" priority="643">
      <formula>IF(RIGHT(TEXT(AE103,"0.#"),1)=".",FALSE,TRUE)</formula>
    </cfRule>
    <cfRule type="expression" dxfId="528" priority="644">
      <formula>IF(RIGHT(TEXT(AE103,"0.#"),1)=".",TRUE,FALSE)</formula>
    </cfRule>
  </conditionalFormatting>
  <conditionalFormatting sqref="AI103">
    <cfRule type="expression" dxfId="527" priority="641">
      <formula>IF(RIGHT(TEXT(AI103,"0.#"),1)=".",FALSE,TRUE)</formula>
    </cfRule>
    <cfRule type="expression" dxfId="526" priority="642">
      <formula>IF(RIGHT(TEXT(AI103,"0.#"),1)=".",TRUE,FALSE)</formula>
    </cfRule>
  </conditionalFormatting>
  <conditionalFormatting sqref="AM137">
    <cfRule type="expression" dxfId="525" priority="627">
      <formula>IF(RIGHT(TEXT(AM137,"0.#"),1)=".",FALSE,TRUE)</formula>
    </cfRule>
    <cfRule type="expression" dxfId="524" priority="628">
      <formula>IF(RIGHT(TEXT(AM137,"0.#"),1)=".",TRUE,FALSE)</formula>
    </cfRule>
  </conditionalFormatting>
  <conditionalFormatting sqref="AE138 AM138">
    <cfRule type="expression" dxfId="523" priority="625">
      <formula>IF(RIGHT(TEXT(AE138,"0.#"),1)=".",FALSE,TRUE)</formula>
    </cfRule>
    <cfRule type="expression" dxfId="522" priority="626">
      <formula>IF(RIGHT(TEXT(AE138,"0.#"),1)=".",TRUE,FALSE)</formula>
    </cfRule>
  </conditionalFormatting>
  <conditionalFormatting sqref="AI138">
    <cfRule type="expression" dxfId="521" priority="623">
      <formula>IF(RIGHT(TEXT(AI138,"0.#"),1)=".",FALSE,TRUE)</formula>
    </cfRule>
    <cfRule type="expression" dxfId="520" priority="624">
      <formula>IF(RIGHT(TEXT(AI138,"0.#"),1)=".",TRUE,FALSE)</formula>
    </cfRule>
  </conditionalFormatting>
  <conditionalFormatting sqref="AQ138">
    <cfRule type="expression" dxfId="519" priority="621">
      <formula>IF(RIGHT(TEXT(AQ138,"0.#"),1)=".",FALSE,TRUE)</formula>
    </cfRule>
    <cfRule type="expression" dxfId="518" priority="622">
      <formula>IF(RIGHT(TEXT(AQ138,"0.#"),1)=".",TRUE,FALSE)</formula>
    </cfRule>
  </conditionalFormatting>
  <conditionalFormatting sqref="AE137 AQ137">
    <cfRule type="expression" dxfId="517" priority="631">
      <formula>IF(RIGHT(TEXT(AE137,"0.#"),1)=".",FALSE,TRUE)</formula>
    </cfRule>
    <cfRule type="expression" dxfId="516" priority="632">
      <formula>IF(RIGHT(TEXT(AE137,"0.#"),1)=".",TRUE,FALSE)</formula>
    </cfRule>
  </conditionalFormatting>
  <conditionalFormatting sqref="AI137">
    <cfRule type="expression" dxfId="515" priority="629">
      <formula>IF(RIGHT(TEXT(AI137,"0.#"),1)=".",FALSE,TRUE)</formula>
    </cfRule>
    <cfRule type="expression" dxfId="514" priority="630">
      <formula>IF(RIGHT(TEXT(AI137,"0.#"),1)=".",TRUE,FALSE)</formula>
    </cfRule>
  </conditionalFormatting>
  <conditionalFormatting sqref="AM171">
    <cfRule type="expression" dxfId="513" priority="615">
      <formula>IF(RIGHT(TEXT(AM171,"0.#"),1)=".",FALSE,TRUE)</formula>
    </cfRule>
    <cfRule type="expression" dxfId="512" priority="616">
      <formula>IF(RIGHT(TEXT(AM171,"0.#"),1)=".",TRUE,FALSE)</formula>
    </cfRule>
  </conditionalFormatting>
  <conditionalFormatting sqref="AE172 AM172">
    <cfRule type="expression" dxfId="511" priority="613">
      <formula>IF(RIGHT(TEXT(AE172,"0.#"),1)=".",FALSE,TRUE)</formula>
    </cfRule>
    <cfRule type="expression" dxfId="510" priority="614">
      <formula>IF(RIGHT(TEXT(AE172,"0.#"),1)=".",TRUE,FALSE)</formula>
    </cfRule>
  </conditionalFormatting>
  <conditionalFormatting sqref="AI172">
    <cfRule type="expression" dxfId="509" priority="611">
      <formula>IF(RIGHT(TEXT(AI172,"0.#"),1)=".",FALSE,TRUE)</formula>
    </cfRule>
    <cfRule type="expression" dxfId="508" priority="612">
      <formula>IF(RIGHT(TEXT(AI172,"0.#"),1)=".",TRUE,FALSE)</formula>
    </cfRule>
  </conditionalFormatting>
  <conditionalFormatting sqref="AQ172">
    <cfRule type="expression" dxfId="507" priority="609">
      <formula>IF(RIGHT(TEXT(AQ172,"0.#"),1)=".",FALSE,TRUE)</formula>
    </cfRule>
    <cfRule type="expression" dxfId="506" priority="610">
      <formula>IF(RIGHT(TEXT(AQ172,"0.#"),1)=".",TRUE,FALSE)</formula>
    </cfRule>
  </conditionalFormatting>
  <conditionalFormatting sqref="AE171 AQ171">
    <cfRule type="expression" dxfId="505" priority="619">
      <formula>IF(RIGHT(TEXT(AE171,"0.#"),1)=".",FALSE,TRUE)</formula>
    </cfRule>
    <cfRule type="expression" dxfId="504" priority="620">
      <formula>IF(RIGHT(TEXT(AE171,"0.#"),1)=".",TRUE,FALSE)</formula>
    </cfRule>
  </conditionalFormatting>
  <conditionalFormatting sqref="AI171">
    <cfRule type="expression" dxfId="503" priority="617">
      <formula>IF(RIGHT(TEXT(AI171,"0.#"),1)=".",FALSE,TRUE)</formula>
    </cfRule>
    <cfRule type="expression" dxfId="502" priority="618">
      <formula>IF(RIGHT(TEXT(AI171,"0.#"),1)=".",TRUE,FALSE)</formula>
    </cfRule>
  </conditionalFormatting>
  <conditionalFormatting sqref="AE73">
    <cfRule type="expression" dxfId="501" priority="607">
      <formula>IF(RIGHT(TEXT(AE73,"0.#"),1)=".",FALSE,TRUE)</formula>
    </cfRule>
    <cfRule type="expression" dxfId="500" priority="608">
      <formula>IF(RIGHT(TEXT(AE73,"0.#"),1)=".",TRUE,FALSE)</formula>
    </cfRule>
  </conditionalFormatting>
  <conditionalFormatting sqref="AM75">
    <cfRule type="expression" dxfId="499" priority="591">
      <formula>IF(RIGHT(TEXT(AM75,"0.#"),1)=".",FALSE,TRUE)</formula>
    </cfRule>
    <cfRule type="expression" dxfId="498" priority="592">
      <formula>IF(RIGHT(TEXT(AM75,"0.#"),1)=".",TRUE,FALSE)</formula>
    </cfRule>
  </conditionalFormatting>
  <conditionalFormatting sqref="AE74">
    <cfRule type="expression" dxfId="497" priority="605">
      <formula>IF(RIGHT(TEXT(AE74,"0.#"),1)=".",FALSE,TRUE)</formula>
    </cfRule>
    <cfRule type="expression" dxfId="496" priority="606">
      <formula>IF(RIGHT(TEXT(AE74,"0.#"),1)=".",TRUE,FALSE)</formula>
    </cfRule>
  </conditionalFormatting>
  <conditionalFormatting sqref="AE75">
    <cfRule type="expression" dxfId="495" priority="603">
      <formula>IF(RIGHT(TEXT(AE75,"0.#"),1)=".",FALSE,TRUE)</formula>
    </cfRule>
    <cfRule type="expression" dxfId="494" priority="604">
      <formula>IF(RIGHT(TEXT(AE75,"0.#"),1)=".",TRUE,FALSE)</formula>
    </cfRule>
  </conditionalFormatting>
  <conditionalFormatting sqref="AI75">
    <cfRule type="expression" dxfId="493" priority="601">
      <formula>IF(RIGHT(TEXT(AI75,"0.#"),1)=".",FALSE,TRUE)</formula>
    </cfRule>
    <cfRule type="expression" dxfId="492" priority="602">
      <formula>IF(RIGHT(TEXT(AI75,"0.#"),1)=".",TRUE,FALSE)</formula>
    </cfRule>
  </conditionalFormatting>
  <conditionalFormatting sqref="AI74">
    <cfRule type="expression" dxfId="491" priority="599">
      <formula>IF(RIGHT(TEXT(AI74,"0.#"),1)=".",FALSE,TRUE)</formula>
    </cfRule>
    <cfRule type="expression" dxfId="490" priority="600">
      <formula>IF(RIGHT(TEXT(AI74,"0.#"),1)=".",TRUE,FALSE)</formula>
    </cfRule>
  </conditionalFormatting>
  <conditionalFormatting sqref="AI73">
    <cfRule type="expression" dxfId="489" priority="597">
      <formula>IF(RIGHT(TEXT(AI73,"0.#"),1)=".",FALSE,TRUE)</formula>
    </cfRule>
    <cfRule type="expression" dxfId="488" priority="598">
      <formula>IF(RIGHT(TEXT(AI73,"0.#"),1)=".",TRUE,FALSE)</formula>
    </cfRule>
  </conditionalFormatting>
  <conditionalFormatting sqref="AM73">
    <cfRule type="expression" dxfId="487" priority="595">
      <formula>IF(RIGHT(TEXT(AM73,"0.#"),1)=".",FALSE,TRUE)</formula>
    </cfRule>
    <cfRule type="expression" dxfId="486" priority="596">
      <formula>IF(RIGHT(TEXT(AM73,"0.#"),1)=".",TRUE,FALSE)</formula>
    </cfRule>
  </conditionalFormatting>
  <conditionalFormatting sqref="AM74">
    <cfRule type="expression" dxfId="485" priority="593">
      <formula>IF(RIGHT(TEXT(AM74,"0.#"),1)=".",FALSE,TRUE)</formula>
    </cfRule>
    <cfRule type="expression" dxfId="484" priority="594">
      <formula>IF(RIGHT(TEXT(AM74,"0.#"),1)=".",TRUE,FALSE)</formula>
    </cfRule>
  </conditionalFormatting>
  <conditionalFormatting sqref="AQ73:AQ75">
    <cfRule type="expression" dxfId="483" priority="589">
      <formula>IF(RIGHT(TEXT(AQ73,"0.#"),1)=".",FALSE,TRUE)</formula>
    </cfRule>
    <cfRule type="expression" dxfId="482" priority="590">
      <formula>IF(RIGHT(TEXT(AQ73,"0.#"),1)=".",TRUE,FALSE)</formula>
    </cfRule>
  </conditionalFormatting>
  <conditionalFormatting sqref="AU73:AU75">
    <cfRule type="expression" dxfId="481" priority="587">
      <formula>IF(RIGHT(TEXT(AU73,"0.#"),1)=".",FALSE,TRUE)</formula>
    </cfRule>
    <cfRule type="expression" dxfId="480" priority="588">
      <formula>IF(RIGHT(TEXT(AU73,"0.#"),1)=".",TRUE,FALSE)</formula>
    </cfRule>
  </conditionalFormatting>
  <conditionalFormatting sqref="AE107">
    <cfRule type="expression" dxfId="479" priority="585">
      <formula>IF(RIGHT(TEXT(AE107,"0.#"),1)=".",FALSE,TRUE)</formula>
    </cfRule>
    <cfRule type="expression" dxfId="478" priority="586">
      <formula>IF(RIGHT(TEXT(AE107,"0.#"),1)=".",TRUE,FALSE)</formula>
    </cfRule>
  </conditionalFormatting>
  <conditionalFormatting sqref="AM109">
    <cfRule type="expression" dxfId="477" priority="569">
      <formula>IF(RIGHT(TEXT(AM109,"0.#"),1)=".",FALSE,TRUE)</formula>
    </cfRule>
    <cfRule type="expression" dxfId="476" priority="570">
      <formula>IF(RIGHT(TEXT(AM109,"0.#"),1)=".",TRUE,FALSE)</formula>
    </cfRule>
  </conditionalFormatting>
  <conditionalFormatting sqref="AE108">
    <cfRule type="expression" dxfId="475" priority="583">
      <formula>IF(RIGHT(TEXT(AE108,"0.#"),1)=".",FALSE,TRUE)</formula>
    </cfRule>
    <cfRule type="expression" dxfId="474" priority="584">
      <formula>IF(RIGHT(TEXT(AE108,"0.#"),1)=".",TRUE,FALSE)</formula>
    </cfRule>
  </conditionalFormatting>
  <conditionalFormatting sqref="AE109">
    <cfRule type="expression" dxfId="473" priority="581">
      <formula>IF(RIGHT(TEXT(AE109,"0.#"),1)=".",FALSE,TRUE)</formula>
    </cfRule>
    <cfRule type="expression" dxfId="472" priority="582">
      <formula>IF(RIGHT(TEXT(AE109,"0.#"),1)=".",TRUE,FALSE)</formula>
    </cfRule>
  </conditionalFormatting>
  <conditionalFormatting sqref="AI109">
    <cfRule type="expression" dxfId="471" priority="579">
      <formula>IF(RIGHT(TEXT(AI109,"0.#"),1)=".",FALSE,TRUE)</formula>
    </cfRule>
    <cfRule type="expression" dxfId="470" priority="580">
      <formula>IF(RIGHT(TEXT(AI109,"0.#"),1)=".",TRUE,FALSE)</formula>
    </cfRule>
  </conditionalFormatting>
  <conditionalFormatting sqref="AI108">
    <cfRule type="expression" dxfId="469" priority="577">
      <formula>IF(RIGHT(TEXT(AI108,"0.#"),1)=".",FALSE,TRUE)</formula>
    </cfRule>
    <cfRule type="expression" dxfId="468" priority="578">
      <formula>IF(RIGHT(TEXT(AI108,"0.#"),1)=".",TRUE,FALSE)</formula>
    </cfRule>
  </conditionalFormatting>
  <conditionalFormatting sqref="AI107">
    <cfRule type="expression" dxfId="467" priority="575">
      <formula>IF(RIGHT(TEXT(AI107,"0.#"),1)=".",FALSE,TRUE)</formula>
    </cfRule>
    <cfRule type="expression" dxfId="466" priority="576">
      <formula>IF(RIGHT(TEXT(AI107,"0.#"),1)=".",TRUE,FALSE)</formula>
    </cfRule>
  </conditionalFormatting>
  <conditionalFormatting sqref="AM107">
    <cfRule type="expression" dxfId="465" priority="573">
      <formula>IF(RIGHT(TEXT(AM107,"0.#"),1)=".",FALSE,TRUE)</formula>
    </cfRule>
    <cfRule type="expression" dxfId="464" priority="574">
      <formula>IF(RIGHT(TEXT(AM107,"0.#"),1)=".",TRUE,FALSE)</formula>
    </cfRule>
  </conditionalFormatting>
  <conditionalFormatting sqref="AM108">
    <cfRule type="expression" dxfId="463" priority="571">
      <formula>IF(RIGHT(TEXT(AM108,"0.#"),1)=".",FALSE,TRUE)</formula>
    </cfRule>
    <cfRule type="expression" dxfId="462" priority="572">
      <formula>IF(RIGHT(TEXT(AM108,"0.#"),1)=".",TRUE,FALSE)</formula>
    </cfRule>
  </conditionalFormatting>
  <conditionalFormatting sqref="AQ107:AQ109">
    <cfRule type="expression" dxfId="461" priority="567">
      <formula>IF(RIGHT(TEXT(AQ107,"0.#"),1)=".",FALSE,TRUE)</formula>
    </cfRule>
    <cfRule type="expression" dxfId="460" priority="568">
      <formula>IF(RIGHT(TEXT(AQ107,"0.#"),1)=".",TRUE,FALSE)</formula>
    </cfRule>
  </conditionalFormatting>
  <conditionalFormatting sqref="AU107:AU109">
    <cfRule type="expression" dxfId="459" priority="565">
      <formula>IF(RIGHT(TEXT(AU107,"0.#"),1)=".",FALSE,TRUE)</formula>
    </cfRule>
    <cfRule type="expression" dxfId="458" priority="566">
      <formula>IF(RIGHT(TEXT(AU107,"0.#"),1)=".",TRUE,FALSE)</formula>
    </cfRule>
  </conditionalFormatting>
  <conditionalFormatting sqref="AE141">
    <cfRule type="expression" dxfId="457" priority="563">
      <formula>IF(RIGHT(TEXT(AE141,"0.#"),1)=".",FALSE,TRUE)</formula>
    </cfRule>
    <cfRule type="expression" dxfId="456" priority="564">
      <formula>IF(RIGHT(TEXT(AE141,"0.#"),1)=".",TRUE,FALSE)</formula>
    </cfRule>
  </conditionalFormatting>
  <conditionalFormatting sqref="AM143">
    <cfRule type="expression" dxfId="455" priority="547">
      <formula>IF(RIGHT(TEXT(AM143,"0.#"),1)=".",FALSE,TRUE)</formula>
    </cfRule>
    <cfRule type="expression" dxfId="454" priority="548">
      <formula>IF(RIGHT(TEXT(AM143,"0.#"),1)=".",TRUE,FALSE)</formula>
    </cfRule>
  </conditionalFormatting>
  <conditionalFormatting sqref="AE142">
    <cfRule type="expression" dxfId="453" priority="561">
      <formula>IF(RIGHT(TEXT(AE142,"0.#"),1)=".",FALSE,TRUE)</formula>
    </cfRule>
    <cfRule type="expression" dxfId="452" priority="562">
      <formula>IF(RIGHT(TEXT(AE142,"0.#"),1)=".",TRUE,FALSE)</formula>
    </cfRule>
  </conditionalFormatting>
  <conditionalFormatting sqref="AE143">
    <cfRule type="expression" dxfId="451" priority="559">
      <formula>IF(RIGHT(TEXT(AE143,"0.#"),1)=".",FALSE,TRUE)</formula>
    </cfRule>
    <cfRule type="expression" dxfId="450" priority="560">
      <formula>IF(RIGHT(TEXT(AE143,"0.#"),1)=".",TRUE,FALSE)</formula>
    </cfRule>
  </conditionalFormatting>
  <conditionalFormatting sqref="AI143">
    <cfRule type="expression" dxfId="449" priority="557">
      <formula>IF(RIGHT(TEXT(AI143,"0.#"),1)=".",FALSE,TRUE)</formula>
    </cfRule>
    <cfRule type="expression" dxfId="448" priority="558">
      <formula>IF(RIGHT(TEXT(AI143,"0.#"),1)=".",TRUE,FALSE)</formula>
    </cfRule>
  </conditionalFormatting>
  <conditionalFormatting sqref="AI142">
    <cfRule type="expression" dxfId="447" priority="555">
      <formula>IF(RIGHT(TEXT(AI142,"0.#"),1)=".",FALSE,TRUE)</formula>
    </cfRule>
    <cfRule type="expression" dxfId="446" priority="556">
      <formula>IF(RIGHT(TEXT(AI142,"0.#"),1)=".",TRUE,FALSE)</formula>
    </cfRule>
  </conditionalFormatting>
  <conditionalFormatting sqref="AI141">
    <cfRule type="expression" dxfId="445" priority="553">
      <formula>IF(RIGHT(TEXT(AI141,"0.#"),1)=".",FALSE,TRUE)</formula>
    </cfRule>
    <cfRule type="expression" dxfId="444" priority="554">
      <formula>IF(RIGHT(TEXT(AI141,"0.#"),1)=".",TRUE,FALSE)</formula>
    </cfRule>
  </conditionalFormatting>
  <conditionalFormatting sqref="AM141">
    <cfRule type="expression" dxfId="443" priority="551">
      <formula>IF(RIGHT(TEXT(AM141,"0.#"),1)=".",FALSE,TRUE)</formula>
    </cfRule>
    <cfRule type="expression" dxfId="442" priority="552">
      <formula>IF(RIGHT(TEXT(AM141,"0.#"),1)=".",TRUE,FALSE)</formula>
    </cfRule>
  </conditionalFormatting>
  <conditionalFormatting sqref="AM142">
    <cfRule type="expression" dxfId="441" priority="549">
      <formula>IF(RIGHT(TEXT(AM142,"0.#"),1)=".",FALSE,TRUE)</formula>
    </cfRule>
    <cfRule type="expression" dxfId="440" priority="550">
      <formula>IF(RIGHT(TEXT(AM142,"0.#"),1)=".",TRUE,FALSE)</formula>
    </cfRule>
  </conditionalFormatting>
  <conditionalFormatting sqref="AQ141:AQ143">
    <cfRule type="expression" dxfId="439" priority="545">
      <formula>IF(RIGHT(TEXT(AQ141,"0.#"),1)=".",FALSE,TRUE)</formula>
    </cfRule>
    <cfRule type="expression" dxfId="438" priority="546">
      <formula>IF(RIGHT(TEXT(AQ141,"0.#"),1)=".",TRUE,FALSE)</formula>
    </cfRule>
  </conditionalFormatting>
  <conditionalFormatting sqref="AU141:AU143">
    <cfRule type="expression" dxfId="437" priority="543">
      <formula>IF(RIGHT(TEXT(AU141,"0.#"),1)=".",FALSE,TRUE)</formula>
    </cfRule>
    <cfRule type="expression" dxfId="436" priority="544">
      <formula>IF(RIGHT(TEXT(AU141,"0.#"),1)=".",TRUE,FALSE)</formula>
    </cfRule>
  </conditionalFormatting>
  <conditionalFormatting sqref="AE175">
    <cfRule type="expression" dxfId="435" priority="541">
      <formula>IF(RIGHT(TEXT(AE175,"0.#"),1)=".",FALSE,TRUE)</formula>
    </cfRule>
    <cfRule type="expression" dxfId="434" priority="542">
      <formula>IF(RIGHT(TEXT(AE175,"0.#"),1)=".",TRUE,FALSE)</formula>
    </cfRule>
  </conditionalFormatting>
  <conditionalFormatting sqref="AM177">
    <cfRule type="expression" dxfId="433" priority="525">
      <formula>IF(RIGHT(TEXT(AM177,"0.#"),1)=".",FALSE,TRUE)</formula>
    </cfRule>
    <cfRule type="expression" dxfId="432" priority="526">
      <formula>IF(RIGHT(TEXT(AM177,"0.#"),1)=".",TRUE,FALSE)</formula>
    </cfRule>
  </conditionalFormatting>
  <conditionalFormatting sqref="AE176">
    <cfRule type="expression" dxfId="431" priority="539">
      <formula>IF(RIGHT(TEXT(AE176,"0.#"),1)=".",FALSE,TRUE)</formula>
    </cfRule>
    <cfRule type="expression" dxfId="430" priority="540">
      <formula>IF(RIGHT(TEXT(AE176,"0.#"),1)=".",TRUE,FALSE)</formula>
    </cfRule>
  </conditionalFormatting>
  <conditionalFormatting sqref="AE177">
    <cfRule type="expression" dxfId="429" priority="537">
      <formula>IF(RIGHT(TEXT(AE177,"0.#"),1)=".",FALSE,TRUE)</formula>
    </cfRule>
    <cfRule type="expression" dxfId="428" priority="538">
      <formula>IF(RIGHT(TEXT(AE177,"0.#"),1)=".",TRUE,FALSE)</formula>
    </cfRule>
  </conditionalFormatting>
  <conditionalFormatting sqref="AI177">
    <cfRule type="expression" dxfId="427" priority="535">
      <formula>IF(RIGHT(TEXT(AI177,"0.#"),1)=".",FALSE,TRUE)</formula>
    </cfRule>
    <cfRule type="expression" dxfId="426" priority="536">
      <formula>IF(RIGHT(TEXT(AI177,"0.#"),1)=".",TRUE,FALSE)</formula>
    </cfRule>
  </conditionalFormatting>
  <conditionalFormatting sqref="AI176">
    <cfRule type="expression" dxfId="425" priority="533">
      <formula>IF(RIGHT(TEXT(AI176,"0.#"),1)=".",FALSE,TRUE)</formula>
    </cfRule>
    <cfRule type="expression" dxfId="424" priority="534">
      <formula>IF(RIGHT(TEXT(AI176,"0.#"),1)=".",TRUE,FALSE)</formula>
    </cfRule>
  </conditionalFormatting>
  <conditionalFormatting sqref="AI175">
    <cfRule type="expression" dxfId="423" priority="531">
      <formula>IF(RIGHT(TEXT(AI175,"0.#"),1)=".",FALSE,TRUE)</formula>
    </cfRule>
    <cfRule type="expression" dxfId="422" priority="532">
      <formula>IF(RIGHT(TEXT(AI175,"0.#"),1)=".",TRUE,FALSE)</formula>
    </cfRule>
  </conditionalFormatting>
  <conditionalFormatting sqref="AM175">
    <cfRule type="expression" dxfId="421" priority="529">
      <formula>IF(RIGHT(TEXT(AM175,"0.#"),1)=".",FALSE,TRUE)</formula>
    </cfRule>
    <cfRule type="expression" dxfId="420" priority="530">
      <formula>IF(RIGHT(TEXT(AM175,"0.#"),1)=".",TRUE,FALSE)</formula>
    </cfRule>
  </conditionalFormatting>
  <conditionalFormatting sqref="AM176">
    <cfRule type="expression" dxfId="419" priority="527">
      <formula>IF(RIGHT(TEXT(AM176,"0.#"),1)=".",FALSE,TRUE)</formula>
    </cfRule>
    <cfRule type="expression" dxfId="418" priority="528">
      <formula>IF(RIGHT(TEXT(AM176,"0.#"),1)=".",TRUE,FALSE)</formula>
    </cfRule>
  </conditionalFormatting>
  <conditionalFormatting sqref="AQ175:AQ177">
    <cfRule type="expression" dxfId="417" priority="523">
      <formula>IF(RIGHT(TEXT(AQ175,"0.#"),1)=".",FALSE,TRUE)</formula>
    </cfRule>
    <cfRule type="expression" dxfId="416" priority="524">
      <formula>IF(RIGHT(TEXT(AQ175,"0.#"),1)=".",TRUE,FALSE)</formula>
    </cfRule>
  </conditionalFormatting>
  <conditionalFormatting sqref="AU175:AU177">
    <cfRule type="expression" dxfId="415" priority="521">
      <formula>IF(RIGHT(TEXT(AU175,"0.#"),1)=".",FALSE,TRUE)</formula>
    </cfRule>
    <cfRule type="expression" dxfId="414" priority="522">
      <formula>IF(RIGHT(TEXT(AU175,"0.#"),1)=".",TRUE,FALSE)</formula>
    </cfRule>
  </conditionalFormatting>
  <conditionalFormatting sqref="AE61">
    <cfRule type="expression" dxfId="413" priority="475">
      <formula>IF(RIGHT(TEXT(AE61,"0.#"),1)=".",FALSE,TRUE)</formula>
    </cfRule>
    <cfRule type="expression" dxfId="412" priority="476">
      <formula>IF(RIGHT(TEXT(AE61,"0.#"),1)=".",TRUE,FALSE)</formula>
    </cfRule>
  </conditionalFormatting>
  <conditionalFormatting sqref="AE62">
    <cfRule type="expression" dxfId="411" priority="473">
      <formula>IF(RIGHT(TEXT(AE62,"0.#"),1)=".",FALSE,TRUE)</formula>
    </cfRule>
    <cfRule type="expression" dxfId="410" priority="474">
      <formula>IF(RIGHT(TEXT(AE62,"0.#"),1)=".",TRUE,FALSE)</formula>
    </cfRule>
  </conditionalFormatting>
  <conditionalFormatting sqref="AM61">
    <cfRule type="expression" dxfId="409" priority="463">
      <formula>IF(RIGHT(TEXT(AM61,"0.#"),1)=".",FALSE,TRUE)</formula>
    </cfRule>
    <cfRule type="expression" dxfId="408" priority="464">
      <formula>IF(RIGHT(TEXT(AM61,"0.#"),1)=".",TRUE,FALSE)</formula>
    </cfRule>
  </conditionalFormatting>
  <conditionalFormatting sqref="AE63">
    <cfRule type="expression" dxfId="407" priority="471">
      <formula>IF(RIGHT(TEXT(AE63,"0.#"),1)=".",FALSE,TRUE)</formula>
    </cfRule>
    <cfRule type="expression" dxfId="406" priority="472">
      <formula>IF(RIGHT(TEXT(AE63,"0.#"),1)=".",TRUE,FALSE)</formula>
    </cfRule>
  </conditionalFormatting>
  <conditionalFormatting sqref="AI63">
    <cfRule type="expression" dxfId="405" priority="469">
      <formula>IF(RIGHT(TEXT(AI63,"0.#"),1)=".",FALSE,TRUE)</formula>
    </cfRule>
    <cfRule type="expression" dxfId="404" priority="470">
      <formula>IF(RIGHT(TEXT(AI63,"0.#"),1)=".",TRUE,FALSE)</formula>
    </cfRule>
  </conditionalFormatting>
  <conditionalFormatting sqref="AI62">
    <cfRule type="expression" dxfId="403" priority="467">
      <formula>IF(RIGHT(TEXT(AI62,"0.#"),1)=".",FALSE,TRUE)</formula>
    </cfRule>
    <cfRule type="expression" dxfId="402" priority="468">
      <formula>IF(RIGHT(TEXT(AI62,"0.#"),1)=".",TRUE,FALSE)</formula>
    </cfRule>
  </conditionalFormatting>
  <conditionalFormatting sqref="AI61">
    <cfRule type="expression" dxfId="401" priority="465">
      <formula>IF(RIGHT(TEXT(AI61,"0.#"),1)=".",FALSE,TRUE)</formula>
    </cfRule>
    <cfRule type="expression" dxfId="400" priority="466">
      <formula>IF(RIGHT(TEXT(AI61,"0.#"),1)=".",TRUE,FALSE)</formula>
    </cfRule>
  </conditionalFormatting>
  <conditionalFormatting sqref="AM62">
    <cfRule type="expression" dxfId="399" priority="461">
      <formula>IF(RIGHT(TEXT(AM62,"0.#"),1)=".",FALSE,TRUE)</formula>
    </cfRule>
    <cfRule type="expression" dxfId="398" priority="462">
      <formula>IF(RIGHT(TEXT(AM62,"0.#"),1)=".",TRUE,FALSE)</formula>
    </cfRule>
  </conditionalFormatting>
  <conditionalFormatting sqref="AM63">
    <cfRule type="expression" dxfId="397" priority="459">
      <formula>IF(RIGHT(TEXT(AM63,"0.#"),1)=".",FALSE,TRUE)</formula>
    </cfRule>
    <cfRule type="expression" dxfId="396" priority="460">
      <formula>IF(RIGHT(TEXT(AM63,"0.#"),1)=".",TRUE,FALSE)</formula>
    </cfRule>
  </conditionalFormatting>
  <conditionalFormatting sqref="AQ61:AQ63">
    <cfRule type="expression" dxfId="395" priority="457">
      <formula>IF(RIGHT(TEXT(AQ61,"0.#"),1)=".",FALSE,TRUE)</formula>
    </cfRule>
    <cfRule type="expression" dxfId="394" priority="458">
      <formula>IF(RIGHT(TEXT(AQ61,"0.#"),1)=".",TRUE,FALSE)</formula>
    </cfRule>
  </conditionalFormatting>
  <conditionalFormatting sqref="AU61:AU63">
    <cfRule type="expression" dxfId="393" priority="455">
      <formula>IF(RIGHT(TEXT(AU61,"0.#"),1)=".",FALSE,TRUE)</formula>
    </cfRule>
    <cfRule type="expression" dxfId="392" priority="456">
      <formula>IF(RIGHT(TEXT(AU61,"0.#"),1)=".",TRUE,FALSE)</formula>
    </cfRule>
  </conditionalFormatting>
  <conditionalFormatting sqref="AE95">
    <cfRule type="expression" dxfId="391" priority="453">
      <formula>IF(RIGHT(TEXT(AE95,"0.#"),1)=".",FALSE,TRUE)</formula>
    </cfRule>
    <cfRule type="expression" dxfId="390" priority="454">
      <formula>IF(RIGHT(TEXT(AE95,"0.#"),1)=".",TRUE,FALSE)</formula>
    </cfRule>
  </conditionalFormatting>
  <conditionalFormatting sqref="AE96">
    <cfRule type="expression" dxfId="389" priority="451">
      <formula>IF(RIGHT(TEXT(AE96,"0.#"),1)=".",FALSE,TRUE)</formula>
    </cfRule>
    <cfRule type="expression" dxfId="388" priority="452">
      <formula>IF(RIGHT(TEXT(AE96,"0.#"),1)=".",TRUE,FALSE)</formula>
    </cfRule>
  </conditionalFormatting>
  <conditionalFormatting sqref="AM95">
    <cfRule type="expression" dxfId="387" priority="441">
      <formula>IF(RIGHT(TEXT(AM95,"0.#"),1)=".",FALSE,TRUE)</formula>
    </cfRule>
    <cfRule type="expression" dxfId="386" priority="442">
      <formula>IF(RIGHT(TEXT(AM95,"0.#"),1)=".",TRUE,FALSE)</formula>
    </cfRule>
  </conditionalFormatting>
  <conditionalFormatting sqref="AE97">
    <cfRule type="expression" dxfId="385" priority="449">
      <formula>IF(RIGHT(TEXT(AE97,"0.#"),1)=".",FALSE,TRUE)</formula>
    </cfRule>
    <cfRule type="expression" dxfId="384" priority="450">
      <formula>IF(RIGHT(TEXT(AE97,"0.#"),1)=".",TRUE,FALSE)</formula>
    </cfRule>
  </conditionalFormatting>
  <conditionalFormatting sqref="AI97">
    <cfRule type="expression" dxfId="383" priority="447">
      <formula>IF(RIGHT(TEXT(AI97,"0.#"),1)=".",FALSE,TRUE)</formula>
    </cfRule>
    <cfRule type="expression" dxfId="382" priority="448">
      <formula>IF(RIGHT(TEXT(AI97,"0.#"),1)=".",TRUE,FALSE)</formula>
    </cfRule>
  </conditionalFormatting>
  <conditionalFormatting sqref="AI96">
    <cfRule type="expression" dxfId="381" priority="445">
      <formula>IF(RIGHT(TEXT(AI96,"0.#"),1)=".",FALSE,TRUE)</formula>
    </cfRule>
    <cfRule type="expression" dxfId="380" priority="446">
      <formula>IF(RIGHT(TEXT(AI96,"0.#"),1)=".",TRUE,FALSE)</formula>
    </cfRule>
  </conditionalFormatting>
  <conditionalFormatting sqref="AI95">
    <cfRule type="expression" dxfId="379" priority="443">
      <formula>IF(RIGHT(TEXT(AI95,"0.#"),1)=".",FALSE,TRUE)</formula>
    </cfRule>
    <cfRule type="expression" dxfId="378" priority="444">
      <formula>IF(RIGHT(TEXT(AI95,"0.#"),1)=".",TRUE,FALSE)</formula>
    </cfRule>
  </conditionalFormatting>
  <conditionalFormatting sqref="AM96">
    <cfRule type="expression" dxfId="377" priority="439">
      <formula>IF(RIGHT(TEXT(AM96,"0.#"),1)=".",FALSE,TRUE)</formula>
    </cfRule>
    <cfRule type="expression" dxfId="376" priority="440">
      <formula>IF(RIGHT(TEXT(AM96,"0.#"),1)=".",TRUE,FALSE)</formula>
    </cfRule>
  </conditionalFormatting>
  <conditionalFormatting sqref="AM97">
    <cfRule type="expression" dxfId="375" priority="437">
      <formula>IF(RIGHT(TEXT(AM97,"0.#"),1)=".",FALSE,TRUE)</formula>
    </cfRule>
    <cfRule type="expression" dxfId="374" priority="438">
      <formula>IF(RIGHT(TEXT(AM97,"0.#"),1)=".",TRUE,FALSE)</formula>
    </cfRule>
  </conditionalFormatting>
  <conditionalFormatting sqref="AQ95:AQ97">
    <cfRule type="expression" dxfId="373" priority="435">
      <formula>IF(RIGHT(TEXT(AQ95,"0.#"),1)=".",FALSE,TRUE)</formula>
    </cfRule>
    <cfRule type="expression" dxfId="372" priority="436">
      <formula>IF(RIGHT(TEXT(AQ95,"0.#"),1)=".",TRUE,FALSE)</formula>
    </cfRule>
  </conditionalFormatting>
  <conditionalFormatting sqref="AU95:AU97">
    <cfRule type="expression" dxfId="371" priority="433">
      <formula>IF(RIGHT(TEXT(AU95,"0.#"),1)=".",FALSE,TRUE)</formula>
    </cfRule>
    <cfRule type="expression" dxfId="370" priority="434">
      <formula>IF(RIGHT(TEXT(AU95,"0.#"),1)=".",TRUE,FALSE)</formula>
    </cfRule>
  </conditionalFormatting>
  <conditionalFormatting sqref="AE129">
    <cfRule type="expression" dxfId="369" priority="431">
      <formula>IF(RIGHT(TEXT(AE129,"0.#"),1)=".",FALSE,TRUE)</formula>
    </cfRule>
    <cfRule type="expression" dxfId="368" priority="432">
      <formula>IF(RIGHT(TEXT(AE129,"0.#"),1)=".",TRUE,FALSE)</formula>
    </cfRule>
  </conditionalFormatting>
  <conditionalFormatting sqref="AE130">
    <cfRule type="expression" dxfId="367" priority="429">
      <formula>IF(RIGHT(TEXT(AE130,"0.#"),1)=".",FALSE,TRUE)</formula>
    </cfRule>
    <cfRule type="expression" dxfId="366" priority="430">
      <formula>IF(RIGHT(TEXT(AE130,"0.#"),1)=".",TRUE,FALSE)</formula>
    </cfRule>
  </conditionalFormatting>
  <conditionalFormatting sqref="AM129">
    <cfRule type="expression" dxfId="365" priority="419">
      <formula>IF(RIGHT(TEXT(AM129,"0.#"),1)=".",FALSE,TRUE)</formula>
    </cfRule>
    <cfRule type="expression" dxfId="364" priority="420">
      <formula>IF(RIGHT(TEXT(AM129,"0.#"),1)=".",TRUE,FALSE)</formula>
    </cfRule>
  </conditionalFormatting>
  <conditionalFormatting sqref="AE131">
    <cfRule type="expression" dxfId="363" priority="427">
      <formula>IF(RIGHT(TEXT(AE131,"0.#"),1)=".",FALSE,TRUE)</formula>
    </cfRule>
    <cfRule type="expression" dxfId="362" priority="428">
      <formula>IF(RIGHT(TEXT(AE131,"0.#"),1)=".",TRUE,FALSE)</formula>
    </cfRule>
  </conditionalFormatting>
  <conditionalFormatting sqref="AI131">
    <cfRule type="expression" dxfId="361" priority="425">
      <formula>IF(RIGHT(TEXT(AI131,"0.#"),1)=".",FALSE,TRUE)</formula>
    </cfRule>
    <cfRule type="expression" dxfId="360" priority="426">
      <formula>IF(RIGHT(TEXT(AI131,"0.#"),1)=".",TRUE,FALSE)</formula>
    </cfRule>
  </conditionalFormatting>
  <conditionalFormatting sqref="AI130">
    <cfRule type="expression" dxfId="359" priority="423">
      <formula>IF(RIGHT(TEXT(AI130,"0.#"),1)=".",FALSE,TRUE)</formula>
    </cfRule>
    <cfRule type="expression" dxfId="358" priority="424">
      <formula>IF(RIGHT(TEXT(AI130,"0.#"),1)=".",TRUE,FALSE)</formula>
    </cfRule>
  </conditionalFormatting>
  <conditionalFormatting sqref="AI129">
    <cfRule type="expression" dxfId="357" priority="421">
      <formula>IF(RIGHT(TEXT(AI129,"0.#"),1)=".",FALSE,TRUE)</formula>
    </cfRule>
    <cfRule type="expression" dxfId="356" priority="422">
      <formula>IF(RIGHT(TEXT(AI129,"0.#"),1)=".",TRUE,FALSE)</formula>
    </cfRule>
  </conditionalFormatting>
  <conditionalFormatting sqref="AM130">
    <cfRule type="expression" dxfId="355" priority="417">
      <formula>IF(RIGHT(TEXT(AM130,"0.#"),1)=".",FALSE,TRUE)</formula>
    </cfRule>
    <cfRule type="expression" dxfId="354" priority="418">
      <formula>IF(RIGHT(TEXT(AM130,"0.#"),1)=".",TRUE,FALSE)</formula>
    </cfRule>
  </conditionalFormatting>
  <conditionalFormatting sqref="AM131">
    <cfRule type="expression" dxfId="353" priority="415">
      <formula>IF(RIGHT(TEXT(AM131,"0.#"),1)=".",FALSE,TRUE)</formula>
    </cfRule>
    <cfRule type="expression" dxfId="352" priority="416">
      <formula>IF(RIGHT(TEXT(AM131,"0.#"),1)=".",TRUE,FALSE)</formula>
    </cfRule>
  </conditionalFormatting>
  <conditionalFormatting sqref="AQ129:AQ131">
    <cfRule type="expression" dxfId="351" priority="413">
      <formula>IF(RIGHT(TEXT(AQ129,"0.#"),1)=".",FALSE,TRUE)</formula>
    </cfRule>
    <cfRule type="expression" dxfId="350" priority="414">
      <formula>IF(RIGHT(TEXT(AQ129,"0.#"),1)=".",TRUE,FALSE)</formula>
    </cfRule>
  </conditionalFormatting>
  <conditionalFormatting sqref="AU129:AU131">
    <cfRule type="expression" dxfId="349" priority="411">
      <formula>IF(RIGHT(TEXT(AU129,"0.#"),1)=".",FALSE,TRUE)</formula>
    </cfRule>
    <cfRule type="expression" dxfId="348" priority="412">
      <formula>IF(RIGHT(TEXT(AU129,"0.#"),1)=".",TRUE,FALSE)</formula>
    </cfRule>
  </conditionalFormatting>
  <conditionalFormatting sqref="AE163">
    <cfRule type="expression" dxfId="347" priority="409">
      <formula>IF(RIGHT(TEXT(AE163,"0.#"),1)=".",FALSE,TRUE)</formula>
    </cfRule>
    <cfRule type="expression" dxfId="346" priority="410">
      <formula>IF(RIGHT(TEXT(AE163,"0.#"),1)=".",TRUE,FALSE)</formula>
    </cfRule>
  </conditionalFormatting>
  <conditionalFormatting sqref="AE164">
    <cfRule type="expression" dxfId="345" priority="407">
      <formula>IF(RIGHT(TEXT(AE164,"0.#"),1)=".",FALSE,TRUE)</formula>
    </cfRule>
    <cfRule type="expression" dxfId="344" priority="408">
      <formula>IF(RIGHT(TEXT(AE164,"0.#"),1)=".",TRUE,FALSE)</formula>
    </cfRule>
  </conditionalFormatting>
  <conditionalFormatting sqref="AM163">
    <cfRule type="expression" dxfId="343" priority="397">
      <formula>IF(RIGHT(TEXT(AM163,"0.#"),1)=".",FALSE,TRUE)</formula>
    </cfRule>
    <cfRule type="expression" dxfId="342" priority="398">
      <formula>IF(RIGHT(TEXT(AM163,"0.#"),1)=".",TRUE,FALSE)</formula>
    </cfRule>
  </conditionalFormatting>
  <conditionalFormatting sqref="AE165">
    <cfRule type="expression" dxfId="341" priority="405">
      <formula>IF(RIGHT(TEXT(AE165,"0.#"),1)=".",FALSE,TRUE)</formula>
    </cfRule>
    <cfRule type="expression" dxfId="340" priority="406">
      <formula>IF(RIGHT(TEXT(AE165,"0.#"),1)=".",TRUE,FALSE)</formula>
    </cfRule>
  </conditionalFormatting>
  <conditionalFormatting sqref="AI165">
    <cfRule type="expression" dxfId="339" priority="403">
      <formula>IF(RIGHT(TEXT(AI165,"0.#"),1)=".",FALSE,TRUE)</formula>
    </cfRule>
    <cfRule type="expression" dxfId="338" priority="404">
      <formula>IF(RIGHT(TEXT(AI165,"0.#"),1)=".",TRUE,FALSE)</formula>
    </cfRule>
  </conditionalFormatting>
  <conditionalFormatting sqref="AI164">
    <cfRule type="expression" dxfId="337" priority="401">
      <formula>IF(RIGHT(TEXT(AI164,"0.#"),1)=".",FALSE,TRUE)</formula>
    </cfRule>
    <cfRule type="expression" dxfId="336" priority="402">
      <formula>IF(RIGHT(TEXT(AI164,"0.#"),1)=".",TRUE,FALSE)</formula>
    </cfRule>
  </conditionalFormatting>
  <conditionalFormatting sqref="AI163">
    <cfRule type="expression" dxfId="335" priority="399">
      <formula>IF(RIGHT(TEXT(AI163,"0.#"),1)=".",FALSE,TRUE)</formula>
    </cfRule>
    <cfRule type="expression" dxfId="334" priority="400">
      <formula>IF(RIGHT(TEXT(AI163,"0.#"),1)=".",TRUE,FALSE)</formula>
    </cfRule>
  </conditionalFormatting>
  <conditionalFormatting sqref="AM164">
    <cfRule type="expression" dxfId="333" priority="395">
      <formula>IF(RIGHT(TEXT(AM164,"0.#"),1)=".",FALSE,TRUE)</formula>
    </cfRule>
    <cfRule type="expression" dxfId="332" priority="396">
      <formula>IF(RIGHT(TEXT(AM164,"0.#"),1)=".",TRUE,FALSE)</formula>
    </cfRule>
  </conditionalFormatting>
  <conditionalFormatting sqref="AM165">
    <cfRule type="expression" dxfId="331" priority="393">
      <formula>IF(RIGHT(TEXT(AM165,"0.#"),1)=".",FALSE,TRUE)</formula>
    </cfRule>
    <cfRule type="expression" dxfId="330" priority="394">
      <formula>IF(RIGHT(TEXT(AM165,"0.#"),1)=".",TRUE,FALSE)</formula>
    </cfRule>
  </conditionalFormatting>
  <conditionalFormatting sqref="AQ163:AQ165">
    <cfRule type="expression" dxfId="329" priority="391">
      <formula>IF(RIGHT(TEXT(AQ163,"0.#"),1)=".",FALSE,TRUE)</formula>
    </cfRule>
    <cfRule type="expression" dxfId="328" priority="392">
      <formula>IF(RIGHT(TEXT(AQ163,"0.#"),1)=".",TRUE,FALSE)</formula>
    </cfRule>
  </conditionalFormatting>
  <conditionalFormatting sqref="AU163:AU165">
    <cfRule type="expression" dxfId="327" priority="389">
      <formula>IF(RIGHT(TEXT(AU163,"0.#"),1)=".",FALSE,TRUE)</formula>
    </cfRule>
    <cfRule type="expression" dxfId="326" priority="390">
      <formula>IF(RIGHT(TEXT(AU163,"0.#"),1)=".",TRUE,FALSE)</formula>
    </cfRule>
  </conditionalFormatting>
  <conditionalFormatting sqref="AE197">
    <cfRule type="expression" dxfId="325" priority="387">
      <formula>IF(RIGHT(TEXT(AE197,"0.#"),1)=".",FALSE,TRUE)</formula>
    </cfRule>
    <cfRule type="expression" dxfId="324" priority="388">
      <formula>IF(RIGHT(TEXT(AE197,"0.#"),1)=".",TRUE,FALSE)</formula>
    </cfRule>
  </conditionalFormatting>
  <conditionalFormatting sqref="AE198">
    <cfRule type="expression" dxfId="323" priority="385">
      <formula>IF(RIGHT(TEXT(AE198,"0.#"),1)=".",FALSE,TRUE)</formula>
    </cfRule>
    <cfRule type="expression" dxfId="322" priority="386">
      <formula>IF(RIGHT(TEXT(AE198,"0.#"),1)=".",TRUE,FALSE)</formula>
    </cfRule>
  </conditionalFormatting>
  <conditionalFormatting sqref="AM197">
    <cfRule type="expression" dxfId="321" priority="375">
      <formula>IF(RIGHT(TEXT(AM197,"0.#"),1)=".",FALSE,TRUE)</formula>
    </cfRule>
    <cfRule type="expression" dxfId="320" priority="376">
      <formula>IF(RIGHT(TEXT(AM197,"0.#"),1)=".",TRUE,FALSE)</formula>
    </cfRule>
  </conditionalFormatting>
  <conditionalFormatting sqref="AE199">
    <cfRule type="expression" dxfId="319" priority="383">
      <formula>IF(RIGHT(TEXT(AE199,"0.#"),1)=".",FALSE,TRUE)</formula>
    </cfRule>
    <cfRule type="expression" dxfId="318" priority="384">
      <formula>IF(RIGHT(TEXT(AE199,"0.#"),1)=".",TRUE,FALSE)</formula>
    </cfRule>
  </conditionalFormatting>
  <conditionalFormatting sqref="AI199">
    <cfRule type="expression" dxfId="317" priority="381">
      <formula>IF(RIGHT(TEXT(AI199,"0.#"),1)=".",FALSE,TRUE)</formula>
    </cfRule>
    <cfRule type="expression" dxfId="316" priority="382">
      <formula>IF(RIGHT(TEXT(AI199,"0.#"),1)=".",TRUE,FALSE)</formula>
    </cfRule>
  </conditionalFormatting>
  <conditionalFormatting sqref="AI198">
    <cfRule type="expression" dxfId="315" priority="379">
      <formula>IF(RIGHT(TEXT(AI198,"0.#"),1)=".",FALSE,TRUE)</formula>
    </cfRule>
    <cfRule type="expression" dxfId="314" priority="380">
      <formula>IF(RIGHT(TEXT(AI198,"0.#"),1)=".",TRUE,FALSE)</formula>
    </cfRule>
  </conditionalFormatting>
  <conditionalFormatting sqref="AI197">
    <cfRule type="expression" dxfId="313" priority="377">
      <formula>IF(RIGHT(TEXT(AI197,"0.#"),1)=".",FALSE,TRUE)</formula>
    </cfRule>
    <cfRule type="expression" dxfId="312" priority="378">
      <formula>IF(RIGHT(TEXT(AI197,"0.#"),1)=".",TRUE,FALSE)</formula>
    </cfRule>
  </conditionalFormatting>
  <conditionalFormatting sqref="AM198">
    <cfRule type="expression" dxfId="311" priority="373">
      <formula>IF(RIGHT(TEXT(AM198,"0.#"),1)=".",FALSE,TRUE)</formula>
    </cfRule>
    <cfRule type="expression" dxfId="310" priority="374">
      <formula>IF(RIGHT(TEXT(AM198,"0.#"),1)=".",TRUE,FALSE)</formula>
    </cfRule>
  </conditionalFormatting>
  <conditionalFormatting sqref="AM199">
    <cfRule type="expression" dxfId="309" priority="371">
      <formula>IF(RIGHT(TEXT(AM199,"0.#"),1)=".",FALSE,TRUE)</formula>
    </cfRule>
    <cfRule type="expression" dxfId="308" priority="372">
      <formula>IF(RIGHT(TEXT(AM199,"0.#"),1)=".",TRUE,FALSE)</formula>
    </cfRule>
  </conditionalFormatting>
  <conditionalFormatting sqref="AQ197:AQ199">
    <cfRule type="expression" dxfId="307" priority="369">
      <formula>IF(RIGHT(TEXT(AQ197,"0.#"),1)=".",FALSE,TRUE)</formula>
    </cfRule>
    <cfRule type="expression" dxfId="306" priority="370">
      <formula>IF(RIGHT(TEXT(AQ197,"0.#"),1)=".",TRUE,FALSE)</formula>
    </cfRule>
  </conditionalFormatting>
  <conditionalFormatting sqref="AU197:AU199">
    <cfRule type="expression" dxfId="305" priority="367">
      <formula>IF(RIGHT(TEXT(AU197,"0.#"),1)=".",FALSE,TRUE)</formula>
    </cfRule>
    <cfRule type="expression" dxfId="304" priority="368">
      <formula>IF(RIGHT(TEXT(AU197,"0.#"),1)=".",TRUE,FALSE)</formula>
    </cfRule>
  </conditionalFormatting>
  <conditionalFormatting sqref="AE134 AQ134">
    <cfRule type="expression" dxfId="303" priority="365">
      <formula>IF(RIGHT(TEXT(AE134,"0.#"),1)=".",FALSE,TRUE)</formula>
    </cfRule>
    <cfRule type="expression" dxfId="302" priority="366">
      <formula>IF(RIGHT(TEXT(AE134,"0.#"),1)=".",TRUE,FALSE)</formula>
    </cfRule>
  </conditionalFormatting>
  <conditionalFormatting sqref="AI134">
    <cfRule type="expression" dxfId="301" priority="363">
      <formula>IF(RIGHT(TEXT(AI134,"0.#"),1)=".",FALSE,TRUE)</formula>
    </cfRule>
    <cfRule type="expression" dxfId="300" priority="364">
      <formula>IF(RIGHT(TEXT(AI134,"0.#"),1)=".",TRUE,FALSE)</formula>
    </cfRule>
  </conditionalFormatting>
  <conditionalFormatting sqref="AM134">
    <cfRule type="expression" dxfId="299" priority="361">
      <formula>IF(RIGHT(TEXT(AM134,"0.#"),1)=".",FALSE,TRUE)</formula>
    </cfRule>
    <cfRule type="expression" dxfId="298" priority="362">
      <formula>IF(RIGHT(TEXT(AM134,"0.#"),1)=".",TRUE,FALSE)</formula>
    </cfRule>
  </conditionalFormatting>
  <conditionalFormatting sqref="AE135">
    <cfRule type="expression" dxfId="297" priority="359">
      <formula>IF(RIGHT(TEXT(AE135,"0.#"),1)=".",FALSE,TRUE)</formula>
    </cfRule>
    <cfRule type="expression" dxfId="296" priority="360">
      <formula>IF(RIGHT(TEXT(AE135,"0.#"),1)=".",TRUE,FALSE)</formula>
    </cfRule>
  </conditionalFormatting>
  <conditionalFormatting sqref="AI135">
    <cfRule type="expression" dxfId="295" priority="357">
      <formula>IF(RIGHT(TEXT(AI135,"0.#"),1)=".",FALSE,TRUE)</formula>
    </cfRule>
    <cfRule type="expression" dxfId="294" priority="358">
      <formula>IF(RIGHT(TEXT(AI135,"0.#"),1)=".",TRUE,FALSE)</formula>
    </cfRule>
  </conditionalFormatting>
  <conditionalFormatting sqref="AM135">
    <cfRule type="expression" dxfId="293" priority="355">
      <formula>IF(RIGHT(TEXT(AM135,"0.#"),1)=".",FALSE,TRUE)</formula>
    </cfRule>
    <cfRule type="expression" dxfId="292" priority="356">
      <formula>IF(RIGHT(TEXT(AM135,"0.#"),1)=".",TRUE,FALSE)</formula>
    </cfRule>
  </conditionalFormatting>
  <conditionalFormatting sqref="AQ135">
    <cfRule type="expression" dxfId="291" priority="353">
      <formula>IF(RIGHT(TEXT(AQ135,"0.#"),1)=".",FALSE,TRUE)</formula>
    </cfRule>
    <cfRule type="expression" dxfId="290" priority="354">
      <formula>IF(RIGHT(TEXT(AQ135,"0.#"),1)=".",TRUE,FALSE)</formula>
    </cfRule>
  </conditionalFormatting>
  <conditionalFormatting sqref="AU134">
    <cfRule type="expression" dxfId="289" priority="351">
      <formula>IF(RIGHT(TEXT(AU134,"0.#"),1)=".",FALSE,TRUE)</formula>
    </cfRule>
    <cfRule type="expression" dxfId="288" priority="352">
      <formula>IF(RIGHT(TEXT(AU134,"0.#"),1)=".",TRUE,FALSE)</formula>
    </cfRule>
  </conditionalFormatting>
  <conditionalFormatting sqref="AU135">
    <cfRule type="expression" dxfId="287" priority="349">
      <formula>IF(RIGHT(TEXT(AU135,"0.#"),1)=".",FALSE,TRUE)</formula>
    </cfRule>
    <cfRule type="expression" dxfId="286" priority="350">
      <formula>IF(RIGHT(TEXT(AU135,"0.#"),1)=".",TRUE,FALSE)</formula>
    </cfRule>
  </conditionalFormatting>
  <conditionalFormatting sqref="AE168 AQ168">
    <cfRule type="expression" dxfId="285" priority="347">
      <formula>IF(RIGHT(TEXT(AE168,"0.#"),1)=".",FALSE,TRUE)</formula>
    </cfRule>
    <cfRule type="expression" dxfId="284" priority="348">
      <formula>IF(RIGHT(TEXT(AE168,"0.#"),1)=".",TRUE,FALSE)</formula>
    </cfRule>
  </conditionalFormatting>
  <conditionalFormatting sqref="AI168">
    <cfRule type="expression" dxfId="283" priority="345">
      <formula>IF(RIGHT(TEXT(AI168,"0.#"),1)=".",FALSE,TRUE)</formula>
    </cfRule>
    <cfRule type="expression" dxfId="282" priority="346">
      <formula>IF(RIGHT(TEXT(AI168,"0.#"),1)=".",TRUE,FALSE)</formula>
    </cfRule>
  </conditionalFormatting>
  <conditionalFormatting sqref="AM168">
    <cfRule type="expression" dxfId="281" priority="343">
      <formula>IF(RIGHT(TEXT(AM168,"0.#"),1)=".",FALSE,TRUE)</formula>
    </cfRule>
    <cfRule type="expression" dxfId="280" priority="344">
      <formula>IF(RIGHT(TEXT(AM168,"0.#"),1)=".",TRUE,FALSE)</formula>
    </cfRule>
  </conditionalFormatting>
  <conditionalFormatting sqref="AE169">
    <cfRule type="expression" dxfId="279" priority="341">
      <formula>IF(RIGHT(TEXT(AE169,"0.#"),1)=".",FALSE,TRUE)</formula>
    </cfRule>
    <cfRule type="expression" dxfId="278" priority="342">
      <formula>IF(RIGHT(TEXT(AE169,"0.#"),1)=".",TRUE,FALSE)</formula>
    </cfRule>
  </conditionalFormatting>
  <conditionalFormatting sqref="AI169">
    <cfRule type="expression" dxfId="277" priority="339">
      <formula>IF(RIGHT(TEXT(AI169,"0.#"),1)=".",FALSE,TRUE)</formula>
    </cfRule>
    <cfRule type="expression" dxfId="276" priority="340">
      <formula>IF(RIGHT(TEXT(AI169,"0.#"),1)=".",TRUE,FALSE)</formula>
    </cfRule>
  </conditionalFormatting>
  <conditionalFormatting sqref="AM169">
    <cfRule type="expression" dxfId="275" priority="337">
      <formula>IF(RIGHT(TEXT(AM169,"0.#"),1)=".",FALSE,TRUE)</formula>
    </cfRule>
    <cfRule type="expression" dxfId="274" priority="338">
      <formula>IF(RIGHT(TEXT(AM169,"0.#"),1)=".",TRUE,FALSE)</formula>
    </cfRule>
  </conditionalFormatting>
  <conditionalFormatting sqref="AQ169">
    <cfRule type="expression" dxfId="273" priority="335">
      <formula>IF(RIGHT(TEXT(AQ169,"0.#"),1)=".",FALSE,TRUE)</formula>
    </cfRule>
    <cfRule type="expression" dxfId="272" priority="336">
      <formula>IF(RIGHT(TEXT(AQ169,"0.#"),1)=".",TRUE,FALSE)</formula>
    </cfRule>
  </conditionalFormatting>
  <conditionalFormatting sqref="AU168">
    <cfRule type="expression" dxfId="271" priority="333">
      <formula>IF(RIGHT(TEXT(AU168,"0.#"),1)=".",FALSE,TRUE)</formula>
    </cfRule>
    <cfRule type="expression" dxfId="270" priority="334">
      <formula>IF(RIGHT(TEXT(AU168,"0.#"),1)=".",TRUE,FALSE)</formula>
    </cfRule>
  </conditionalFormatting>
  <conditionalFormatting sqref="AU169">
    <cfRule type="expression" dxfId="269" priority="331">
      <formula>IF(RIGHT(TEXT(AU169,"0.#"),1)=".",FALSE,TRUE)</formula>
    </cfRule>
    <cfRule type="expression" dxfId="268" priority="332">
      <formula>IF(RIGHT(TEXT(AU169,"0.#"),1)=".",TRUE,FALSE)</formula>
    </cfRule>
  </conditionalFormatting>
  <conditionalFormatting sqref="AE90">
    <cfRule type="expression" dxfId="267" priority="329">
      <formula>IF(RIGHT(TEXT(AE90,"0.#"),1)=".",FALSE,TRUE)</formula>
    </cfRule>
    <cfRule type="expression" dxfId="266" priority="330">
      <formula>IF(RIGHT(TEXT(AE90,"0.#"),1)=".",TRUE,FALSE)</formula>
    </cfRule>
  </conditionalFormatting>
  <conditionalFormatting sqref="AE91">
    <cfRule type="expression" dxfId="265" priority="327">
      <formula>IF(RIGHT(TEXT(AE91,"0.#"),1)=".",FALSE,TRUE)</formula>
    </cfRule>
    <cfRule type="expression" dxfId="264" priority="328">
      <formula>IF(RIGHT(TEXT(AE91,"0.#"),1)=".",TRUE,FALSE)</formula>
    </cfRule>
  </conditionalFormatting>
  <conditionalFormatting sqref="AM90">
    <cfRule type="expression" dxfId="263" priority="317">
      <formula>IF(RIGHT(TEXT(AM90,"0.#"),1)=".",FALSE,TRUE)</formula>
    </cfRule>
    <cfRule type="expression" dxfId="262" priority="318">
      <formula>IF(RIGHT(TEXT(AM90,"0.#"),1)=".",TRUE,FALSE)</formula>
    </cfRule>
  </conditionalFormatting>
  <conditionalFormatting sqref="AE92">
    <cfRule type="expression" dxfId="261" priority="325">
      <formula>IF(RIGHT(TEXT(AE92,"0.#"),1)=".",FALSE,TRUE)</formula>
    </cfRule>
    <cfRule type="expression" dxfId="260" priority="326">
      <formula>IF(RIGHT(TEXT(AE92,"0.#"),1)=".",TRUE,FALSE)</formula>
    </cfRule>
  </conditionalFormatting>
  <conditionalFormatting sqref="AI92">
    <cfRule type="expression" dxfId="259" priority="323">
      <formula>IF(RIGHT(TEXT(AI92,"0.#"),1)=".",FALSE,TRUE)</formula>
    </cfRule>
    <cfRule type="expression" dxfId="258" priority="324">
      <formula>IF(RIGHT(TEXT(AI92,"0.#"),1)=".",TRUE,FALSE)</formula>
    </cfRule>
  </conditionalFormatting>
  <conditionalFormatting sqref="AI91">
    <cfRule type="expression" dxfId="257" priority="321">
      <formula>IF(RIGHT(TEXT(AI91,"0.#"),1)=".",FALSE,TRUE)</formula>
    </cfRule>
    <cfRule type="expression" dxfId="256" priority="322">
      <formula>IF(RIGHT(TEXT(AI91,"0.#"),1)=".",TRUE,FALSE)</formula>
    </cfRule>
  </conditionalFormatting>
  <conditionalFormatting sqref="AI90">
    <cfRule type="expression" dxfId="255" priority="319">
      <formula>IF(RIGHT(TEXT(AI90,"0.#"),1)=".",FALSE,TRUE)</formula>
    </cfRule>
    <cfRule type="expression" dxfId="254" priority="320">
      <formula>IF(RIGHT(TEXT(AI90,"0.#"),1)=".",TRUE,FALSE)</formula>
    </cfRule>
  </conditionalFormatting>
  <conditionalFormatting sqref="AM91">
    <cfRule type="expression" dxfId="253" priority="315">
      <formula>IF(RIGHT(TEXT(AM91,"0.#"),1)=".",FALSE,TRUE)</formula>
    </cfRule>
    <cfRule type="expression" dxfId="252" priority="316">
      <formula>IF(RIGHT(TEXT(AM91,"0.#"),1)=".",TRUE,FALSE)</formula>
    </cfRule>
  </conditionalFormatting>
  <conditionalFormatting sqref="AM92">
    <cfRule type="expression" dxfId="251" priority="313">
      <formula>IF(RIGHT(TEXT(AM92,"0.#"),1)=".",FALSE,TRUE)</formula>
    </cfRule>
    <cfRule type="expression" dxfId="250" priority="314">
      <formula>IF(RIGHT(TEXT(AM92,"0.#"),1)=".",TRUE,FALSE)</formula>
    </cfRule>
  </conditionalFormatting>
  <conditionalFormatting sqref="AQ90:AQ92">
    <cfRule type="expression" dxfId="249" priority="311">
      <formula>IF(RIGHT(TEXT(AQ90,"0.#"),1)=".",FALSE,TRUE)</formula>
    </cfRule>
    <cfRule type="expression" dxfId="248" priority="312">
      <formula>IF(RIGHT(TEXT(AQ90,"0.#"),1)=".",TRUE,FALSE)</formula>
    </cfRule>
  </conditionalFormatting>
  <conditionalFormatting sqref="AU90:AU92">
    <cfRule type="expression" dxfId="247" priority="309">
      <formula>IF(RIGHT(TEXT(AU90,"0.#"),1)=".",FALSE,TRUE)</formula>
    </cfRule>
    <cfRule type="expression" dxfId="246" priority="310">
      <formula>IF(RIGHT(TEXT(AU90,"0.#"),1)=".",TRUE,FALSE)</formula>
    </cfRule>
  </conditionalFormatting>
  <conditionalFormatting sqref="AE85">
    <cfRule type="expression" dxfId="245" priority="307">
      <formula>IF(RIGHT(TEXT(AE85,"0.#"),1)=".",FALSE,TRUE)</formula>
    </cfRule>
    <cfRule type="expression" dxfId="244" priority="308">
      <formula>IF(RIGHT(TEXT(AE85,"0.#"),1)=".",TRUE,FALSE)</formula>
    </cfRule>
  </conditionalFormatting>
  <conditionalFormatting sqref="AE86">
    <cfRule type="expression" dxfId="243" priority="305">
      <formula>IF(RIGHT(TEXT(AE86,"0.#"),1)=".",FALSE,TRUE)</formula>
    </cfRule>
    <cfRule type="expression" dxfId="242" priority="306">
      <formula>IF(RIGHT(TEXT(AE86,"0.#"),1)=".",TRUE,FALSE)</formula>
    </cfRule>
  </conditionalFormatting>
  <conditionalFormatting sqref="AM85">
    <cfRule type="expression" dxfId="241" priority="295">
      <formula>IF(RIGHT(TEXT(AM85,"0.#"),1)=".",FALSE,TRUE)</formula>
    </cfRule>
    <cfRule type="expression" dxfId="240" priority="296">
      <formula>IF(RIGHT(TEXT(AM85,"0.#"),1)=".",TRUE,FALSE)</formula>
    </cfRule>
  </conditionalFormatting>
  <conditionalFormatting sqref="AE87">
    <cfRule type="expression" dxfId="239" priority="303">
      <formula>IF(RIGHT(TEXT(AE87,"0.#"),1)=".",FALSE,TRUE)</formula>
    </cfRule>
    <cfRule type="expression" dxfId="238" priority="304">
      <formula>IF(RIGHT(TEXT(AE87,"0.#"),1)=".",TRUE,FALSE)</formula>
    </cfRule>
  </conditionalFormatting>
  <conditionalFormatting sqref="AI87">
    <cfRule type="expression" dxfId="237" priority="301">
      <formula>IF(RIGHT(TEXT(AI87,"0.#"),1)=".",FALSE,TRUE)</formula>
    </cfRule>
    <cfRule type="expression" dxfId="236" priority="302">
      <formula>IF(RIGHT(TEXT(AI87,"0.#"),1)=".",TRUE,FALSE)</formula>
    </cfRule>
  </conditionalFormatting>
  <conditionalFormatting sqref="AI86">
    <cfRule type="expression" dxfId="235" priority="299">
      <formula>IF(RIGHT(TEXT(AI86,"0.#"),1)=".",FALSE,TRUE)</formula>
    </cfRule>
    <cfRule type="expression" dxfId="234" priority="300">
      <formula>IF(RIGHT(TEXT(AI86,"0.#"),1)=".",TRUE,FALSE)</formula>
    </cfRule>
  </conditionalFormatting>
  <conditionalFormatting sqref="AI85">
    <cfRule type="expression" dxfId="233" priority="297">
      <formula>IF(RIGHT(TEXT(AI85,"0.#"),1)=".",FALSE,TRUE)</formula>
    </cfRule>
    <cfRule type="expression" dxfId="232" priority="298">
      <formula>IF(RIGHT(TEXT(AI85,"0.#"),1)=".",TRUE,FALSE)</formula>
    </cfRule>
  </conditionalFormatting>
  <conditionalFormatting sqref="AM86">
    <cfRule type="expression" dxfId="231" priority="293">
      <formula>IF(RIGHT(TEXT(AM86,"0.#"),1)=".",FALSE,TRUE)</formula>
    </cfRule>
    <cfRule type="expression" dxfId="230" priority="294">
      <formula>IF(RIGHT(TEXT(AM86,"0.#"),1)=".",TRUE,FALSE)</formula>
    </cfRule>
  </conditionalFormatting>
  <conditionalFormatting sqref="AM87">
    <cfRule type="expression" dxfId="229" priority="291">
      <formula>IF(RIGHT(TEXT(AM87,"0.#"),1)=".",FALSE,TRUE)</formula>
    </cfRule>
    <cfRule type="expression" dxfId="228" priority="292">
      <formula>IF(RIGHT(TEXT(AM87,"0.#"),1)=".",TRUE,FALSE)</formula>
    </cfRule>
  </conditionalFormatting>
  <conditionalFormatting sqref="AQ85:AQ87">
    <cfRule type="expression" dxfId="227" priority="289">
      <formula>IF(RIGHT(TEXT(AQ85,"0.#"),1)=".",FALSE,TRUE)</formula>
    </cfRule>
    <cfRule type="expression" dxfId="226" priority="290">
      <formula>IF(RIGHT(TEXT(AQ85,"0.#"),1)=".",TRUE,FALSE)</formula>
    </cfRule>
  </conditionalFormatting>
  <conditionalFormatting sqref="AU85:AU87">
    <cfRule type="expression" dxfId="225" priority="287">
      <formula>IF(RIGHT(TEXT(AU85,"0.#"),1)=".",FALSE,TRUE)</formula>
    </cfRule>
    <cfRule type="expression" dxfId="224" priority="288">
      <formula>IF(RIGHT(TEXT(AU85,"0.#"),1)=".",TRUE,FALSE)</formula>
    </cfRule>
  </conditionalFormatting>
  <conditionalFormatting sqref="AE124">
    <cfRule type="expression" dxfId="223" priority="285">
      <formula>IF(RIGHT(TEXT(AE124,"0.#"),1)=".",FALSE,TRUE)</formula>
    </cfRule>
    <cfRule type="expression" dxfId="222" priority="286">
      <formula>IF(RIGHT(TEXT(AE124,"0.#"),1)=".",TRUE,FALSE)</formula>
    </cfRule>
  </conditionalFormatting>
  <conditionalFormatting sqref="AE125">
    <cfRule type="expression" dxfId="221" priority="283">
      <formula>IF(RIGHT(TEXT(AE125,"0.#"),1)=".",FALSE,TRUE)</formula>
    </cfRule>
    <cfRule type="expression" dxfId="220" priority="284">
      <formula>IF(RIGHT(TEXT(AE125,"0.#"),1)=".",TRUE,FALSE)</formula>
    </cfRule>
  </conditionalFormatting>
  <conditionalFormatting sqref="AM124">
    <cfRule type="expression" dxfId="219" priority="273">
      <formula>IF(RIGHT(TEXT(AM124,"0.#"),1)=".",FALSE,TRUE)</formula>
    </cfRule>
    <cfRule type="expression" dxfId="218" priority="274">
      <formula>IF(RIGHT(TEXT(AM124,"0.#"),1)=".",TRUE,FALSE)</formula>
    </cfRule>
  </conditionalFormatting>
  <conditionalFormatting sqref="AE126">
    <cfRule type="expression" dxfId="217" priority="281">
      <formula>IF(RIGHT(TEXT(AE126,"0.#"),1)=".",FALSE,TRUE)</formula>
    </cfRule>
    <cfRule type="expression" dxfId="216" priority="282">
      <formula>IF(RIGHT(TEXT(AE126,"0.#"),1)=".",TRUE,FALSE)</formula>
    </cfRule>
  </conditionalFormatting>
  <conditionalFormatting sqref="AI126">
    <cfRule type="expression" dxfId="215" priority="279">
      <formula>IF(RIGHT(TEXT(AI126,"0.#"),1)=".",FALSE,TRUE)</formula>
    </cfRule>
    <cfRule type="expression" dxfId="214" priority="280">
      <formula>IF(RIGHT(TEXT(AI126,"0.#"),1)=".",TRUE,FALSE)</formula>
    </cfRule>
  </conditionalFormatting>
  <conditionalFormatting sqref="AI125">
    <cfRule type="expression" dxfId="213" priority="277">
      <formula>IF(RIGHT(TEXT(AI125,"0.#"),1)=".",FALSE,TRUE)</formula>
    </cfRule>
    <cfRule type="expression" dxfId="212" priority="278">
      <formula>IF(RIGHT(TEXT(AI125,"0.#"),1)=".",TRUE,FALSE)</formula>
    </cfRule>
  </conditionalFormatting>
  <conditionalFormatting sqref="AI124">
    <cfRule type="expression" dxfId="211" priority="275">
      <formula>IF(RIGHT(TEXT(AI124,"0.#"),1)=".",FALSE,TRUE)</formula>
    </cfRule>
    <cfRule type="expression" dxfId="210" priority="276">
      <formula>IF(RIGHT(TEXT(AI124,"0.#"),1)=".",TRUE,FALSE)</formula>
    </cfRule>
  </conditionalFormatting>
  <conditionalFormatting sqref="AM125">
    <cfRule type="expression" dxfId="209" priority="271">
      <formula>IF(RIGHT(TEXT(AM125,"0.#"),1)=".",FALSE,TRUE)</formula>
    </cfRule>
    <cfRule type="expression" dxfId="208" priority="272">
      <formula>IF(RIGHT(TEXT(AM125,"0.#"),1)=".",TRUE,FALSE)</formula>
    </cfRule>
  </conditionalFormatting>
  <conditionalFormatting sqref="AM126">
    <cfRule type="expression" dxfId="207" priority="269">
      <formula>IF(RIGHT(TEXT(AM126,"0.#"),1)=".",FALSE,TRUE)</formula>
    </cfRule>
    <cfRule type="expression" dxfId="206" priority="270">
      <formula>IF(RIGHT(TEXT(AM126,"0.#"),1)=".",TRUE,FALSE)</formula>
    </cfRule>
  </conditionalFormatting>
  <conditionalFormatting sqref="AQ124:AQ126">
    <cfRule type="expression" dxfId="205" priority="267">
      <formula>IF(RIGHT(TEXT(AQ124,"0.#"),1)=".",FALSE,TRUE)</formula>
    </cfRule>
    <cfRule type="expression" dxfId="204" priority="268">
      <formula>IF(RIGHT(TEXT(AQ124,"0.#"),1)=".",TRUE,FALSE)</formula>
    </cfRule>
  </conditionalFormatting>
  <conditionalFormatting sqref="AU124:AU126">
    <cfRule type="expression" dxfId="203" priority="265">
      <formula>IF(RIGHT(TEXT(AU124,"0.#"),1)=".",FALSE,TRUE)</formula>
    </cfRule>
    <cfRule type="expression" dxfId="202" priority="266">
      <formula>IF(RIGHT(TEXT(AU124,"0.#"),1)=".",TRUE,FALSE)</formula>
    </cfRule>
  </conditionalFormatting>
  <conditionalFormatting sqref="AE119">
    <cfRule type="expression" dxfId="201" priority="263">
      <formula>IF(RIGHT(TEXT(AE119,"0.#"),1)=".",FALSE,TRUE)</formula>
    </cfRule>
    <cfRule type="expression" dxfId="200" priority="264">
      <formula>IF(RIGHT(TEXT(AE119,"0.#"),1)=".",TRUE,FALSE)</formula>
    </cfRule>
  </conditionalFormatting>
  <conditionalFormatting sqref="AE120">
    <cfRule type="expression" dxfId="199" priority="261">
      <formula>IF(RIGHT(TEXT(AE120,"0.#"),1)=".",FALSE,TRUE)</formula>
    </cfRule>
    <cfRule type="expression" dxfId="198" priority="262">
      <formula>IF(RIGHT(TEXT(AE120,"0.#"),1)=".",TRUE,FALSE)</formula>
    </cfRule>
  </conditionalFormatting>
  <conditionalFormatting sqref="AM119">
    <cfRule type="expression" dxfId="197" priority="251">
      <formula>IF(RIGHT(TEXT(AM119,"0.#"),1)=".",FALSE,TRUE)</formula>
    </cfRule>
    <cfRule type="expression" dxfId="196" priority="252">
      <formula>IF(RIGHT(TEXT(AM119,"0.#"),1)=".",TRUE,FALSE)</formula>
    </cfRule>
  </conditionalFormatting>
  <conditionalFormatting sqref="AE121">
    <cfRule type="expression" dxfId="195" priority="259">
      <formula>IF(RIGHT(TEXT(AE121,"0.#"),1)=".",FALSE,TRUE)</formula>
    </cfRule>
    <cfRule type="expression" dxfId="194" priority="260">
      <formula>IF(RIGHT(TEXT(AE121,"0.#"),1)=".",TRUE,FALSE)</formula>
    </cfRule>
  </conditionalFormatting>
  <conditionalFormatting sqref="AI121">
    <cfRule type="expression" dxfId="193" priority="257">
      <formula>IF(RIGHT(TEXT(AI121,"0.#"),1)=".",FALSE,TRUE)</formula>
    </cfRule>
    <cfRule type="expression" dxfId="192" priority="258">
      <formula>IF(RIGHT(TEXT(AI121,"0.#"),1)=".",TRUE,FALSE)</formula>
    </cfRule>
  </conditionalFormatting>
  <conditionalFormatting sqref="AI120">
    <cfRule type="expression" dxfId="191" priority="255">
      <formula>IF(RIGHT(TEXT(AI120,"0.#"),1)=".",FALSE,TRUE)</formula>
    </cfRule>
    <cfRule type="expression" dxfId="190" priority="256">
      <formula>IF(RIGHT(TEXT(AI120,"0.#"),1)=".",TRUE,FALSE)</formula>
    </cfRule>
  </conditionalFormatting>
  <conditionalFormatting sqref="AI119">
    <cfRule type="expression" dxfId="189" priority="253">
      <formula>IF(RIGHT(TEXT(AI119,"0.#"),1)=".",FALSE,TRUE)</formula>
    </cfRule>
    <cfRule type="expression" dxfId="188" priority="254">
      <formula>IF(RIGHT(TEXT(AI119,"0.#"),1)=".",TRUE,FALSE)</formula>
    </cfRule>
  </conditionalFormatting>
  <conditionalFormatting sqref="AM120">
    <cfRule type="expression" dxfId="187" priority="249">
      <formula>IF(RIGHT(TEXT(AM120,"0.#"),1)=".",FALSE,TRUE)</formula>
    </cfRule>
    <cfRule type="expression" dxfId="186" priority="250">
      <formula>IF(RIGHT(TEXT(AM120,"0.#"),1)=".",TRUE,FALSE)</formula>
    </cfRule>
  </conditionalFormatting>
  <conditionalFormatting sqref="AM121">
    <cfRule type="expression" dxfId="185" priority="247">
      <formula>IF(RIGHT(TEXT(AM121,"0.#"),1)=".",FALSE,TRUE)</formula>
    </cfRule>
    <cfRule type="expression" dxfId="184" priority="248">
      <formula>IF(RIGHT(TEXT(AM121,"0.#"),1)=".",TRUE,FALSE)</formula>
    </cfRule>
  </conditionalFormatting>
  <conditionalFormatting sqref="AQ119:AQ121">
    <cfRule type="expression" dxfId="183" priority="245">
      <formula>IF(RIGHT(TEXT(AQ119,"0.#"),1)=".",FALSE,TRUE)</formula>
    </cfRule>
    <cfRule type="expression" dxfId="182" priority="246">
      <formula>IF(RIGHT(TEXT(AQ119,"0.#"),1)=".",TRUE,FALSE)</formula>
    </cfRule>
  </conditionalFormatting>
  <conditionalFormatting sqref="AU119:AU121">
    <cfRule type="expression" dxfId="181" priority="243">
      <formula>IF(RIGHT(TEXT(AU119,"0.#"),1)=".",FALSE,TRUE)</formula>
    </cfRule>
    <cfRule type="expression" dxfId="180" priority="244">
      <formula>IF(RIGHT(TEXT(AU119,"0.#"),1)=".",TRUE,FALSE)</formula>
    </cfRule>
  </conditionalFormatting>
  <conditionalFormatting sqref="AE158">
    <cfRule type="expression" dxfId="179" priority="241">
      <formula>IF(RIGHT(TEXT(AE158,"0.#"),1)=".",FALSE,TRUE)</formula>
    </cfRule>
    <cfRule type="expression" dxfId="178" priority="242">
      <formula>IF(RIGHT(TEXT(AE158,"0.#"),1)=".",TRUE,FALSE)</formula>
    </cfRule>
  </conditionalFormatting>
  <conditionalFormatting sqref="AE159">
    <cfRule type="expression" dxfId="177" priority="239">
      <formula>IF(RIGHT(TEXT(AE159,"0.#"),1)=".",FALSE,TRUE)</formula>
    </cfRule>
    <cfRule type="expression" dxfId="176" priority="240">
      <formula>IF(RIGHT(TEXT(AE159,"0.#"),1)=".",TRUE,FALSE)</formula>
    </cfRule>
  </conditionalFormatting>
  <conditionalFormatting sqref="AM158">
    <cfRule type="expression" dxfId="175" priority="229">
      <formula>IF(RIGHT(TEXT(AM158,"0.#"),1)=".",FALSE,TRUE)</formula>
    </cfRule>
    <cfRule type="expression" dxfId="174" priority="230">
      <formula>IF(RIGHT(TEXT(AM158,"0.#"),1)=".",TRUE,FALSE)</formula>
    </cfRule>
  </conditionalFormatting>
  <conditionalFormatting sqref="AE160">
    <cfRule type="expression" dxfId="173" priority="237">
      <formula>IF(RIGHT(TEXT(AE160,"0.#"),1)=".",FALSE,TRUE)</formula>
    </cfRule>
    <cfRule type="expression" dxfId="172" priority="238">
      <formula>IF(RIGHT(TEXT(AE160,"0.#"),1)=".",TRUE,FALSE)</formula>
    </cfRule>
  </conditionalFormatting>
  <conditionalFormatting sqref="AI160">
    <cfRule type="expression" dxfId="171" priority="235">
      <formula>IF(RIGHT(TEXT(AI160,"0.#"),1)=".",FALSE,TRUE)</formula>
    </cfRule>
    <cfRule type="expression" dxfId="170" priority="236">
      <formula>IF(RIGHT(TEXT(AI160,"0.#"),1)=".",TRUE,FALSE)</formula>
    </cfRule>
  </conditionalFormatting>
  <conditionalFormatting sqref="AI159">
    <cfRule type="expression" dxfId="169" priority="233">
      <formula>IF(RIGHT(TEXT(AI159,"0.#"),1)=".",FALSE,TRUE)</formula>
    </cfRule>
    <cfRule type="expression" dxfId="168" priority="234">
      <formula>IF(RIGHT(TEXT(AI159,"0.#"),1)=".",TRUE,FALSE)</formula>
    </cfRule>
  </conditionalFormatting>
  <conditionalFormatting sqref="AI158">
    <cfRule type="expression" dxfId="167" priority="231">
      <formula>IF(RIGHT(TEXT(AI158,"0.#"),1)=".",FALSE,TRUE)</formula>
    </cfRule>
    <cfRule type="expression" dxfId="166" priority="232">
      <formula>IF(RIGHT(TEXT(AI158,"0.#"),1)=".",TRUE,FALSE)</formula>
    </cfRule>
  </conditionalFormatting>
  <conditionalFormatting sqref="AM159">
    <cfRule type="expression" dxfId="165" priority="227">
      <formula>IF(RIGHT(TEXT(AM159,"0.#"),1)=".",FALSE,TRUE)</formula>
    </cfRule>
    <cfRule type="expression" dxfId="164" priority="228">
      <formula>IF(RIGHT(TEXT(AM159,"0.#"),1)=".",TRUE,FALSE)</formula>
    </cfRule>
  </conditionalFormatting>
  <conditionalFormatting sqref="AM160">
    <cfRule type="expression" dxfId="163" priority="225">
      <formula>IF(RIGHT(TEXT(AM160,"0.#"),1)=".",FALSE,TRUE)</formula>
    </cfRule>
    <cfRule type="expression" dxfId="162" priority="226">
      <formula>IF(RIGHT(TEXT(AM160,"0.#"),1)=".",TRUE,FALSE)</formula>
    </cfRule>
  </conditionalFormatting>
  <conditionalFormatting sqref="AQ158:AQ160">
    <cfRule type="expression" dxfId="161" priority="223">
      <formula>IF(RIGHT(TEXT(AQ158,"0.#"),1)=".",FALSE,TRUE)</formula>
    </cfRule>
    <cfRule type="expression" dxfId="160" priority="224">
      <formula>IF(RIGHT(TEXT(AQ158,"0.#"),1)=".",TRUE,FALSE)</formula>
    </cfRule>
  </conditionalFormatting>
  <conditionalFormatting sqref="AU158:AU160">
    <cfRule type="expression" dxfId="159" priority="221">
      <formula>IF(RIGHT(TEXT(AU158,"0.#"),1)=".",FALSE,TRUE)</formula>
    </cfRule>
    <cfRule type="expression" dxfId="158" priority="222">
      <formula>IF(RIGHT(TEXT(AU158,"0.#"),1)=".",TRUE,FALSE)</formula>
    </cfRule>
  </conditionalFormatting>
  <conditionalFormatting sqref="AE153">
    <cfRule type="expression" dxfId="157" priority="219">
      <formula>IF(RIGHT(TEXT(AE153,"0.#"),1)=".",FALSE,TRUE)</formula>
    </cfRule>
    <cfRule type="expression" dxfId="156" priority="220">
      <formula>IF(RIGHT(TEXT(AE153,"0.#"),1)=".",TRUE,FALSE)</formula>
    </cfRule>
  </conditionalFormatting>
  <conditionalFormatting sqref="AE154">
    <cfRule type="expression" dxfId="155" priority="217">
      <formula>IF(RIGHT(TEXT(AE154,"0.#"),1)=".",FALSE,TRUE)</formula>
    </cfRule>
    <cfRule type="expression" dxfId="154" priority="218">
      <formula>IF(RIGHT(TEXT(AE154,"0.#"),1)=".",TRUE,FALSE)</formula>
    </cfRule>
  </conditionalFormatting>
  <conditionalFormatting sqref="AM153">
    <cfRule type="expression" dxfId="153" priority="207">
      <formula>IF(RIGHT(TEXT(AM153,"0.#"),1)=".",FALSE,TRUE)</formula>
    </cfRule>
    <cfRule type="expression" dxfId="152" priority="208">
      <formula>IF(RIGHT(TEXT(AM153,"0.#"),1)=".",TRUE,FALSE)</formula>
    </cfRule>
  </conditionalFormatting>
  <conditionalFormatting sqref="AE155">
    <cfRule type="expression" dxfId="151" priority="215">
      <formula>IF(RIGHT(TEXT(AE155,"0.#"),1)=".",FALSE,TRUE)</formula>
    </cfRule>
    <cfRule type="expression" dxfId="150" priority="216">
      <formula>IF(RIGHT(TEXT(AE155,"0.#"),1)=".",TRUE,FALSE)</formula>
    </cfRule>
  </conditionalFormatting>
  <conditionalFormatting sqref="AI155">
    <cfRule type="expression" dxfId="149" priority="213">
      <formula>IF(RIGHT(TEXT(AI155,"0.#"),1)=".",FALSE,TRUE)</formula>
    </cfRule>
    <cfRule type="expression" dxfId="148" priority="214">
      <formula>IF(RIGHT(TEXT(AI155,"0.#"),1)=".",TRUE,FALSE)</formula>
    </cfRule>
  </conditionalFormatting>
  <conditionalFormatting sqref="AI154">
    <cfRule type="expression" dxfId="147" priority="211">
      <formula>IF(RIGHT(TEXT(AI154,"0.#"),1)=".",FALSE,TRUE)</formula>
    </cfRule>
    <cfRule type="expression" dxfId="146" priority="212">
      <formula>IF(RIGHT(TEXT(AI154,"0.#"),1)=".",TRUE,FALSE)</formula>
    </cfRule>
  </conditionalFormatting>
  <conditionalFormatting sqref="AI153">
    <cfRule type="expression" dxfId="145" priority="209">
      <formula>IF(RIGHT(TEXT(AI153,"0.#"),1)=".",FALSE,TRUE)</formula>
    </cfRule>
    <cfRule type="expression" dxfId="144" priority="210">
      <formula>IF(RIGHT(TEXT(AI153,"0.#"),1)=".",TRUE,FALSE)</formula>
    </cfRule>
  </conditionalFormatting>
  <conditionalFormatting sqref="AM154">
    <cfRule type="expression" dxfId="143" priority="205">
      <formula>IF(RIGHT(TEXT(AM154,"0.#"),1)=".",FALSE,TRUE)</formula>
    </cfRule>
    <cfRule type="expression" dxfId="142" priority="206">
      <formula>IF(RIGHT(TEXT(AM154,"0.#"),1)=".",TRUE,FALSE)</formula>
    </cfRule>
  </conditionalFormatting>
  <conditionalFormatting sqref="AM155">
    <cfRule type="expression" dxfId="141" priority="203">
      <formula>IF(RIGHT(TEXT(AM155,"0.#"),1)=".",FALSE,TRUE)</formula>
    </cfRule>
    <cfRule type="expression" dxfId="140" priority="204">
      <formula>IF(RIGHT(TEXT(AM155,"0.#"),1)=".",TRUE,FALSE)</formula>
    </cfRule>
  </conditionalFormatting>
  <conditionalFormatting sqref="AQ153:AQ155">
    <cfRule type="expression" dxfId="139" priority="201">
      <formula>IF(RIGHT(TEXT(AQ153,"0.#"),1)=".",FALSE,TRUE)</formula>
    </cfRule>
    <cfRule type="expression" dxfId="138" priority="202">
      <formula>IF(RIGHT(TEXT(AQ153,"0.#"),1)=".",TRUE,FALSE)</formula>
    </cfRule>
  </conditionalFormatting>
  <conditionalFormatting sqref="AU153:AU155">
    <cfRule type="expression" dxfId="137" priority="199">
      <formula>IF(RIGHT(TEXT(AU153,"0.#"),1)=".",FALSE,TRUE)</formula>
    </cfRule>
    <cfRule type="expression" dxfId="136" priority="200">
      <formula>IF(RIGHT(TEXT(AU153,"0.#"),1)=".",TRUE,FALSE)</formula>
    </cfRule>
  </conditionalFormatting>
  <conditionalFormatting sqref="AE192">
    <cfRule type="expression" dxfId="135" priority="197">
      <formula>IF(RIGHT(TEXT(AE192,"0.#"),1)=".",FALSE,TRUE)</formula>
    </cfRule>
    <cfRule type="expression" dxfId="134" priority="198">
      <formula>IF(RIGHT(TEXT(AE192,"0.#"),1)=".",TRUE,FALSE)</formula>
    </cfRule>
  </conditionalFormatting>
  <conditionalFormatting sqref="AE193">
    <cfRule type="expression" dxfId="133" priority="195">
      <formula>IF(RIGHT(TEXT(AE193,"0.#"),1)=".",FALSE,TRUE)</formula>
    </cfRule>
    <cfRule type="expression" dxfId="132" priority="196">
      <formula>IF(RIGHT(TEXT(AE193,"0.#"),1)=".",TRUE,FALSE)</formula>
    </cfRule>
  </conditionalFormatting>
  <conditionalFormatting sqref="AM192">
    <cfRule type="expression" dxfId="131" priority="185">
      <formula>IF(RIGHT(TEXT(AM192,"0.#"),1)=".",FALSE,TRUE)</formula>
    </cfRule>
    <cfRule type="expression" dxfId="130" priority="186">
      <formula>IF(RIGHT(TEXT(AM192,"0.#"),1)=".",TRUE,FALSE)</formula>
    </cfRule>
  </conditionalFormatting>
  <conditionalFormatting sqref="AE194">
    <cfRule type="expression" dxfId="129" priority="193">
      <formula>IF(RIGHT(TEXT(AE194,"0.#"),1)=".",FALSE,TRUE)</formula>
    </cfRule>
    <cfRule type="expression" dxfId="128" priority="194">
      <formula>IF(RIGHT(TEXT(AE194,"0.#"),1)=".",TRUE,FALSE)</formula>
    </cfRule>
  </conditionalFormatting>
  <conditionalFormatting sqref="AI194">
    <cfRule type="expression" dxfId="127" priority="191">
      <formula>IF(RIGHT(TEXT(AI194,"0.#"),1)=".",FALSE,TRUE)</formula>
    </cfRule>
    <cfRule type="expression" dxfId="126" priority="192">
      <formula>IF(RIGHT(TEXT(AI194,"0.#"),1)=".",TRUE,FALSE)</formula>
    </cfRule>
  </conditionalFormatting>
  <conditionalFormatting sqref="AI193">
    <cfRule type="expression" dxfId="125" priority="189">
      <formula>IF(RIGHT(TEXT(AI193,"0.#"),1)=".",FALSE,TRUE)</formula>
    </cfRule>
    <cfRule type="expression" dxfId="124" priority="190">
      <formula>IF(RIGHT(TEXT(AI193,"0.#"),1)=".",TRUE,FALSE)</formula>
    </cfRule>
  </conditionalFormatting>
  <conditionalFormatting sqref="AI192">
    <cfRule type="expression" dxfId="123" priority="187">
      <formula>IF(RIGHT(TEXT(AI192,"0.#"),1)=".",FALSE,TRUE)</formula>
    </cfRule>
    <cfRule type="expression" dxfId="122" priority="188">
      <formula>IF(RIGHT(TEXT(AI192,"0.#"),1)=".",TRUE,FALSE)</formula>
    </cfRule>
  </conditionalFormatting>
  <conditionalFormatting sqref="AM193">
    <cfRule type="expression" dxfId="121" priority="183">
      <formula>IF(RIGHT(TEXT(AM193,"0.#"),1)=".",FALSE,TRUE)</formula>
    </cfRule>
    <cfRule type="expression" dxfId="120" priority="184">
      <formula>IF(RIGHT(TEXT(AM193,"0.#"),1)=".",TRUE,FALSE)</formula>
    </cfRule>
  </conditionalFormatting>
  <conditionalFormatting sqref="AM194">
    <cfRule type="expression" dxfId="119" priority="181">
      <formula>IF(RIGHT(TEXT(AM194,"0.#"),1)=".",FALSE,TRUE)</formula>
    </cfRule>
    <cfRule type="expression" dxfId="118" priority="182">
      <formula>IF(RIGHT(TEXT(AM194,"0.#"),1)=".",TRUE,FALSE)</formula>
    </cfRule>
  </conditionalFormatting>
  <conditionalFormatting sqref="AQ192:AQ194">
    <cfRule type="expression" dxfId="117" priority="179">
      <formula>IF(RIGHT(TEXT(AQ192,"0.#"),1)=".",FALSE,TRUE)</formula>
    </cfRule>
    <cfRule type="expression" dxfId="116" priority="180">
      <formula>IF(RIGHT(TEXT(AQ192,"0.#"),1)=".",TRUE,FALSE)</formula>
    </cfRule>
  </conditionalFormatting>
  <conditionalFormatting sqref="AU192:AU194">
    <cfRule type="expression" dxfId="115" priority="177">
      <formula>IF(RIGHT(TEXT(AU192,"0.#"),1)=".",FALSE,TRUE)</formula>
    </cfRule>
    <cfRule type="expression" dxfId="114" priority="178">
      <formula>IF(RIGHT(TEXT(AU192,"0.#"),1)=".",TRUE,FALSE)</formula>
    </cfRule>
  </conditionalFormatting>
  <conditionalFormatting sqref="AE187">
    <cfRule type="expression" dxfId="113" priority="175">
      <formula>IF(RIGHT(TEXT(AE187,"0.#"),1)=".",FALSE,TRUE)</formula>
    </cfRule>
    <cfRule type="expression" dxfId="112" priority="176">
      <formula>IF(RIGHT(TEXT(AE187,"0.#"),1)=".",TRUE,FALSE)</formula>
    </cfRule>
  </conditionalFormatting>
  <conditionalFormatting sqref="AE188">
    <cfRule type="expression" dxfId="111" priority="173">
      <formula>IF(RIGHT(TEXT(AE188,"0.#"),1)=".",FALSE,TRUE)</formula>
    </cfRule>
    <cfRule type="expression" dxfId="110" priority="174">
      <formula>IF(RIGHT(TEXT(AE188,"0.#"),1)=".",TRUE,FALSE)</formula>
    </cfRule>
  </conditionalFormatting>
  <conditionalFormatting sqref="AM187">
    <cfRule type="expression" dxfId="109" priority="163">
      <formula>IF(RIGHT(TEXT(AM187,"0.#"),1)=".",FALSE,TRUE)</formula>
    </cfRule>
    <cfRule type="expression" dxfId="108" priority="164">
      <formula>IF(RIGHT(TEXT(AM187,"0.#"),1)=".",TRUE,FALSE)</formula>
    </cfRule>
  </conditionalFormatting>
  <conditionalFormatting sqref="AE189">
    <cfRule type="expression" dxfId="107" priority="171">
      <formula>IF(RIGHT(TEXT(AE189,"0.#"),1)=".",FALSE,TRUE)</formula>
    </cfRule>
    <cfRule type="expression" dxfId="106" priority="172">
      <formula>IF(RIGHT(TEXT(AE189,"0.#"),1)=".",TRUE,FALSE)</formula>
    </cfRule>
  </conditionalFormatting>
  <conditionalFormatting sqref="AI189">
    <cfRule type="expression" dxfId="105" priority="169">
      <formula>IF(RIGHT(TEXT(AI189,"0.#"),1)=".",FALSE,TRUE)</formula>
    </cfRule>
    <cfRule type="expression" dxfId="104" priority="170">
      <formula>IF(RIGHT(TEXT(AI189,"0.#"),1)=".",TRUE,FALSE)</formula>
    </cfRule>
  </conditionalFormatting>
  <conditionalFormatting sqref="AI188">
    <cfRule type="expression" dxfId="103" priority="167">
      <formula>IF(RIGHT(TEXT(AI188,"0.#"),1)=".",FALSE,TRUE)</formula>
    </cfRule>
    <cfRule type="expression" dxfId="102" priority="168">
      <formula>IF(RIGHT(TEXT(AI188,"0.#"),1)=".",TRUE,FALSE)</formula>
    </cfRule>
  </conditionalFormatting>
  <conditionalFormatting sqref="AI187">
    <cfRule type="expression" dxfId="101" priority="165">
      <formula>IF(RIGHT(TEXT(AI187,"0.#"),1)=".",FALSE,TRUE)</formula>
    </cfRule>
    <cfRule type="expression" dxfId="100" priority="166">
      <formula>IF(RIGHT(TEXT(AI187,"0.#"),1)=".",TRUE,FALSE)</formula>
    </cfRule>
  </conditionalFormatting>
  <conditionalFormatting sqref="AM188">
    <cfRule type="expression" dxfId="99" priority="161">
      <formula>IF(RIGHT(TEXT(AM188,"0.#"),1)=".",FALSE,TRUE)</formula>
    </cfRule>
    <cfRule type="expression" dxfId="98" priority="162">
      <formula>IF(RIGHT(TEXT(AM188,"0.#"),1)=".",TRUE,FALSE)</formula>
    </cfRule>
  </conditionalFormatting>
  <conditionalFormatting sqref="AM189">
    <cfRule type="expression" dxfId="97" priority="159">
      <formula>IF(RIGHT(TEXT(AM189,"0.#"),1)=".",FALSE,TRUE)</formula>
    </cfRule>
    <cfRule type="expression" dxfId="96" priority="160">
      <formula>IF(RIGHT(TEXT(AM189,"0.#"),1)=".",TRUE,FALSE)</formula>
    </cfRule>
  </conditionalFormatting>
  <conditionalFormatting sqref="AQ187:AQ189">
    <cfRule type="expression" dxfId="95" priority="157">
      <formula>IF(RIGHT(TEXT(AQ187,"0.#"),1)=".",FALSE,TRUE)</formula>
    </cfRule>
    <cfRule type="expression" dxfId="94" priority="158">
      <formula>IF(RIGHT(TEXT(AQ187,"0.#"),1)=".",TRUE,FALSE)</formula>
    </cfRule>
  </conditionalFormatting>
  <conditionalFormatting sqref="AU187:AU189">
    <cfRule type="expression" dxfId="93" priority="155">
      <formula>IF(RIGHT(TEXT(AU187,"0.#"),1)=".",FALSE,TRUE)</formula>
    </cfRule>
    <cfRule type="expression" dxfId="92" priority="156">
      <formula>IF(RIGHT(TEXT(AU187,"0.#"),1)=".",TRUE,FALSE)</formula>
    </cfRule>
  </conditionalFormatting>
  <conditionalFormatting sqref="AE56">
    <cfRule type="expression" dxfId="91" priority="153">
      <formula>IF(RIGHT(TEXT(AE56,"0.#"),1)=".",FALSE,TRUE)</formula>
    </cfRule>
    <cfRule type="expression" dxfId="90" priority="154">
      <formula>IF(RIGHT(TEXT(AE56,"0.#"),1)=".",TRUE,FALSE)</formula>
    </cfRule>
  </conditionalFormatting>
  <conditionalFormatting sqref="AE57">
    <cfRule type="expression" dxfId="89" priority="151">
      <formula>IF(RIGHT(TEXT(AE57,"0.#"),1)=".",FALSE,TRUE)</formula>
    </cfRule>
    <cfRule type="expression" dxfId="88" priority="152">
      <formula>IF(RIGHT(TEXT(AE57,"0.#"),1)=".",TRUE,FALSE)</formula>
    </cfRule>
  </conditionalFormatting>
  <conditionalFormatting sqref="AM56">
    <cfRule type="expression" dxfId="87" priority="141">
      <formula>IF(RIGHT(TEXT(AM56,"0.#"),1)=".",FALSE,TRUE)</formula>
    </cfRule>
    <cfRule type="expression" dxfId="86" priority="142">
      <formula>IF(RIGHT(TEXT(AM56,"0.#"),1)=".",TRUE,FALSE)</formula>
    </cfRule>
  </conditionalFormatting>
  <conditionalFormatting sqref="AE58">
    <cfRule type="expression" dxfId="85" priority="149">
      <formula>IF(RIGHT(TEXT(AE58,"0.#"),1)=".",FALSE,TRUE)</formula>
    </cfRule>
    <cfRule type="expression" dxfId="84" priority="150">
      <formula>IF(RIGHT(TEXT(AE58,"0.#"),1)=".",TRUE,FALSE)</formula>
    </cfRule>
  </conditionalFormatting>
  <conditionalFormatting sqref="AI58">
    <cfRule type="expression" dxfId="83" priority="147">
      <formula>IF(RIGHT(TEXT(AI58,"0.#"),1)=".",FALSE,TRUE)</formula>
    </cfRule>
    <cfRule type="expression" dxfId="82" priority="148">
      <formula>IF(RIGHT(TEXT(AI58,"0.#"),1)=".",TRUE,FALSE)</formula>
    </cfRule>
  </conditionalFormatting>
  <conditionalFormatting sqref="AI57">
    <cfRule type="expression" dxfId="81" priority="145">
      <formula>IF(RIGHT(TEXT(AI57,"0.#"),1)=".",FALSE,TRUE)</formula>
    </cfRule>
    <cfRule type="expression" dxfId="80" priority="146">
      <formula>IF(RIGHT(TEXT(AI57,"0.#"),1)=".",TRUE,FALSE)</formula>
    </cfRule>
  </conditionalFormatting>
  <conditionalFormatting sqref="AI56">
    <cfRule type="expression" dxfId="79" priority="143">
      <formula>IF(RIGHT(TEXT(AI56,"0.#"),1)=".",FALSE,TRUE)</formula>
    </cfRule>
    <cfRule type="expression" dxfId="78" priority="144">
      <formula>IF(RIGHT(TEXT(AI56,"0.#"),1)=".",TRUE,FALSE)</formula>
    </cfRule>
  </conditionalFormatting>
  <conditionalFormatting sqref="AM57">
    <cfRule type="expression" dxfId="77" priority="139">
      <formula>IF(RIGHT(TEXT(AM57,"0.#"),1)=".",FALSE,TRUE)</formula>
    </cfRule>
    <cfRule type="expression" dxfId="76" priority="140">
      <formula>IF(RIGHT(TEXT(AM57,"0.#"),1)=".",TRUE,FALSE)</formula>
    </cfRule>
  </conditionalFormatting>
  <conditionalFormatting sqref="AM58">
    <cfRule type="expression" dxfId="75" priority="137">
      <formula>IF(RIGHT(TEXT(AM58,"0.#"),1)=".",FALSE,TRUE)</formula>
    </cfRule>
    <cfRule type="expression" dxfId="74" priority="138">
      <formula>IF(RIGHT(TEXT(AM58,"0.#"),1)=".",TRUE,FALSE)</formula>
    </cfRule>
  </conditionalFormatting>
  <conditionalFormatting sqref="AQ56:AQ58">
    <cfRule type="expression" dxfId="73" priority="135">
      <formula>IF(RIGHT(TEXT(AQ56,"0.#"),1)=".",FALSE,TRUE)</formula>
    </cfRule>
    <cfRule type="expression" dxfId="72" priority="136">
      <formula>IF(RIGHT(TEXT(AQ56,"0.#"),1)=".",TRUE,FALSE)</formula>
    </cfRule>
  </conditionalFormatting>
  <conditionalFormatting sqref="AU56:AU58">
    <cfRule type="expression" dxfId="71" priority="133">
      <formula>IF(RIGHT(TEXT(AU56,"0.#"),1)=".",FALSE,TRUE)</formula>
    </cfRule>
    <cfRule type="expression" dxfId="70" priority="134">
      <formula>IF(RIGHT(TEXT(AU56,"0.#"),1)=".",TRUE,FALSE)</formula>
    </cfRule>
  </conditionalFormatting>
  <conditionalFormatting sqref="AE51">
    <cfRule type="expression" dxfId="69" priority="131">
      <formula>IF(RIGHT(TEXT(AE51,"0.#"),1)=".",FALSE,TRUE)</formula>
    </cfRule>
    <cfRule type="expression" dxfId="68" priority="132">
      <formula>IF(RIGHT(TEXT(AE51,"0.#"),1)=".",TRUE,FALSE)</formula>
    </cfRule>
  </conditionalFormatting>
  <conditionalFormatting sqref="AE52">
    <cfRule type="expression" dxfId="67" priority="129">
      <formula>IF(RIGHT(TEXT(AE52,"0.#"),1)=".",FALSE,TRUE)</formula>
    </cfRule>
    <cfRule type="expression" dxfId="66" priority="130">
      <formula>IF(RIGHT(TEXT(AE52,"0.#"),1)=".",TRUE,FALSE)</formula>
    </cfRule>
  </conditionalFormatting>
  <conditionalFormatting sqref="AM51">
    <cfRule type="expression" dxfId="65" priority="119">
      <formula>IF(RIGHT(TEXT(AM51,"0.#"),1)=".",FALSE,TRUE)</formula>
    </cfRule>
    <cfRule type="expression" dxfId="64" priority="120">
      <formula>IF(RIGHT(TEXT(AM51,"0.#"),1)=".",TRUE,FALSE)</formula>
    </cfRule>
  </conditionalFormatting>
  <conditionalFormatting sqref="AE53">
    <cfRule type="expression" dxfId="63" priority="127">
      <formula>IF(RIGHT(TEXT(AE53,"0.#"),1)=".",FALSE,TRUE)</formula>
    </cfRule>
    <cfRule type="expression" dxfId="62" priority="128">
      <formula>IF(RIGHT(TEXT(AE53,"0.#"),1)=".",TRUE,FALSE)</formula>
    </cfRule>
  </conditionalFormatting>
  <conditionalFormatting sqref="AI53">
    <cfRule type="expression" dxfId="61" priority="125">
      <formula>IF(RIGHT(TEXT(AI53,"0.#"),1)=".",FALSE,TRUE)</formula>
    </cfRule>
    <cfRule type="expression" dxfId="60" priority="126">
      <formula>IF(RIGHT(TEXT(AI53,"0.#"),1)=".",TRUE,FALSE)</formula>
    </cfRule>
  </conditionalFormatting>
  <conditionalFormatting sqref="AI52">
    <cfRule type="expression" dxfId="59" priority="123">
      <formula>IF(RIGHT(TEXT(AI52,"0.#"),1)=".",FALSE,TRUE)</formula>
    </cfRule>
    <cfRule type="expression" dxfId="58" priority="124">
      <formula>IF(RIGHT(TEXT(AI52,"0.#"),1)=".",TRUE,FALSE)</formula>
    </cfRule>
  </conditionalFormatting>
  <conditionalFormatting sqref="AI51">
    <cfRule type="expression" dxfId="57" priority="121">
      <formula>IF(RIGHT(TEXT(AI51,"0.#"),1)=".",FALSE,TRUE)</formula>
    </cfRule>
    <cfRule type="expression" dxfId="56" priority="122">
      <formula>IF(RIGHT(TEXT(AI51,"0.#"),1)=".",TRUE,FALSE)</formula>
    </cfRule>
  </conditionalFormatting>
  <conditionalFormatting sqref="AM52">
    <cfRule type="expression" dxfId="55" priority="117">
      <formula>IF(RIGHT(TEXT(AM52,"0.#"),1)=".",FALSE,TRUE)</formula>
    </cfRule>
    <cfRule type="expression" dxfId="54" priority="118">
      <formula>IF(RIGHT(TEXT(AM52,"0.#"),1)=".",TRUE,FALSE)</formula>
    </cfRule>
  </conditionalFormatting>
  <conditionalFormatting sqref="AM53">
    <cfRule type="expression" dxfId="53" priority="115">
      <formula>IF(RIGHT(TEXT(AM53,"0.#"),1)=".",FALSE,TRUE)</formula>
    </cfRule>
    <cfRule type="expression" dxfId="52" priority="116">
      <formula>IF(RIGHT(TEXT(AM53,"0.#"),1)=".",TRUE,FALSE)</formula>
    </cfRule>
  </conditionalFormatting>
  <conditionalFormatting sqref="AQ51:AQ53">
    <cfRule type="expression" dxfId="51" priority="113">
      <formula>IF(RIGHT(TEXT(AQ51,"0.#"),1)=".",FALSE,TRUE)</formula>
    </cfRule>
    <cfRule type="expression" dxfId="50" priority="114">
      <formula>IF(RIGHT(TEXT(AQ51,"0.#"),1)=".",TRUE,FALSE)</formula>
    </cfRule>
  </conditionalFormatting>
  <conditionalFormatting sqref="AU51:AU53">
    <cfRule type="expression" dxfId="49" priority="111">
      <formula>IF(RIGHT(TEXT(AU51,"0.#"),1)=".",FALSE,TRUE)</formula>
    </cfRule>
    <cfRule type="expression" dxfId="48" priority="112">
      <formula>IF(RIGHT(TEXT(AU51,"0.#"),1)=".",TRUE,FALSE)</formula>
    </cfRule>
  </conditionalFormatting>
  <conditionalFormatting sqref="Y470">
    <cfRule type="expression" dxfId="47" priority="87">
      <formula>IF(RIGHT(TEXT(Y470,"0.#"),1)=".",FALSE,TRUE)</formula>
    </cfRule>
    <cfRule type="expression" dxfId="46" priority="88">
      <formula>IF(RIGHT(TEXT(Y470,"0.#"),1)=".",TRUE,FALSE)</formula>
    </cfRule>
  </conditionalFormatting>
  <conditionalFormatting sqref="AL470:AO470">
    <cfRule type="expression" dxfId="45" priority="89">
      <formula>IF(AND(AL470&gt;=0, RIGHT(TEXT(AL470,"0.#"),1)&lt;&gt;"."),TRUE,FALSE)</formula>
    </cfRule>
    <cfRule type="expression" dxfId="44" priority="90">
      <formula>IF(AND(AL470&gt;=0, RIGHT(TEXT(AL470,"0.#"),1)="."),TRUE,FALSE)</formula>
    </cfRule>
    <cfRule type="expression" dxfId="43" priority="91">
      <formula>IF(AND(AL470&lt;0, RIGHT(TEXT(AL470,"0.#"),1)&lt;&gt;"."),TRUE,FALSE)</formula>
    </cfRule>
    <cfRule type="expression" dxfId="42" priority="92">
      <formula>IF(AND(AL470&lt;0, RIGHT(TEXT(AL470,"0.#"),1)="."),TRUE,FALSE)</formula>
    </cfRule>
  </conditionalFormatting>
  <conditionalFormatting sqref="Y465">
    <cfRule type="expression" dxfId="41" priority="61">
      <formula>IF(RIGHT(TEXT(Y465,"0.#"),1)=".",FALSE,TRUE)</formula>
    </cfRule>
    <cfRule type="expression" dxfId="40" priority="62">
      <formula>IF(RIGHT(TEXT(Y465,"0.#"),1)=".",TRUE,FALSE)</formula>
    </cfRule>
  </conditionalFormatting>
  <conditionalFormatting sqref="AL465:AO465">
    <cfRule type="expression" dxfId="39" priority="63">
      <formula>IF(AND(AL465&gt;=0, RIGHT(TEXT(AL465,"0.#"),1)&lt;&gt;"."),TRUE,FALSE)</formula>
    </cfRule>
    <cfRule type="expression" dxfId="38" priority="64">
      <formula>IF(AND(AL465&gt;=0, RIGHT(TEXT(AL465,"0.#"),1)="."),TRUE,FALSE)</formula>
    </cfRule>
    <cfRule type="expression" dxfId="37" priority="65">
      <formula>IF(AND(AL465&lt;0, RIGHT(TEXT(AL465,"0.#"),1)&lt;&gt;"."),TRUE,FALSE)</formula>
    </cfRule>
    <cfRule type="expression" dxfId="36" priority="66">
      <formula>IF(AND(AL465&lt;0, RIGHT(TEXT(AL465,"0.#"),1)="."),TRUE,FALSE)</formula>
    </cfRule>
  </conditionalFormatting>
  <conditionalFormatting sqref="AL466:AO466">
    <cfRule type="expression" dxfId="35" priority="57">
      <formula>IF(AND(AL466&gt;=0, RIGHT(TEXT(AL466,"0.#"),1)&lt;&gt;"."),TRUE,FALSE)</formula>
    </cfRule>
    <cfRule type="expression" dxfId="34" priority="58">
      <formula>IF(AND(AL466&gt;=0, RIGHT(TEXT(AL466,"0.#"),1)="."),TRUE,FALSE)</formula>
    </cfRule>
    <cfRule type="expression" dxfId="33" priority="59">
      <formula>IF(AND(AL466&lt;0, RIGHT(TEXT(AL466,"0.#"),1)&lt;&gt;"."),TRUE,FALSE)</formula>
    </cfRule>
    <cfRule type="expression" dxfId="32" priority="60">
      <formula>IF(AND(AL466&lt;0, RIGHT(TEXT(AL466,"0.#"),1)="."),TRUE,FALSE)</formula>
    </cfRule>
  </conditionalFormatting>
  <conditionalFormatting sqref="Y466">
    <cfRule type="expression" dxfId="31" priority="55">
      <formula>IF(RIGHT(TEXT(Y466,"0.#"),1)=".",FALSE,TRUE)</formula>
    </cfRule>
    <cfRule type="expression" dxfId="30" priority="56">
      <formula>IF(RIGHT(TEXT(Y466,"0.#"),1)=".",TRUE,FALSE)</formula>
    </cfRule>
  </conditionalFormatting>
  <conditionalFormatting sqref="Y467">
    <cfRule type="expression" dxfId="29" priority="49">
      <formula>IF(RIGHT(TEXT(Y467,"0.#"),1)=".",FALSE,TRUE)</formula>
    </cfRule>
    <cfRule type="expression" dxfId="28" priority="50">
      <formula>IF(RIGHT(TEXT(Y467,"0.#"),1)=".",TRUE,FALSE)</formula>
    </cfRule>
  </conditionalFormatting>
  <conditionalFormatting sqref="AL467:AO467">
    <cfRule type="expression" dxfId="27" priority="51">
      <formula>IF(AND(AL467&gt;=0, RIGHT(TEXT(AL467,"0.#"),1)&lt;&gt;"."),TRUE,FALSE)</formula>
    </cfRule>
    <cfRule type="expression" dxfId="26" priority="52">
      <formula>IF(AND(AL467&gt;=0, RIGHT(TEXT(AL467,"0.#"),1)="."),TRUE,FALSE)</formula>
    </cfRule>
    <cfRule type="expression" dxfId="25" priority="53">
      <formula>IF(AND(AL467&lt;0, RIGHT(TEXT(AL467,"0.#"),1)&lt;&gt;"."),TRUE,FALSE)</formula>
    </cfRule>
    <cfRule type="expression" dxfId="24" priority="54">
      <formula>IF(AND(AL467&lt;0, RIGHT(TEXT(AL467,"0.#"),1)="."),TRUE,FALSE)</formula>
    </cfRule>
  </conditionalFormatting>
  <conditionalFormatting sqref="Y468">
    <cfRule type="expression" dxfId="23" priority="43">
      <formula>IF(RIGHT(TEXT(Y468,"0.#"),1)=".",FALSE,TRUE)</formula>
    </cfRule>
    <cfRule type="expression" dxfId="22" priority="44">
      <formula>IF(RIGHT(TEXT(Y468,"0.#"),1)=".",TRUE,FALSE)</formula>
    </cfRule>
  </conditionalFormatting>
  <conditionalFormatting sqref="AL468:AO468">
    <cfRule type="expression" dxfId="21" priority="45">
      <formula>IF(AND(AL468&gt;=0, RIGHT(TEXT(AL468,"0.#"),1)&lt;&gt;"."),TRUE,FALSE)</formula>
    </cfRule>
    <cfRule type="expression" dxfId="20" priority="46">
      <formula>IF(AND(AL468&gt;=0, RIGHT(TEXT(AL468,"0.#"),1)="."),TRUE,FALSE)</formula>
    </cfRule>
    <cfRule type="expression" dxfId="19" priority="47">
      <formula>IF(AND(AL468&lt;0, RIGHT(TEXT(AL468,"0.#"),1)&lt;&gt;"."),TRUE,FALSE)</formula>
    </cfRule>
    <cfRule type="expression" dxfId="18" priority="48">
      <formula>IF(AND(AL468&lt;0, RIGHT(TEXT(AL468,"0.#"),1)="."),TRUE,FALSE)</formula>
    </cfRule>
  </conditionalFormatting>
  <conditionalFormatting sqref="Y469">
    <cfRule type="expression" dxfId="17" priority="37">
      <formula>IF(RIGHT(TEXT(Y469,"0.#"),1)=".",FALSE,TRUE)</formula>
    </cfRule>
    <cfRule type="expression" dxfId="16" priority="38">
      <formula>IF(RIGHT(TEXT(Y469,"0.#"),1)=".",TRUE,FALSE)</formula>
    </cfRule>
  </conditionalFormatting>
  <conditionalFormatting sqref="AL469:AO469">
    <cfRule type="expression" dxfId="15" priority="39">
      <formula>IF(AND(AL469&gt;=0, RIGHT(TEXT(AL469,"0.#"),1)&lt;&gt;"."),TRUE,FALSE)</formula>
    </cfRule>
    <cfRule type="expression" dxfId="14" priority="40">
      <formula>IF(AND(AL469&gt;=0, RIGHT(TEXT(AL469,"0.#"),1)="."),TRUE,FALSE)</formula>
    </cfRule>
    <cfRule type="expression" dxfId="13" priority="41">
      <formula>IF(AND(AL469&lt;0, RIGHT(TEXT(AL469,"0.#"),1)&lt;&gt;"."),TRUE,FALSE)</formula>
    </cfRule>
    <cfRule type="expression" dxfId="12" priority="42">
      <formula>IF(AND(AL469&lt;0, RIGHT(TEXT(AL469,"0.#"),1)="."),TRUE,FALSE)</formula>
    </cfRule>
  </conditionalFormatting>
  <conditionalFormatting sqref="Y500:Y507">
    <cfRule type="expression" dxfId="11" priority="7">
      <formula>IF(RIGHT(TEXT(Y500,"0.#"),1)=".",FALSE,TRUE)</formula>
    </cfRule>
    <cfRule type="expression" dxfId="10" priority="8">
      <formula>IF(RIGHT(TEXT(Y500,"0.#"),1)=".",TRUE,FALSE)</formula>
    </cfRule>
  </conditionalFormatting>
  <conditionalFormatting sqref="AL500:AO507">
    <cfRule type="expression" dxfId="9" priority="9">
      <formula>IF(AND(AL500&gt;=0, RIGHT(TEXT(AL500,"0.#"),1)&lt;&gt;"."),TRUE,FALSE)</formula>
    </cfRule>
    <cfRule type="expression" dxfId="8" priority="10">
      <formula>IF(AND(AL500&gt;=0, RIGHT(TEXT(AL500,"0.#"),1)="."),TRUE,FALSE)</formula>
    </cfRule>
    <cfRule type="expression" dxfId="7" priority="11">
      <formula>IF(AND(AL500&lt;0, RIGHT(TEXT(AL500,"0.#"),1)&lt;&gt;"."),TRUE,FALSE)</formula>
    </cfRule>
    <cfRule type="expression" dxfId="6" priority="12">
      <formula>IF(AND(AL500&lt;0, RIGHT(TEXT(AL500,"0.#"),1)="."),TRUE,FALSE)</formula>
    </cfRule>
  </conditionalFormatting>
  <conditionalFormatting sqref="AL498:AO499">
    <cfRule type="expression" dxfId="5" priority="3">
      <formula>IF(AND(AL498&gt;=0, RIGHT(TEXT(AL498,"0.#"),1)&lt;&gt;"."),TRUE,FALSE)</formula>
    </cfRule>
    <cfRule type="expression" dxfId="4" priority="4">
      <formula>IF(AND(AL498&gt;=0, RIGHT(TEXT(AL498,"0.#"),1)="."),TRUE,FALSE)</formula>
    </cfRule>
    <cfRule type="expression" dxfId="3" priority="5">
      <formula>IF(AND(AL498&lt;0, RIGHT(TEXT(AL498,"0.#"),1)&lt;&gt;"."),TRUE,FALSE)</formula>
    </cfRule>
    <cfRule type="expression" dxfId="2" priority="6">
      <formula>IF(AND(AL498&lt;0, RIGHT(TEXT(AL498,"0.#"),1)="."),TRUE,FALSE)</formula>
    </cfRule>
  </conditionalFormatting>
  <conditionalFormatting sqref="Y498:Y499">
    <cfRule type="expression" dxfId="1" priority="1">
      <formula>IF(RIGHT(TEXT(Y498,"0.#"),1)=".",FALSE,TRUE)</formula>
    </cfRule>
    <cfRule type="expression" dxfId="0" priority="2">
      <formula>IF(RIGHT(TEXT(Y498,"0.#"),1)=".",TRUE,FALSE)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20" max="16383" man="1"/>
    <brk id="254" max="16383" man="1"/>
    <brk id="360" max="16383" man="1"/>
    <brk id="429" max="16383" man="1"/>
    <brk id="49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t="s">
        <v>607</v>
      </c>
      <c r="H2" s="13" t="str">
        <f>IF(G2="","",F2)</f>
        <v>一般会計</v>
      </c>
      <c r="I2" s="13" t="str">
        <f>IF(H2="","",IF(I1&lt;&gt;"",CONCATENATE(I1,"、",H2),H2))</f>
        <v>一般会計</v>
      </c>
      <c r="K2" s="14" t="s">
        <v>97</v>
      </c>
      <c r="L2" s="15"/>
      <c r="M2" s="13" t="str">
        <f>IF(L2="","",K2)</f>
        <v/>
      </c>
      <c r="N2" s="13" t="str">
        <f>IF(M2="","",IF(N1&lt;&gt;"",CONCATENATE(N1,"、",M2),M2))</f>
        <v/>
      </c>
      <c r="O2" s="13"/>
      <c r="P2" s="12" t="s">
        <v>69</v>
      </c>
      <c r="Q2" s="17" t="s">
        <v>607</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598</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111</v>
      </c>
      <c r="G10" s="17"/>
      <c r="H10" s="13" t="str">
        <f t="shared" si="1"/>
        <v/>
      </c>
      <c r="I10" s="13" t="str">
        <f t="shared" si="5"/>
        <v>一般会計</v>
      </c>
      <c r="K10" s="14" t="s">
        <v>223</v>
      </c>
      <c r="L10" s="15"/>
      <c r="M10" s="13" t="str">
        <f t="shared" si="2"/>
        <v/>
      </c>
      <c r="N10" s="13" t="str">
        <f t="shared" si="6"/>
        <v/>
      </c>
      <c r="O10" s="13"/>
      <c r="P10" s="13" t="str">
        <f>S8</f>
        <v>直接実施</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607</v>
      </c>
      <c r="M11" s="13" t="str">
        <f t="shared" si="2"/>
        <v>その他の事項経費</v>
      </c>
      <c r="N11" s="13" t="str">
        <f t="shared" si="6"/>
        <v>その他の事項経費</v>
      </c>
      <c r="O11" s="13"/>
      <c r="P11" s="13"/>
      <c r="Q11" s="19"/>
      <c r="T11" s="13"/>
      <c r="W11" s="32" t="s">
        <v>595</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597</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596</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600</v>
      </c>
      <c r="Z100" s="32" t="s">
        <v>512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2022-08-16T01:28:29Z</cp:lastPrinted>
  <dcterms:created xsi:type="dcterms:W3CDTF">2012-03-13T00:50:25Z</dcterms:created>
  <dcterms:modified xsi:type="dcterms:W3CDTF">2022-08-17T06:44:11Z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