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4\disk1\肝炎室共有領域\庶務\08.【予算要求】\行政レビュー（令和４年度）\20220808 【作業依頼：〆は追って連絡】①行政事業レビューシート（最終公表版）、②概算要求反映状況調（事業単位整理表）\Ｒ５レビュー肝炎室記載\"/>
    </mc:Choice>
  </mc:AlternateContent>
  <bookViews>
    <workbookView xWindow="0" yWindow="0" windowWidth="23016" windowHeight="8712"/>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7" i="11"/>
  <c r="AY324" i="11"/>
  <c r="AY328" i="11"/>
  <c r="AY332" i="11"/>
  <c r="AY325" i="11"/>
  <c r="AY329" i="11"/>
  <c r="AY333" i="11"/>
  <c r="AY323" i="11"/>
  <c r="AY331" i="11"/>
  <c r="AY322" i="11"/>
  <c r="AY326" i="11"/>
  <c r="AY69" i="11"/>
  <c r="AY66" i="11"/>
  <c r="AY75" i="11"/>
  <c r="AY73" i="11"/>
  <c r="AY77" i="11"/>
  <c r="AY74" i="11"/>
  <c r="AY72" i="11"/>
  <c r="AY335" i="11"/>
  <c r="AY214" i="11"/>
  <c r="AY208" i="11"/>
  <c r="AY212" i="11" s="1"/>
  <c r="AY200" i="11"/>
  <c r="AY207" i="11" s="1"/>
  <c r="AY195" i="11"/>
  <c r="AY196" i="11" s="1"/>
  <c r="AY190" i="11"/>
  <c r="AY192" i="11" s="1"/>
  <c r="AY180" i="11"/>
  <c r="AY187" i="11" s="1"/>
  <c r="AY179" i="1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210" i="11" l="1"/>
  <c r="AY142" i="11"/>
  <c r="AY175" i="11"/>
  <c r="AY115" i="11"/>
  <c r="AY130" i="11"/>
  <c r="AY118" i="11"/>
  <c r="AY119" i="11"/>
  <c r="AY202" i="11"/>
  <c r="AY114" i="11"/>
  <c r="AY152" i="11"/>
  <c r="AY206" i="11"/>
  <c r="AY153" i="11"/>
  <c r="AY176" i="11"/>
  <c r="AY177" i="11"/>
  <c r="AY174" i="11"/>
  <c r="AY204" i="11"/>
  <c r="AY193" i="11"/>
  <c r="AY201" i="11"/>
  <c r="AY205" i="11"/>
  <c r="AY209" i="11"/>
  <c r="AY213" i="11"/>
  <c r="AY198" i="11"/>
  <c r="AY203" i="11"/>
  <c r="AY211" i="11"/>
  <c r="AY100" i="11"/>
  <c r="AY143" i="11"/>
  <c r="AY126" i="11"/>
  <c r="AY154" i="11"/>
  <c r="AY163" i="11"/>
  <c r="AY140" i="11"/>
  <c r="AY144" i="11"/>
  <c r="AY134" i="11"/>
  <c r="AY123" i="11"/>
  <c r="AY131" i="11"/>
  <c r="AY116" i="11"/>
  <c r="AY120" i="11"/>
  <c r="AY124" i="11"/>
  <c r="AY128"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89" i="11" l="1"/>
  <c r="AY49" i="11"/>
  <c r="AY82" i="11"/>
  <c r="AY86" i="11"/>
  <c r="AY90" i="11"/>
  <c r="AY94" i="11"/>
  <c r="AY79" i="11"/>
  <c r="AY83" i="11"/>
  <c r="AY87" i="11"/>
  <c r="AY91" i="11"/>
  <c r="AY95" i="11"/>
  <c r="AY80" i="11"/>
  <c r="AY84" i="11"/>
  <c r="AY96"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<sst xmlns="http://schemas.openxmlformats.org/spreadsheetml/2006/main" count="1550" uniqueCount="775">
  <si>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</si>
  <si>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</si>
  <si>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</si>
  <si>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</si>
  <si>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</si>
  <si>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</si>
  <si>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</si>
  <si>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</si>
  <si>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</si>
  <si>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</si>
  <si>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</si>
  <si>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</si>
  <si>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</si>
  <si>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</si>
  <si>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</si>
  <si>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</si>
  <si>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</si>
  <si>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</si>
  <si>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</si>
  <si>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</si>
  <si>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</si>
  <si>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</si>
  <si>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</si>
  <si>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</si>
  <si>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</si>
  <si>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</si>
  <si>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</si>
  <si>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</si>
  <si>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</si>
  <si>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</si>
  <si>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</si>
  <si>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</si>
  <si>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</si>
  <si>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</si>
  <si>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</si>
  <si>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</si>
  <si>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</si>
  <si>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</si>
  <si>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</si>
  <si>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</si>
  <si>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</si>
  <si>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</si>
  <si>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</si>
  <si>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</si>
  <si>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</si>
  <si>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</si>
  <si>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</si>
  <si>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</si>
  <si>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</si>
  <si>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</si>
  <si>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</si>
  <si>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</si>
  <si>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</si>
  <si>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</si>
  <si>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</si>
  <si>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</si>
  <si>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</si>
  <si>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</si>
  <si>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</si>
  <si>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</si>
  <si>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</si>
  <si>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</si>
  <si>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</si>
  <si>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</si>
  <si>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</si>
  <si>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</si>
  <si>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</si>
  <si>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</si>
  <si>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</si>
  <si>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</si>
  <si>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</si>
  <si>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</si>
  <si>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</si>
  <si>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</si>
  <si>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</si>
  <si>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</si>
  <si>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</si>
  <si>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</si>
  <si>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</si>
  <si>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</si>
  <si>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</si>
  <si>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</si>
  <si>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</si>
  <si>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</si>
  <si>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</si>
  <si>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</si>
  <si>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</si>
  <si>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</si>
  <si>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</si>
  <si>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</si>
  <si>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</si>
  <si>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</si>
  <si>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</si>
  <si>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</si>
  <si>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</si>
  <si>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</si>
  <si>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</si>
  <si>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</si>
  <si>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</si>
  <si>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</si>
  <si>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</si>
  <si>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</si>
  <si>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</si>
  <si>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</si>
  <si>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</si>
  <si>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</si>
  <si>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</si>
  <si>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</si>
  <si>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</si>
  <si>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</si>
  <si>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</si>
  <si>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</si>
  <si>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</si>
  <si>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</si>
  <si>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</si>
  <si>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</si>
  <si>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</si>
  <si>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</si>
  <si>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</si>
  <si>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</si>
  <si>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</si>
  <si>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</si>
  <si>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</si>
  <si>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</si>
  <si>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</si>
  <si>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</si>
  <si>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</si>
  <si>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</si>
  <si>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</si>
  <si>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</si>
  <si>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</si>
  <si>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</si>
  <si>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</si>
  <si>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</si>
  <si>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</si>
  <si>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</si>
  <si>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</si>
  <si>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</si>
  <si>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</si>
  <si>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</si>
  <si>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</si>
  <si>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</si>
  <si>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</si>
  <si>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</si>
  <si>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</si>
  <si>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</si>
  <si>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</si>
  <si>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</si>
  <si>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</si>
  <si>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</si>
  <si>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</si>
  <si>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</si>
  <si>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</si>
  <si>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</si>
  <si>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</si>
  <si>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</si>
  <si>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</si>
  <si>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</si>
  <si>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</si>
  <si>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</si>
  <si>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</si>
  <si>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</si>
  <si>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</si>
  <si>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</si>
  <si>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</si>
  <si>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</si>
  <si>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</si>
  <si>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</si>
  <si>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</si>
  <si>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</si>
  <si>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</si>
  <si>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</si>
  <si>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</si>
  <si>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</si>
  <si>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</si>
  <si>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</si>
  <si>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</si>
  <si>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</si>
  <si>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</si>
  <si>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</si>
  <si>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</si>
  <si>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</si>
  <si>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</si>
  <si>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</si>
  <si>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</si>
  <si>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</si>
  <si>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</si>
  <si>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</si>
  <si>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</si>
  <si>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</si>
  <si>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</si>
  <si>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</si>
  <si>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</si>
  <si>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</si>
  <si>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</si>
  <si>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</si>
  <si>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</si>
  <si>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</si>
  <si>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</si>
  <si>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</si>
  <si>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</si>
  <si>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</si>
  <si>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</si>
  <si>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</si>
  <si>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</si>
  <si>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</si>
  <si>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</si>
  <si>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</si>
  <si>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</si>
  <si>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</si>
  <si>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</si>
  <si>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</si>
  <si>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</si>
  <si>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</si>
  <si>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</si>
  <si>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</si>
  <si>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</si>
  <si>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</si>
  <si>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</si>
  <si>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</si>
  <si>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</si>
  <si>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</si>
  <si>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</si>
  <si>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</si>
  <si>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</si>
  <si>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</si>
  <si>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</si>
  <si>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</si>
  <si>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</si>
  <si>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</si>
  <si>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</si>
  <si>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</si>
  <si>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</si>
  <si>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</si>
  <si>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</si>
  <si>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</si>
  <si>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</si>
  <si>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</si>
  <si>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</si>
  <si>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</si>
  <si>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</si>
  <si>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</si>
  <si>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</si>
  <si>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</si>
  <si>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</si>
  <si>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</si>
  <si>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</si>
  <si>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</si>
  <si>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</si>
  <si>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</si>
  <si>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</si>
  <si>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</si>
  <si>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</si>
  <si>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</si>
  <si>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</si>
  <si>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</si>
  <si>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</si>
  <si>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</si>
  <si>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</si>
  <si>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</si>
  <si>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</si>
  <si>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</si>
  <si>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</si>
  <si>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</si>
  <si>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</si>
  <si>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</si>
  <si>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</si>
  <si>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</si>
  <si>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</si>
  <si>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</si>
  <si>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</si>
  <si>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</si>
  <si>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</si>
  <si>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</si>
  <si>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</si>
  <si>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</si>
  <si>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</si>
  <si>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</si>
  <si>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</si>
  <si>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</si>
  <si>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</si>
  <si>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</si>
  <si>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</si>
  <si>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</si>
  <si>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</si>
  <si>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</si>
  <si>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</si>
  <si>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</si>
  <si>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</si>
  <si>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</si>
  <si>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</si>
  <si>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</si>
  <si>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</si>
  <si>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</si>
  <si>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</si>
  <si>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</si>
  <si>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</si>
  <si>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</si>
  <si>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</si>
  <si>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</si>
  <si>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</si>
  <si>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</si>
  <si>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</si>
  <si>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</si>
  <si>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</si>
  <si>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</si>
  <si>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</si>
  <si>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</si>
  <si>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</si>
  <si>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</si>
  <si>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</si>
  <si>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</si>
  <si>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</si>
  <si>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</si>
  <si>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</si>
  <si>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</si>
  <si>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</si>
  <si>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</si>
  <si>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</si>
  <si>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</si>
  <si>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</si>
  <si>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</si>
  <si>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</si>
  <si>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</si>
  <si>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</si>
  <si>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</si>
  <si>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</si>
  <si>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</si>
  <si>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</si>
  <si>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</si>
  <si>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</si>
  <si>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</si>
  <si>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</si>
  <si>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</si>
  <si>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</si>
  <si>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</si>
  <si>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</si>
  <si>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</si>
  <si>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</si>
  <si>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</si>
  <si>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</si>
  <si>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</si>
  <si>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</si>
  <si>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</si>
  <si>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</si>
  <si>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</si>
  <si>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</si>
  <si>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</si>
  <si>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</si>
  <si>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</si>
  <si>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</si>
  <si>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</si>
  <si>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</si>
  <si>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</si>
  <si>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</si>
  <si>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</si>
  <si>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</si>
  <si>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</si>
  <si>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</si>
  <si>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</si>
  <si>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</si>
  <si>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</si>
  <si>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</si>
  <si>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</si>
  <si>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</si>
  <si>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</si>
  <si>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</si>
  <si>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</si>
  <si>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</si>
  <si>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</si>
  <si>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</si>
  <si>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</si>
  <si>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</si>
  <si>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</si>
  <si>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</si>
  <si>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</si>
  <si>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</si>
  <si>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</si>
  <si>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</si>
  <si>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</si>
  <si>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</si>
  <si>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</si>
  <si>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</si>
  <si>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</si>
  <si>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</si>
  <si>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</si>
  <si>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</si>
  <si>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</si>
  <si>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</si>
  <si>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</si>
  <si>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</si>
  <si>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</si>
  <si>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</si>
  <si>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</si>
  <si>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</si>
  <si>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</si>
  <si>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</si>
  <si>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</si>
  <si>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</si>
  <si>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</si>
  <si>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</si>
  <si>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</si>
  <si>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</si>
  <si>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</si>
  <si>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</si>
  <si>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</si>
  <si>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</si>
  <si>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</si>
  <si>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</si>
  <si>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</si>
  <si>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</si>
  <si>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</si>
  <si>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</si>
  <si>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</si>
  <si>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</si>
  <si>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</si>
  <si>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</si>
  <si>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</si>
  <si>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</si>
  <si>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</si>
  <si>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</si>
  <si>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</si>
  <si>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</si>
  <si>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</si>
  <si>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</si>
  <si>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</si>
  <si>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</si>
  <si>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</si>
  <si>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</si>
  <si>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</si>
  <si>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</si>
  <si>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</si>
  <si>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</si>
  <si>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</si>
  <si>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</si>
  <si>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</si>
  <si>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</si>
  <si>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</si>
  <si>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</si>
  <si>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</si>
  <si>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</si>
  <si>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</si>
  <si>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</si>
  <si>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</si>
  <si>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</si>
  <si>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</si>
  <si>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</si>
  <si>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</si>
  <si>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</si>
  <si>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</si>
  <si>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</si>
  <si>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</si>
  <si>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</si>
  <si>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</si>
  <si>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</si>
  <si>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</si>
  <si>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</si>
  <si>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</si>
  <si>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</si>
  <si>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</si>
  <si>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</si>
  <si>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</si>
  <si>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</si>
  <si>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</si>
  <si>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</si>
  <si>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</si>
  <si>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</si>
  <si>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</si>
  <si>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</si>
  <si>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</si>
  <si>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</si>
  <si>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</si>
  <si>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</si>
  <si>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</si>
  <si>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</si>
  <si>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</si>
  <si>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</si>
  <si>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</si>
  <si>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</si>
  <si>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</si>
  <si>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</si>
  <si>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</si>
  <si>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</si>
  <si>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</si>
  <si>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</si>
  <si>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</si>
  <si>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</si>
  <si>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</si>
  <si>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</si>
  <si>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</si>
  <si>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</si>
  <si>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</si>
  <si>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</si>
  <si>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</si>
  <si>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</si>
  <si>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</si>
  <si>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</si>
  <si>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</si>
  <si>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</si>
  <si>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</si>
  <si>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</si>
  <si>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</si>
  <si>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</si>
  <si>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</si>
  <si>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</si>
  <si>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</si>
  <si>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</si>
  <si>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</si>
  <si>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</si>
  <si>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</si>
  <si>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</si>
  <si>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</si>
  <si>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</si>
  <si>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</si>
  <si>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</si>
  <si>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</si>
  <si>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</si>
  <si>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</si>
  <si>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</si>
  <si>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</si>
  <si>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</si>
  <si>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</si>
  <si>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</si>
  <si>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</si>
  <si>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</si>
  <si>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</si>
  <si>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</si>
  <si>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</si>
  <si>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</si>
  <si>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</si>
  <si>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</si>
  <si>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</si>
  <si>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</si>
  <si>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</si>
  <si>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</si>
  <si>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</si>
  <si>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</si>
  <si>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</si>
  <si>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</si>
  <si>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</si>
  <si>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</si>
  <si>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</si>
  <si>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</si>
  <si>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</si>
  <si>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</si>
  <si>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</si>
  <si>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</si>
  <si>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</si>
  <si>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</si>
  <si>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</si>
  <si>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</si>
  <si>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</si>
  <si>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</si>
  <si>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</si>
  <si>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</si>
  <si>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</si>
  <si>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</si>
  <si>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</si>
  <si>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</si>
  <si>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</si>
  <si>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</si>
  <si>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</si>
  <si>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</si>
  <si>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</si>
  <si>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</si>
  <si>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</si>
  <si>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</si>
  <si>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</si>
  <si>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</si>
  <si>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</si>
  <si>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</si>
  <si>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</si>
  <si>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</si>
  <si>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</si>
  <si>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</si>
  <si>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</si>
  <si>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</si>
  <si>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</si>
  <si>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</si>
  <si>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</si>
  <si>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</si>
  <si>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</si>
  <si>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</si>
  <si>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</si>
  <si>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</si>
  <si>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</si>
  <si>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</si>
  <si>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</si>
  <si>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</si>
  <si>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</si>
  <si>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</si>
  <si>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</si>
  <si>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</si>
  <si>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</si>
  <si>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</si>
  <si>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</si>
  <si>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</si>
  <si>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</si>
  <si>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</si>
  <si>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</si>
  <si>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</si>
  <si>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</si>
  <si>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</si>
  <si>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</si>
  <si>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肝炎総合対策費</t>
  </si>
  <si>
    <t>健康局</t>
  </si>
  <si>
    <t>平成１８年度</t>
  </si>
  <si>
    <t>終了予定なし</t>
  </si>
  <si>
    <t>がん・疾病対策課肝炎対策推進室</t>
  </si>
  <si>
    <t>肝炎対策基本法第3条</t>
  </si>
  <si>
    <t>「肝炎対策の推進に関する基本的な指針」</t>
  </si>
  <si>
    <t>-</t>
  </si>
  <si>
    <t>衛生関係指導者養成等委託費</t>
  </si>
  <si>
    <t>健康対策関係業務庁費</t>
  </si>
  <si>
    <t>庁費</t>
  </si>
  <si>
    <t>職員旅費</t>
  </si>
  <si>
    <t>委員等旅費</t>
  </si>
  <si>
    <t>相談員養成研修の参加者数</t>
  </si>
  <si>
    <t>人</t>
  </si>
  <si>
    <t>肝炎情報センターホームページのページビュー数</t>
  </si>
  <si>
    <t>件</t>
  </si>
  <si>
    <t>「知って、肝炎プロジェクト」の認知率を前年度実績以上にすること。</t>
  </si>
  <si>
    <t>「知って、肝炎プロジェクト」の認知率</t>
  </si>
  <si>
    <t>相談員養成研修</t>
  </si>
  <si>
    <t>回</t>
  </si>
  <si>
    <t>　　円</t>
  </si>
  <si>
    <t>　　 X/Y</t>
    <phoneticPr fontId="5"/>
  </si>
  <si>
    <t>3,004,004/176</t>
  </si>
  <si>
    <t>2,946,000/121</t>
  </si>
  <si>
    <t>3,563,996/2</t>
  </si>
  <si>
    <t>0</t>
  </si>
  <si>
    <t xml:space="preserve"> 88,483,897/38</t>
  </si>
  <si>
    <t>89,650,000/23</t>
  </si>
  <si>
    <t>肝炎患者等支援対策事業費</t>
  </si>
  <si>
    <t>123</t>
  </si>
  <si>
    <t>98</t>
  </si>
  <si>
    <t>109</t>
  </si>
  <si>
    <t>119</t>
  </si>
  <si>
    <t>127</t>
  </si>
  <si>
    <t>124</t>
  </si>
  <si>
    <t>128</t>
  </si>
  <si>
    <t>136</t>
  </si>
  <si>
    <t>○</t>
  </si>
  <si>
    <t>その他</t>
    <rPh sb="2" eb="3">
      <t>ホカ</t>
    </rPh>
    <phoneticPr fontId="5"/>
  </si>
  <si>
    <t>3,617,000/110</t>
    <phoneticPr fontId="5"/>
  </si>
  <si>
    <t>-</t>
    <phoneticPr fontId="5"/>
  </si>
  <si>
    <t>-</t>
    <phoneticPr fontId="5"/>
  </si>
  <si>
    <t>104,500,000/31</t>
    <phoneticPr fontId="5"/>
  </si>
  <si>
    <t>C.国立研究開発法人国立国際医療研究センター</t>
    <phoneticPr fontId="5"/>
  </si>
  <si>
    <t>委託費</t>
    <rPh sb="0" eb="3">
      <t>イタクヒ</t>
    </rPh>
    <phoneticPr fontId="6"/>
  </si>
  <si>
    <t>選定拠点病院への委託費、肝炎マップ拠点病院向けDVD作成委託費</t>
    <rPh sb="0" eb="2">
      <t>センテイ</t>
    </rPh>
    <rPh sb="2" eb="4">
      <t>キョテン</t>
    </rPh>
    <rPh sb="4" eb="6">
      <t>ビョウイン</t>
    </rPh>
    <rPh sb="8" eb="11">
      <t>イタクヒ</t>
    </rPh>
    <phoneticPr fontId="6"/>
  </si>
  <si>
    <t>庁費</t>
    <rPh sb="0" eb="2">
      <t>チョウヒ</t>
    </rPh>
    <phoneticPr fontId="6"/>
  </si>
  <si>
    <t>旅費</t>
    <rPh sb="0" eb="2">
      <t>リョヒ</t>
    </rPh>
    <phoneticPr fontId="6"/>
  </si>
  <si>
    <t>諸謝金</t>
    <rPh sb="0" eb="2">
      <t>ショシャ</t>
    </rPh>
    <rPh sb="2" eb="3">
      <t>キン</t>
    </rPh>
    <phoneticPr fontId="6"/>
  </si>
  <si>
    <t>肝炎対策地域ブロック会議等の講師への謝金</t>
  </si>
  <si>
    <t>印刷製本費、雑役務費、消耗品費、賃金、通信運搬費等</t>
  </si>
  <si>
    <t>肝炎対策地域ブロック会議等の出張旅費</t>
  </si>
  <si>
    <t>研修会等参加旅費</t>
    <rPh sb="0" eb="2">
      <t>ケンシュウ</t>
    </rPh>
    <rPh sb="2" eb="3">
      <t>カイ</t>
    </rPh>
    <rPh sb="3" eb="4">
      <t>トウ</t>
    </rPh>
    <rPh sb="4" eb="6">
      <t>サンカ</t>
    </rPh>
    <rPh sb="6" eb="8">
      <t>リョヒ</t>
    </rPh>
    <phoneticPr fontId="6"/>
  </si>
  <si>
    <t>ホームページ更新に係る委託費</t>
    <rPh sb="6" eb="8">
      <t>コウシン</t>
    </rPh>
    <rPh sb="9" eb="10">
      <t>カカ</t>
    </rPh>
    <rPh sb="11" eb="14">
      <t>イタクヒ</t>
    </rPh>
    <phoneticPr fontId="6"/>
  </si>
  <si>
    <t>諸謝金</t>
    <rPh sb="0" eb="3">
      <t>ショシャキン</t>
    </rPh>
    <phoneticPr fontId="6"/>
  </si>
  <si>
    <t>研修会講師謝金等</t>
    <rPh sb="0" eb="3">
      <t>ケンシュウカイ</t>
    </rPh>
    <rPh sb="3" eb="5">
      <t>コウシ</t>
    </rPh>
    <rPh sb="5" eb="7">
      <t>シャキン</t>
    </rPh>
    <rPh sb="7" eb="8">
      <t>トウ</t>
    </rPh>
    <phoneticPr fontId="6"/>
  </si>
  <si>
    <t>役務費</t>
    <rPh sb="0" eb="2">
      <t>エキム</t>
    </rPh>
    <rPh sb="2" eb="3">
      <t>ヒ</t>
    </rPh>
    <phoneticPr fontId="5"/>
  </si>
  <si>
    <t>肝疾患患者相談支援システムの保守</t>
    <rPh sb="0" eb="3">
      <t>カンシッカン</t>
    </rPh>
    <rPh sb="3" eb="9">
      <t>カンジャソウダンシエン</t>
    </rPh>
    <rPh sb="14" eb="16">
      <t>ホシュ</t>
    </rPh>
    <phoneticPr fontId="5"/>
  </si>
  <si>
    <t>株式会社トータルナレッジ</t>
    <rPh sb="0" eb="4">
      <t>カブシキガイシャ</t>
    </rPh>
    <phoneticPr fontId="5"/>
  </si>
  <si>
    <t>肝疾患患者相談支援システムの保守及びﾃﾞｰﾀ解析</t>
    <rPh sb="0" eb="3">
      <t>カンシッカン</t>
    </rPh>
    <rPh sb="3" eb="9">
      <t>カンジャソウダンシエン</t>
    </rPh>
    <rPh sb="14" eb="16">
      <t>ホシュ</t>
    </rPh>
    <rPh sb="16" eb="17">
      <t>オヨ</t>
    </rPh>
    <rPh sb="22" eb="24">
      <t>カイセキ</t>
    </rPh>
    <phoneticPr fontId="5"/>
  </si>
  <si>
    <t>随意契約
（少額）</t>
    <rPh sb="0" eb="4">
      <t>ズイイケイヤク</t>
    </rPh>
    <rPh sb="6" eb="8">
      <t>ショウガク</t>
    </rPh>
    <phoneticPr fontId="5"/>
  </si>
  <si>
    <t>株式会社日経映像</t>
    <rPh sb="0" eb="4">
      <t>カブシキガイシャ</t>
    </rPh>
    <rPh sb="4" eb="8">
      <t>ニッケイエイゾウ</t>
    </rPh>
    <phoneticPr fontId="5"/>
  </si>
  <si>
    <t>Web配信におけるビデオ撮影代</t>
    <rPh sb="3" eb="5">
      <t>ハイシン</t>
    </rPh>
    <rPh sb="12" eb="14">
      <t>サツエイ</t>
    </rPh>
    <rPh sb="14" eb="15">
      <t>ダイ</t>
    </rPh>
    <phoneticPr fontId="5"/>
  </si>
  <si>
    <t>株式会社日本経済社</t>
    <rPh sb="0" eb="4">
      <t>カブシキガイシャ</t>
    </rPh>
    <rPh sb="4" eb="9">
      <t>ニホンケイザイシャ</t>
    </rPh>
    <phoneticPr fontId="5"/>
  </si>
  <si>
    <t>日本海商株式会社</t>
    <rPh sb="0" eb="4">
      <t>ニホンカイショウ</t>
    </rPh>
    <rPh sb="4" eb="8">
      <t>カブシキガイシャ</t>
    </rPh>
    <phoneticPr fontId="5"/>
  </si>
  <si>
    <t>肝炎医療ﾅﾋﾞｹﾞｰｼｮﾝｼｽﾃﾑﾃﾞｰﾀ登録作業等</t>
    <rPh sb="0" eb="2">
      <t>カンエン</t>
    </rPh>
    <rPh sb="2" eb="4">
      <t>イリョウ</t>
    </rPh>
    <rPh sb="21" eb="25">
      <t>トウロクサギョウ</t>
    </rPh>
    <rPh sb="25" eb="26">
      <t>トウ</t>
    </rPh>
    <phoneticPr fontId="5"/>
  </si>
  <si>
    <t>有限会社草の実工房すずき印刷</t>
    <rPh sb="0" eb="4">
      <t>ユウゲンガイシャ</t>
    </rPh>
    <rPh sb="4" eb="5">
      <t>クサ</t>
    </rPh>
    <rPh sb="6" eb="7">
      <t>ミ</t>
    </rPh>
    <rPh sb="7" eb="9">
      <t>コウボウ</t>
    </rPh>
    <rPh sb="12" eb="14">
      <t>インサツ</t>
    </rPh>
    <phoneticPr fontId="5"/>
  </si>
  <si>
    <t>Webｻｲﾄ更新作業</t>
    <rPh sb="6" eb="10">
      <t>コウシンサギョウ</t>
    </rPh>
    <phoneticPr fontId="5"/>
  </si>
  <si>
    <t>肝炎専門医療従事者の研修事業、一般医療従事者の研修事業、市民公開講座、肝臓病教室の開催等</t>
  </si>
  <si>
    <t>補助金等交付</t>
  </si>
  <si>
    <t>公益財団法人ウイルス肝炎研究財団</t>
    <phoneticPr fontId="5"/>
  </si>
  <si>
    <t>医師及び保健師による電話等での肝炎ウイルスに関する相談事業及び保健所に従事する保健師等に対する研修を実施</t>
    <phoneticPr fontId="5"/>
  </si>
  <si>
    <t>国立研究開発法人国立国際医療研究センター</t>
    <phoneticPr fontId="5"/>
  </si>
  <si>
    <t>肝炎情報センターによる支援機能の戦略的な強化に資するための事業の実施</t>
    <phoneticPr fontId="5"/>
  </si>
  <si>
    <t>厚労</t>
  </si>
  <si>
    <t>A.エイベックス株式会社</t>
    <rPh sb="8" eb="12">
      <t>カブシキガイシャ</t>
    </rPh>
    <phoneticPr fontId="5"/>
  </si>
  <si>
    <t>イベント制作・運営・PR</t>
    <phoneticPr fontId="5"/>
  </si>
  <si>
    <t>委託費</t>
    <rPh sb="0" eb="3">
      <t>イタクヒ</t>
    </rPh>
    <phoneticPr fontId="5"/>
  </si>
  <si>
    <t>動画の制作、イベントに係る調査・アンケートの実施、集計、レポート作成委託費</t>
    <rPh sb="0" eb="2">
      <t>ドウガ</t>
    </rPh>
    <rPh sb="3" eb="5">
      <t>セイサク</t>
    </rPh>
    <phoneticPr fontId="5"/>
  </si>
  <si>
    <t>諸謝金等</t>
    <rPh sb="0" eb="1">
      <t>ショ</t>
    </rPh>
    <rPh sb="1" eb="3">
      <t>シャキン</t>
    </rPh>
    <rPh sb="3" eb="4">
      <t>ナド</t>
    </rPh>
    <phoneticPr fontId="5"/>
  </si>
  <si>
    <t>イベント出演料、移動交通費等</t>
    <phoneticPr fontId="5"/>
  </si>
  <si>
    <t>使用料及び賃借料、人件費、管理費等</t>
    <rPh sb="9" eb="12">
      <t>ジンケンヒ</t>
    </rPh>
    <rPh sb="13" eb="16">
      <t>カンリヒ</t>
    </rPh>
    <rPh sb="16" eb="17">
      <t>ナド</t>
    </rPh>
    <phoneticPr fontId="5"/>
  </si>
  <si>
    <t>ＨＰ管理運営、啓発動画制作</t>
    <rPh sb="2" eb="4">
      <t>カンリ</t>
    </rPh>
    <rPh sb="4" eb="6">
      <t>ウンエイ</t>
    </rPh>
    <rPh sb="7" eb="9">
      <t>ケイハツ</t>
    </rPh>
    <rPh sb="9" eb="11">
      <t>ドウガ</t>
    </rPh>
    <rPh sb="11" eb="13">
      <t>セイサク</t>
    </rPh>
    <phoneticPr fontId="5"/>
  </si>
  <si>
    <t>ＨＰ管理運営、啓発動画制作</t>
    <rPh sb="11" eb="13">
      <t>セイサク</t>
    </rPh>
    <phoneticPr fontId="5"/>
  </si>
  <si>
    <t>アンケート実施、集計、レポート作成等（委託契約）</t>
  </si>
  <si>
    <t>ラジオ番組制作</t>
    <rPh sb="3" eb="5">
      <t>バングミ</t>
    </rPh>
    <rPh sb="5" eb="7">
      <t>セイサク</t>
    </rPh>
    <phoneticPr fontId="5"/>
  </si>
  <si>
    <t>イベント運営</t>
    <rPh sb="4" eb="6">
      <t>ウンエイ</t>
    </rPh>
    <phoneticPr fontId="5"/>
  </si>
  <si>
    <t>実行委員会・事務局運営支援（委託契約）</t>
  </si>
  <si>
    <t>合同会社ウツミサオリプラス</t>
    <phoneticPr fontId="5"/>
  </si>
  <si>
    <t>広報資材制作</t>
    <phoneticPr fontId="5"/>
  </si>
  <si>
    <t>広報資材制作</t>
    <rPh sb="0" eb="2">
      <t>コウホウ</t>
    </rPh>
    <rPh sb="2" eb="4">
      <t>シザイ</t>
    </rPh>
    <rPh sb="4" eb="6">
      <t>セイサク</t>
    </rPh>
    <phoneticPr fontId="5"/>
  </si>
  <si>
    <t>広告宣伝業務</t>
    <rPh sb="0" eb="2">
      <t>コウコク</t>
    </rPh>
    <rPh sb="2" eb="4">
      <t>センデン</t>
    </rPh>
    <rPh sb="4" eb="6">
      <t>ギョウム</t>
    </rPh>
    <phoneticPr fontId="5"/>
  </si>
  <si>
    <t>イベント会場等での肝炎ウイルス検査の実施等（委託契約）</t>
    <phoneticPr fontId="5"/>
  </si>
  <si>
    <t>B.公益財団法人ウイルス肝炎研究財団</t>
    <phoneticPr fontId="5"/>
  </si>
  <si>
    <t>相談事業及び相談員養成研修事業に係る諸謝金</t>
  </si>
  <si>
    <t>消耗品費、通信運搬費、借料及び損料等</t>
  </si>
  <si>
    <t>-</t>
    <phoneticPr fontId="5"/>
  </si>
  <si>
    <t>肝炎総合対策推進国民運動事業全般</t>
    <phoneticPr fontId="5"/>
  </si>
  <si>
    <t>エイベックス株式会社</t>
    <rPh sb="6" eb="10">
      <t>カブシキガイシャ</t>
    </rPh>
    <phoneticPr fontId="5"/>
  </si>
  <si>
    <t>肝炎ウイルスに関する相談件数</t>
    <phoneticPr fontId="5"/>
  </si>
  <si>
    <t>肝炎ウイルスに関する相談件数を前年度実績以上にすること</t>
    <rPh sb="15" eb="18">
      <t>ゼンネンド</t>
    </rPh>
    <rPh sb="18" eb="20">
      <t>ジッセキ</t>
    </rPh>
    <rPh sb="20" eb="22">
      <t>イジョウ</t>
    </rPh>
    <phoneticPr fontId="5"/>
  </si>
  <si>
    <t>相談員養成研修会について、適切に実施すること。</t>
    <rPh sb="5" eb="8">
      <t>ケンシュウカイ</t>
    </rPh>
    <rPh sb="13" eb="15">
      <t>テキセツ</t>
    </rPh>
    <rPh sb="16" eb="18">
      <t>ジッシ</t>
    </rPh>
    <phoneticPr fontId="5"/>
  </si>
  <si>
    <t>Ⅰ-5 感染症など健康を脅かす疾病を予防・防止するとともに、感染者等に必要な医療等を確保すること　</t>
    <phoneticPr fontId="5"/>
  </si>
  <si>
    <t>Ⅰ-5-1 感染症の発生・まん延の防止を図ること</t>
    <phoneticPr fontId="5"/>
  </si>
  <si>
    <t>https://www.mhlw.go.jp/wp/seisaku/hyouka/dl/r03_jizenbunseki/I-5-1.pdf</t>
    <phoneticPr fontId="5"/>
  </si>
  <si>
    <t>P5</t>
    <phoneticPr fontId="5"/>
  </si>
  <si>
    <t>‐</t>
  </si>
  <si>
    <t>事業実施にあたっては、不断の効率化及びコスト削減に取り組んでいる。</t>
  </si>
  <si>
    <t>無</t>
  </si>
  <si>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各地域の実情に応じた肝炎対策を策定・実施する事業である。一方、肝炎総合対策費は、国立国際医療研究センター肝炎情報センター、ウイルス肝炎研究財団等が主体となり、全国の肝疾患の診療レベルや相談支援の質の向上を図り、肝疾患診療連携拠点病院の全体的な水準を引き上げるための支援や民間企業との連携を通じ多様な広報手法を活用した幅広い世代への普及啓発を全国的に実施する事業であり、適切な役割分担を行っている。</t>
    <phoneticPr fontId="5"/>
  </si>
  <si>
    <t>ウイルス性肝炎は国内最大級の感染症であり、肝炎対策を総合的に推進することは国民の健康を守る上で最重要の政策課題である。このため、各種の施策を着実に実施し事業目標を達成するためには、国費投入は必要不可欠である。</t>
  </si>
  <si>
    <t>平成２２年１月に施行された肝炎対策基本法や、平成２３年５月に策定された肝炎対策基本指針に基づき、国の責務として肝炎総合対策を推進する必要がある。</t>
  </si>
  <si>
    <t>平成２２年１月に施行された肝炎対策基本法や、平成２３年５月に策定された肝炎対策基本指針に基づき、国の責務として肝炎総合対策を推進するものであり、極めて優先度は高い。</t>
  </si>
  <si>
    <t>随意契約（少額又は公募）・一般競争契約（総合評価）により事業者を選定している。</t>
    <phoneticPr fontId="5"/>
  </si>
  <si>
    <t>事業の実施に必要な最低限の経費のみを計上しており、コストの水準は妥当である。</t>
  </si>
  <si>
    <t>事業の実施に必要な支出を行うにあたり実情を勘案し支出を行っている。</t>
  </si>
  <si>
    <t>事業に係る役務費等、真に必要な費目・使途に限定している。</t>
  </si>
  <si>
    <t>新型コロナウイルス感染症の感染拡大の影響を受ける中で、可能な限りのイベント開催や動画配信等の新たな手法により、効果的な普及啓発に努めた。相談員養成研修については、対象者が新型コロナ対応に携わる保健所職員や病院職員であることから開催を見送ることとなったのはやむを得ないものと考える。</t>
    <rPh sb="0" eb="2">
      <t>シンガタ</t>
    </rPh>
    <rPh sb="9" eb="12">
      <t>カンセンショウ</t>
    </rPh>
    <rPh sb="13" eb="15">
      <t>カンセン</t>
    </rPh>
    <rPh sb="15" eb="17">
      <t>カクダイ</t>
    </rPh>
    <rPh sb="18" eb="20">
      <t>エイキョウ</t>
    </rPh>
    <rPh sb="21" eb="22">
      <t>ウ</t>
    </rPh>
    <rPh sb="24" eb="25">
      <t>ナカ</t>
    </rPh>
    <rPh sb="27" eb="29">
      <t>カノウ</t>
    </rPh>
    <rPh sb="30" eb="31">
      <t>カギ</t>
    </rPh>
    <rPh sb="37" eb="39">
      <t>カイサイ</t>
    </rPh>
    <rPh sb="40" eb="42">
      <t>ドウガ</t>
    </rPh>
    <rPh sb="42" eb="44">
      <t>ハイシン</t>
    </rPh>
    <rPh sb="44" eb="45">
      <t>ナド</t>
    </rPh>
    <rPh sb="46" eb="47">
      <t>アラ</t>
    </rPh>
    <rPh sb="49" eb="51">
      <t>シュホウ</t>
    </rPh>
    <rPh sb="55" eb="58">
      <t>コウカテキ</t>
    </rPh>
    <rPh sb="59" eb="61">
      <t>フキュウ</t>
    </rPh>
    <rPh sb="61" eb="63">
      <t>ケイハツ</t>
    </rPh>
    <rPh sb="64" eb="65">
      <t>ツト</t>
    </rPh>
    <rPh sb="68" eb="71">
      <t>ソウダンイン</t>
    </rPh>
    <rPh sb="71" eb="73">
      <t>ヨウセイ</t>
    </rPh>
    <rPh sb="73" eb="75">
      <t>ケンシュウ</t>
    </rPh>
    <rPh sb="81" eb="84">
      <t>タイショウシャ</t>
    </rPh>
    <rPh sb="85" eb="87">
      <t>シンガタ</t>
    </rPh>
    <rPh sb="90" eb="92">
      <t>タイオウ</t>
    </rPh>
    <rPh sb="93" eb="94">
      <t>タズサ</t>
    </rPh>
    <rPh sb="96" eb="99">
      <t>ホケンジョ</t>
    </rPh>
    <rPh sb="99" eb="101">
      <t>ショクイン</t>
    </rPh>
    <rPh sb="102" eb="104">
      <t>ビョウイン</t>
    </rPh>
    <rPh sb="104" eb="106">
      <t>ショクイン</t>
    </rPh>
    <rPh sb="113" eb="115">
      <t>カイサイ</t>
    </rPh>
    <rPh sb="116" eb="118">
      <t>ミオク</t>
    </rPh>
    <rPh sb="130" eb="131">
      <t>エ</t>
    </rPh>
    <rPh sb="136" eb="137">
      <t>カンガ</t>
    </rPh>
    <phoneticPr fontId="5"/>
  </si>
  <si>
    <t>医学的な相談等や全国にわたる肝炎の知識の普及啓発を行うことにより肝炎の早期発見・早期治療を図るものであり、他の手段・方法と比較して極めて効果的な事業実施が図られている。</t>
  </si>
  <si>
    <t>新型コロナウイルス感染症の感染拡大の影響を受ける中で、可能な限りの実績をあげたものと考えている。</t>
    <rPh sb="0" eb="2">
      <t>シンガタ</t>
    </rPh>
    <rPh sb="9" eb="12">
      <t>カンセンショウ</t>
    </rPh>
    <rPh sb="13" eb="15">
      <t>カンセン</t>
    </rPh>
    <rPh sb="15" eb="17">
      <t>カクダイ</t>
    </rPh>
    <rPh sb="18" eb="20">
      <t>エイキョウ</t>
    </rPh>
    <rPh sb="21" eb="22">
      <t>ウ</t>
    </rPh>
    <rPh sb="24" eb="25">
      <t>ナカ</t>
    </rPh>
    <rPh sb="27" eb="29">
      <t>カノウ</t>
    </rPh>
    <rPh sb="30" eb="31">
      <t>カギ</t>
    </rPh>
    <rPh sb="33" eb="35">
      <t>ジッセキ</t>
    </rPh>
    <rPh sb="42" eb="43">
      <t>カンガ</t>
    </rPh>
    <phoneticPr fontId="5"/>
  </si>
  <si>
    <t>ホームページ等を作成し、肝炎に対する正しい知識や肝炎ウイルス検査の実施場所等について情報提供しており、これらの活用により普及啓発が図られている。</t>
  </si>
  <si>
    <t>新型コロナウイルス感染症の感染拡大による厳しい状況下ではあったが、新しい手法を工夫しながら、可能な限りの普及啓発を実施し、肝炎ウイルス検査や治療の必要性への認識の向上を図るとともに、各都道府県の好事例の横展開、相談対応を行う人材の育成などを実施しており、引き続き各地域における肝炎対策の推進に当たり基盤となる環境の整備を着実に実施していくことが必要である。</t>
    <rPh sb="0" eb="2">
      <t>シンガタ</t>
    </rPh>
    <rPh sb="9" eb="12">
      <t>カンセンショウ</t>
    </rPh>
    <rPh sb="13" eb="15">
      <t>カンセン</t>
    </rPh>
    <rPh sb="15" eb="17">
      <t>カクダイ</t>
    </rPh>
    <rPh sb="20" eb="21">
      <t>キビ</t>
    </rPh>
    <rPh sb="23" eb="26">
      <t>ジョウキョウカ</t>
    </rPh>
    <rPh sb="33" eb="34">
      <t>アタラ</t>
    </rPh>
    <rPh sb="36" eb="38">
      <t>シュホウ</t>
    </rPh>
    <rPh sb="39" eb="41">
      <t>クフウ</t>
    </rPh>
    <rPh sb="46" eb="48">
      <t>カノウ</t>
    </rPh>
    <rPh sb="49" eb="50">
      <t>カギ</t>
    </rPh>
    <rPh sb="52" eb="54">
      <t>フキュウ</t>
    </rPh>
    <rPh sb="54" eb="56">
      <t>ケイハツ</t>
    </rPh>
    <rPh sb="57" eb="59">
      <t>ジッシ</t>
    </rPh>
    <rPh sb="81" eb="83">
      <t>コウジョウ</t>
    </rPh>
    <rPh sb="84" eb="85">
      <t>ハカ</t>
    </rPh>
    <rPh sb="91" eb="92">
      <t>カク</t>
    </rPh>
    <rPh sb="92" eb="96">
      <t>トドウフケン</t>
    </rPh>
    <rPh sb="97" eb="98">
      <t>コウ</t>
    </rPh>
    <rPh sb="98" eb="100">
      <t>ジレイ</t>
    </rPh>
    <rPh sb="101" eb="102">
      <t>ヨコ</t>
    </rPh>
    <rPh sb="102" eb="104">
      <t>テンカイ</t>
    </rPh>
    <rPh sb="105" eb="107">
      <t>ソウダン</t>
    </rPh>
    <rPh sb="107" eb="109">
      <t>タイオウ</t>
    </rPh>
    <rPh sb="110" eb="111">
      <t>オコナ</t>
    </rPh>
    <rPh sb="112" eb="114">
      <t>ジンザイ</t>
    </rPh>
    <rPh sb="115" eb="117">
      <t>イクセイ</t>
    </rPh>
    <rPh sb="120" eb="122">
      <t>ジッシ</t>
    </rPh>
    <rPh sb="127" eb="128">
      <t>ヒ</t>
    </rPh>
    <rPh sb="129" eb="130">
      <t>ツヅ</t>
    </rPh>
    <rPh sb="131" eb="134">
      <t>カクチイキ</t>
    </rPh>
    <rPh sb="138" eb="140">
      <t>カンエン</t>
    </rPh>
    <rPh sb="140" eb="142">
      <t>タイサク</t>
    </rPh>
    <rPh sb="143" eb="145">
      <t>スイシン</t>
    </rPh>
    <rPh sb="146" eb="147">
      <t>ア</t>
    </rPh>
    <rPh sb="149" eb="151">
      <t>キバン</t>
    </rPh>
    <rPh sb="154" eb="156">
      <t>カンキョウ</t>
    </rPh>
    <rPh sb="157" eb="159">
      <t>セイビ</t>
    </rPh>
    <rPh sb="160" eb="162">
      <t>チャクジツ</t>
    </rPh>
    <rPh sb="163" eb="165">
      <t>ジッシ</t>
    </rPh>
    <rPh sb="172" eb="174">
      <t>ヒツヨウ</t>
    </rPh>
    <phoneticPr fontId="7"/>
  </si>
  <si>
    <t>引き続き、予算の効率的・効果的な執行に努め、肝炎対策の更なる戦略的、総合的な推進を図る。</t>
  </si>
  <si>
    <t>我が国の肝炎ウイルスキャリアは、Ｂ型、Ｃ型合わせて200万人から250万人程度存在すると推定され、適切な治療を受けない場合、肝硬変や肝がんといった重篤な病態に進行するリスクが高まるため、「肝炎対策基本法」に基づく「肝炎対策基本指針」を受けて、国及び肝炎情報センターが肝炎患者や家族の相談に対応する人材の育成、各都道府県の取組の好事例の横展開、若者から高齢者まで世代ごとに対応した普及啓発活動により肝炎対策の基盤強化を図る。</t>
    <phoneticPr fontId="5"/>
  </si>
  <si>
    <t>国及び肝炎情報センターが肝炎患者や家族の相談に対応する人材の育成、各都道府県の取組の好事例の横展開、若者から高齢者まで世代ごとに対応した普及啓発活動により肝炎対策の基盤強化を図るもの。</t>
    <phoneticPr fontId="5"/>
  </si>
  <si>
    <t>2,123,000/1</t>
    <phoneticPr fontId="5"/>
  </si>
  <si>
    <t>119,615,000/31</t>
    <phoneticPr fontId="5"/>
  </si>
  <si>
    <t>需用費</t>
    <rPh sb="0" eb="3">
      <t>ジュヨウヒ</t>
    </rPh>
    <phoneticPr fontId="5"/>
  </si>
  <si>
    <t>「知って、肝炎」認知度調査</t>
    <phoneticPr fontId="5"/>
  </si>
  <si>
    <t>％</t>
    <phoneticPr fontId="5"/>
  </si>
  <si>
    <t>-</t>
    <phoneticPr fontId="5"/>
  </si>
  <si>
    <t>肝炎情報センター集計</t>
    <phoneticPr fontId="5"/>
  </si>
  <si>
    <t>肝炎情報センターホームページのページビュー数を前年度実績以上にすること</t>
  </si>
  <si>
    <t>ウイルス肝炎研究財団事業実績報告書</t>
    <phoneticPr fontId="5"/>
  </si>
  <si>
    <t>相談員養成研修の参加者数を前年度実績以上にすること</t>
  </si>
  <si>
    <t>知って、肝炎関連イベント開催数を前年度実績以上にすること</t>
  </si>
  <si>
    <t>知って、肝炎関連イベント開催数</t>
  </si>
  <si>
    <t>単位当たりコスト ＝ Ｘ ／ Ｙ
Ｘ：「令和○年度の補助金（実際の執行額）」 
Ｙ：「令和○年度の肝炎ウイルスに関する相談件数」　</t>
    <rPh sb="21" eb="23">
      <t>レイワ</t>
    </rPh>
    <rPh sb="44" eb="46">
      <t>レイワ</t>
    </rPh>
    <phoneticPr fontId="5"/>
  </si>
  <si>
    <t>単位当たりコスト ＝ Ｘ ／ Ｙ
Ｘ：「令和○年度の補助金（実際の執行額）」 
Ｙ：「令和○年度の相談員養成研修の開催数」　　</t>
    <rPh sb="21" eb="23">
      <t>レイワ</t>
    </rPh>
    <rPh sb="44" eb="46">
      <t>レイワ</t>
    </rPh>
    <phoneticPr fontId="5"/>
  </si>
  <si>
    <t>0</t>
    <phoneticPr fontId="5"/>
  </si>
  <si>
    <t>単位当たりコスト ＝ Ｘ ／ Ｙ
Ｘ：「令和○年度の補助金（実際の執行額）」 
Ｙ：「令和○年度知って、肝炎関連イベント開催数」　　　</t>
    <rPh sb="21" eb="23">
      <t>レイワ</t>
    </rPh>
    <rPh sb="44" eb="46">
      <t>レイワ</t>
    </rPh>
    <phoneticPr fontId="5"/>
  </si>
  <si>
    <t>4,448,000/110</t>
    <phoneticPr fontId="5"/>
  </si>
  <si>
    <t>点検対象外</t>
    <rPh sb="0" eb="5">
      <t>テンケンタイショウガイ</t>
    </rPh>
    <phoneticPr fontId="5"/>
  </si>
  <si>
    <t>肝炎対策の推進にあたり、基盤となる環境の整備に必要な事業であり、引き続き、必要な予算額を確保し、適正な執行に努めること。</t>
    <rPh sb="0" eb="2">
      <t>カンエン</t>
    </rPh>
    <rPh sb="23" eb="25">
      <t>ヒツヨウ</t>
    </rPh>
    <rPh sb="26" eb="28">
      <t>ジギョウ</t>
    </rPh>
    <phoneticPr fontId="5"/>
  </si>
  <si>
    <t>室長：岡野　和薫</t>
    <phoneticPr fontId="5"/>
  </si>
  <si>
    <t>引き続き、必要な予算額を確保し、適正な執行に努める。</t>
    <phoneticPr fontId="5"/>
  </si>
  <si>
    <t>①肝炎対策ブロック別担当者会議の開催                                    　　　　　　　　　　　　　　　　　　　　　　　　　　　　　　　　　　　　　　　　　　　　　　　　　　　　　　　　　　　　　　　　　　　　　　　　　　　　　　　　　　　　　
②肝炎治療戦略会議の開催                                                      
③肝炎総合対策推進国民運動事業等の普及啓発事業の実施                                                                                                                                          
④肝炎ウイルス相談事業及び相談員養成研修等の実施　                                                                                                                                          
⑤肝炎情報センター戦略的強化事業の実施</t>
    <phoneticPr fontId="5"/>
  </si>
  <si>
    <t>肝炎対策に係るより一層の普及啓発と、肝炎情報センター戦略的強化事業の事業拡大のため。</t>
    <rPh sb="34" eb="36">
      <t>ジギョウ</t>
    </rPh>
    <rPh sb="36" eb="38">
      <t>カクダイ</t>
    </rPh>
    <phoneticPr fontId="5"/>
  </si>
  <si>
    <t>株式会社パープル</t>
    <phoneticPr fontId="5"/>
  </si>
  <si>
    <t>株式会社クロス・マーケティング</t>
    <phoneticPr fontId="5"/>
  </si>
  <si>
    <t>株式会社エフエム東京</t>
    <phoneticPr fontId="5"/>
  </si>
  <si>
    <t>株式会社Ｐｌａｎ・Ｄｏ・Ｓｅｅ</t>
    <phoneticPr fontId="5"/>
  </si>
  <si>
    <t>株式会社杉友</t>
    <phoneticPr fontId="5"/>
  </si>
  <si>
    <t>大生印刷株式会社</t>
    <phoneticPr fontId="5"/>
  </si>
  <si>
    <t>リバティーメイク株式会社</t>
    <phoneticPr fontId="5"/>
  </si>
  <si>
    <t>株式会社アンティル</t>
    <phoneticPr fontId="5"/>
  </si>
  <si>
    <t>一般財団法人日本予防医学協会</t>
    <phoneticPr fontId="5"/>
  </si>
  <si>
    <t>国立大学法人広島大学</t>
    <phoneticPr fontId="5"/>
  </si>
  <si>
    <t>国立大学法人佐賀大学</t>
    <phoneticPr fontId="5"/>
  </si>
  <si>
    <t>北海道公立大学法人札幌医科大学</t>
    <phoneticPr fontId="5"/>
  </si>
  <si>
    <t>国立大学法人北海道大学</t>
    <phoneticPr fontId="5"/>
  </si>
  <si>
    <t>国立大学法人旭川医科大学</t>
    <phoneticPr fontId="5"/>
  </si>
  <si>
    <t>国立大学法人山梨大学</t>
    <phoneticPr fontId="5"/>
  </si>
  <si>
    <t>国立大学法人山形大学</t>
    <phoneticPr fontId="5"/>
  </si>
  <si>
    <t>国立大学法人愛媛大学</t>
    <phoneticPr fontId="5"/>
  </si>
  <si>
    <t>国立大学法人鹿児島大学</t>
    <phoneticPr fontId="5"/>
  </si>
  <si>
    <t>一般社団法人岡山大学病院</t>
    <phoneticPr fontId="5"/>
  </si>
  <si>
    <t>D.株式会社パープル</t>
    <phoneticPr fontId="5"/>
  </si>
  <si>
    <t>E.株式会社トータルナレッジ</t>
    <phoneticPr fontId="5"/>
  </si>
  <si>
    <t>F. 国立大学法人広島大学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</si>
</sst>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269</xdr:row>
      <xdr:rowOff>40821</xdr:rowOff>
    </xdr:from>
    <xdr:to>
      <xdr:col>49</xdr:col>
      <xdr:colOff>864</xdr:colOff>
      <xdr:row>294</xdr:row>
      <xdr:rowOff>223117</xdr:rowOff>
    </xdr:to>
    <xdr:grpSp>
      <xdr:nvGrpSpPr>
        <xdr:cNvPr id="2" name="グループ化 1"/>
        <xdr:cNvGrpSpPr/>
      </xdr:nvGrpSpPr>
      <xdr:grpSpPr>
        <a:xfrm>
          <a:off x="1924050" y="49804501"/>
          <a:ext cx="7037934" cy="9915576"/>
          <a:chOff x="2197100" y="50761900"/>
          <a:chExt cx="7848600" cy="9897484"/>
        </a:xfrm>
      </xdr:grpSpPr>
      <xdr:grpSp>
        <xdr:nvGrpSpPr>
          <xdr:cNvPr id="3" name="グループ化 2"/>
          <xdr:cNvGrpSpPr/>
        </xdr:nvGrpSpPr>
        <xdr:grpSpPr>
          <a:xfrm>
            <a:off x="4889500" y="59122647"/>
            <a:ext cx="4930100" cy="1536737"/>
            <a:chOff x="4889500" y="59122647"/>
            <a:chExt cx="4930100" cy="1536737"/>
          </a:xfrm>
        </xdr:grpSpPr>
        <xdr:sp macro="" textlink="">
          <xdr:nvSpPr>
            <xdr:cNvPr id="45" name="テキスト ボックス 44"/>
            <xdr:cNvSpPr txBox="1"/>
          </xdr:nvSpPr>
          <xdr:spPr>
            <a:xfrm>
              <a:off x="7658100" y="59178631"/>
              <a:ext cx="2095501"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肝疾患に関する専門医療機関及び都道府県内の肝疾患診療ネットワークの中心的な機関として、肝炎患者等に対する相談支援等の役割を強化</a:t>
              </a:r>
              <a:endParaRPr kumimoji="1" lang="en-US" altLang="ja-JP" sz="1100"/>
            </a:p>
            <a:p>
              <a:endParaRPr kumimoji="1" lang="ja-JP" altLang="en-US" sz="1100"/>
            </a:p>
          </xdr:txBody>
        </xdr:sp>
        <xdr:grpSp>
          <xdr:nvGrpSpPr>
            <xdr:cNvPr id="46" name="グループ化 45"/>
            <xdr:cNvGrpSpPr/>
          </xdr:nvGrpSpPr>
          <xdr:grpSpPr>
            <a:xfrm>
              <a:off x="4889500" y="59169300"/>
              <a:ext cx="2184400" cy="1016000"/>
              <a:chOff x="4889500" y="59169300"/>
              <a:chExt cx="2184400" cy="1016000"/>
            </a:xfrm>
          </xdr:grpSpPr>
          <xdr:sp macro="" textlink="">
            <xdr:nvSpPr>
              <xdr:cNvPr id="50" name="テキスト ボックス 49"/>
              <xdr:cNvSpPr txBox="1"/>
            </xdr:nvSpPr>
            <xdr:spPr>
              <a:xfrm>
                <a:off x="4940300" y="59245500"/>
                <a:ext cx="20955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肝疾患患者相談支援システムの運用、肝炎マップのプログラム開発、</a:t>
                </a:r>
                <a:r>
                  <a:rPr kumimoji="1" lang="en-US" altLang="ja-JP" sz="1100"/>
                  <a:t>Web</a:t>
                </a:r>
                <a:r>
                  <a:rPr kumimoji="1" lang="ja-JP" altLang="en-US" sz="1100"/>
                  <a:t>サイト更新業務等</a:t>
                </a:r>
              </a:p>
            </xdr:txBody>
          </xdr:sp>
          <xdr:grpSp>
            <xdr:nvGrpSpPr>
              <xdr:cNvPr id="51" name="グループ化 50"/>
              <xdr:cNvGrpSpPr/>
            </xdr:nvGrpSpPr>
            <xdr:grpSpPr>
              <a:xfrm>
                <a:off x="4889500" y="59169300"/>
                <a:ext cx="2184400" cy="1016000"/>
                <a:chOff x="2286000" y="59169300"/>
                <a:chExt cx="2184400" cy="1016000"/>
              </a:xfrm>
            </xdr:grpSpPr>
            <xdr:sp macro="" textlink="">
              <xdr:nvSpPr>
                <xdr:cNvPr id="52" name="左大かっこ 51"/>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 name="右大かっこ 52"/>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47" name="グループ化 46"/>
            <xdr:cNvGrpSpPr/>
          </xdr:nvGrpSpPr>
          <xdr:grpSpPr>
            <a:xfrm>
              <a:off x="7584400" y="59122647"/>
              <a:ext cx="2235200" cy="1536737"/>
              <a:chOff x="2324370" y="59149778"/>
              <a:chExt cx="2112387" cy="1413092"/>
            </a:xfrm>
          </xdr:grpSpPr>
          <xdr:sp macro="" textlink="">
            <xdr:nvSpPr>
              <xdr:cNvPr id="48" name="左大かっこ 47"/>
              <xdr:cNvSpPr/>
            </xdr:nvSpPr>
            <xdr:spPr>
              <a:xfrm>
                <a:off x="2324370" y="59171857"/>
                <a:ext cx="90294" cy="1331331"/>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9" name="右大かっこ 48"/>
              <xdr:cNvSpPr/>
            </xdr:nvSpPr>
            <xdr:spPr>
              <a:xfrm>
                <a:off x="4297753" y="59149778"/>
                <a:ext cx="139004" cy="1413092"/>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4" name="グループ化 3"/>
          <xdr:cNvGrpSpPr/>
        </xdr:nvGrpSpPr>
        <xdr:grpSpPr>
          <a:xfrm>
            <a:off x="2197100" y="50761900"/>
            <a:ext cx="7848600" cy="8926286"/>
            <a:chOff x="2197100" y="50698400"/>
            <a:chExt cx="7848600" cy="8926286"/>
          </a:xfrm>
        </xdr:grpSpPr>
        <xdr:sp macro="" textlink="">
          <xdr:nvSpPr>
            <xdr:cNvPr id="5" name="テキスト ボックス 4"/>
            <xdr:cNvSpPr txBox="1"/>
          </xdr:nvSpPr>
          <xdr:spPr>
            <a:xfrm>
              <a:off x="4610100" y="50698400"/>
              <a:ext cx="2171700" cy="800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273</a:t>
              </a:r>
              <a:r>
                <a:rPr kumimoji="1" lang="ja-JP" altLang="en-US" sz="1100"/>
                <a:t>百万円</a:t>
              </a:r>
            </a:p>
          </xdr:txBody>
        </xdr:sp>
        <xdr:sp macro="" textlink="">
          <xdr:nvSpPr>
            <xdr:cNvPr id="6" name="テキスト ボックス 5"/>
            <xdr:cNvSpPr txBox="1"/>
          </xdr:nvSpPr>
          <xdr:spPr>
            <a:xfrm>
              <a:off x="2463800" y="54267100"/>
              <a:ext cx="1899523" cy="8128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エイベックス株式会社</a:t>
              </a:r>
              <a:r>
                <a:rPr kumimoji="1" lang="en-US" altLang="ja-JP" sz="1100"/>
                <a:t>104.5</a:t>
              </a:r>
              <a:r>
                <a:rPr kumimoji="1" lang="ja-JP" altLang="en-US" sz="1100"/>
                <a:t>百万円</a:t>
              </a:r>
            </a:p>
          </xdr:txBody>
        </xdr:sp>
        <xdr:sp macro="" textlink="">
          <xdr:nvSpPr>
            <xdr:cNvPr id="7" name="テキスト ボックス 6"/>
            <xdr:cNvSpPr txBox="1"/>
          </xdr:nvSpPr>
          <xdr:spPr>
            <a:xfrm>
              <a:off x="5080000" y="54292500"/>
              <a:ext cx="16510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公益財団法人ウイルス肝炎研究財団</a:t>
              </a:r>
              <a:endParaRPr kumimoji="1" lang="en-US" altLang="ja-JP" sz="1100"/>
            </a:p>
            <a:p>
              <a:pPr algn="ctr"/>
              <a:r>
                <a:rPr kumimoji="1" lang="en-US" altLang="ja-JP" sz="1100"/>
                <a:t>3.6</a:t>
              </a:r>
              <a:r>
                <a:rPr kumimoji="1" lang="ja-JP" altLang="en-US" sz="1100"/>
                <a:t>百万円</a:t>
              </a:r>
            </a:p>
          </xdr:txBody>
        </xdr:sp>
        <xdr:sp macro="" textlink="">
          <xdr:nvSpPr>
            <xdr:cNvPr id="8" name="テキスト ボックス 7"/>
            <xdr:cNvSpPr txBox="1"/>
          </xdr:nvSpPr>
          <xdr:spPr>
            <a:xfrm>
              <a:off x="7772400" y="54305200"/>
              <a:ext cx="1895022"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国立研究開発法人国立医療研究センター</a:t>
              </a:r>
              <a:endParaRPr kumimoji="1" lang="en-US" altLang="ja-JP" sz="1100"/>
            </a:p>
            <a:p>
              <a:pPr algn="ctr"/>
              <a:r>
                <a:rPr kumimoji="1" lang="en-US" altLang="ja-JP" sz="1100"/>
                <a:t>160</a:t>
              </a:r>
              <a:r>
                <a:rPr kumimoji="1" lang="ja-JP" altLang="en-US" sz="1100"/>
                <a:t>百万円</a:t>
              </a:r>
            </a:p>
          </xdr:txBody>
        </xdr:sp>
        <xdr:sp macro="" textlink="">
          <xdr:nvSpPr>
            <xdr:cNvPr id="9" name="テキスト ボックス 8"/>
            <xdr:cNvSpPr txBox="1"/>
          </xdr:nvSpPr>
          <xdr:spPr>
            <a:xfrm>
              <a:off x="2552700" y="58254900"/>
              <a:ext cx="16510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民間企業（</a:t>
              </a:r>
              <a:r>
                <a:rPr kumimoji="1" lang="en-US" altLang="ja-JP" sz="1100"/>
                <a:t>15</a:t>
              </a:r>
              <a:r>
                <a:rPr kumimoji="1" lang="ja-JP" altLang="en-US" sz="1100"/>
                <a:t>）</a:t>
              </a:r>
              <a:endParaRPr kumimoji="1" lang="en-US" altLang="ja-JP" sz="1100"/>
            </a:p>
            <a:p>
              <a:pPr algn="ctr"/>
              <a:r>
                <a:rPr kumimoji="1" lang="en-US" altLang="ja-JP" sz="1100"/>
                <a:t>28</a:t>
              </a:r>
              <a:r>
                <a:rPr kumimoji="1" lang="ja-JP" altLang="en-US" sz="1100"/>
                <a:t>百万円</a:t>
              </a:r>
            </a:p>
          </xdr:txBody>
        </xdr:sp>
        <xdr:sp macro="" textlink="">
          <xdr:nvSpPr>
            <xdr:cNvPr id="10" name="テキスト ボックス 9"/>
            <xdr:cNvSpPr txBox="1"/>
          </xdr:nvSpPr>
          <xdr:spPr>
            <a:xfrm>
              <a:off x="5054600" y="58242200"/>
              <a:ext cx="16510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民間企業（５）</a:t>
              </a:r>
              <a:endParaRPr kumimoji="1" lang="en-US" altLang="ja-JP" sz="1100"/>
            </a:p>
            <a:p>
              <a:pPr algn="ctr"/>
              <a:r>
                <a:rPr kumimoji="1" lang="en-US" altLang="ja-JP" sz="1100"/>
                <a:t>19</a:t>
              </a:r>
              <a:r>
                <a:rPr kumimoji="1" lang="ja-JP" altLang="en-US" sz="1100"/>
                <a:t>百万円</a:t>
              </a:r>
            </a:p>
          </xdr:txBody>
        </xdr:sp>
        <xdr:sp macro="" textlink="">
          <xdr:nvSpPr>
            <xdr:cNvPr id="11" name="テキスト ボックス 10"/>
            <xdr:cNvSpPr txBox="1"/>
          </xdr:nvSpPr>
          <xdr:spPr>
            <a:xfrm>
              <a:off x="7785100" y="58191400"/>
              <a:ext cx="17653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選定拠点病院（</a:t>
              </a:r>
              <a:r>
                <a:rPr kumimoji="1" lang="en-US" altLang="ja-JP" sz="1100"/>
                <a:t>65</a:t>
              </a:r>
              <a:r>
                <a:rPr kumimoji="1" lang="ja-JP" altLang="en-US" sz="1100"/>
                <a:t>ヵ所）</a:t>
              </a:r>
              <a:endParaRPr kumimoji="1" lang="en-US" altLang="ja-JP" sz="1100"/>
            </a:p>
            <a:p>
              <a:pPr algn="ctr"/>
              <a:r>
                <a:rPr kumimoji="1" lang="en-US" altLang="ja-JP" sz="1100"/>
                <a:t>132</a:t>
              </a:r>
              <a:r>
                <a:rPr kumimoji="1" lang="ja-JP" altLang="en-US" sz="1100"/>
                <a:t>百万円</a:t>
              </a:r>
            </a:p>
          </xdr:txBody>
        </xdr:sp>
        <xdr:sp macro="" textlink="">
          <xdr:nvSpPr>
            <xdr:cNvPr id="12" name="テキスト ボックス 11"/>
            <xdr:cNvSpPr txBox="1"/>
          </xdr:nvSpPr>
          <xdr:spPr>
            <a:xfrm>
              <a:off x="2197100" y="53860700"/>
              <a:ext cx="2286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3" name="テキスト ボックス 12"/>
            <xdr:cNvSpPr txBox="1"/>
          </xdr:nvSpPr>
          <xdr:spPr>
            <a:xfrm>
              <a:off x="5054600" y="538734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テキスト ボックス 13"/>
            <xdr:cNvSpPr txBox="1"/>
          </xdr:nvSpPr>
          <xdr:spPr>
            <a:xfrm>
              <a:off x="7721600" y="538988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5" name="テキスト ボックス 14"/>
            <xdr:cNvSpPr txBox="1"/>
          </xdr:nvSpPr>
          <xdr:spPr>
            <a:xfrm>
              <a:off x="7772400" y="578485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6" name="テキスト ボックス 15"/>
            <xdr:cNvSpPr txBox="1"/>
          </xdr:nvSpPr>
          <xdr:spPr>
            <a:xfrm>
              <a:off x="4876800" y="57873900"/>
              <a:ext cx="19685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7" name="テキスト ボックス 16"/>
            <xdr:cNvSpPr txBox="1"/>
          </xdr:nvSpPr>
          <xdr:spPr>
            <a:xfrm>
              <a:off x="2425700" y="578739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8" name="テキスト ボックス 17"/>
            <xdr:cNvSpPr txBox="1"/>
          </xdr:nvSpPr>
          <xdr:spPr>
            <a:xfrm>
              <a:off x="4495800" y="51612800"/>
              <a:ext cx="24892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肝炎対策を総合的に推進するために必要な広報資材の作成や事業を委託</a:t>
              </a:r>
            </a:p>
          </xdr:txBody>
        </xdr:sp>
        <xdr:grpSp>
          <xdr:nvGrpSpPr>
            <xdr:cNvPr id="19" name="グループ化 18"/>
            <xdr:cNvGrpSpPr/>
          </xdr:nvGrpSpPr>
          <xdr:grpSpPr>
            <a:xfrm>
              <a:off x="2345056" y="59142086"/>
              <a:ext cx="2193380" cy="482600"/>
              <a:chOff x="2345056" y="59142086"/>
              <a:chExt cx="2193380" cy="482600"/>
            </a:xfrm>
          </xdr:grpSpPr>
          <xdr:sp macro="" textlink="">
            <xdr:nvSpPr>
              <xdr:cNvPr id="41" name="テキスト ボックス 40"/>
              <xdr:cNvSpPr txBox="1"/>
            </xdr:nvSpPr>
            <xdr:spPr>
              <a:xfrm>
                <a:off x="2387600" y="59194700"/>
                <a:ext cx="2095500"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イベントの企画・実施、</a:t>
                </a:r>
              </a:p>
            </xdr:txBody>
          </xdr:sp>
          <xdr:grpSp>
            <xdr:nvGrpSpPr>
              <xdr:cNvPr id="42" name="グループ化 41"/>
              <xdr:cNvGrpSpPr/>
            </xdr:nvGrpSpPr>
            <xdr:grpSpPr>
              <a:xfrm>
                <a:off x="2345056" y="59142086"/>
                <a:ext cx="2193380" cy="482600"/>
                <a:chOff x="2345056" y="59142086"/>
                <a:chExt cx="2193380" cy="482600"/>
              </a:xfrm>
            </xdr:grpSpPr>
            <xdr:sp macro="" textlink="">
              <xdr:nvSpPr>
                <xdr:cNvPr id="43" name="左大かっこ 42"/>
                <xdr:cNvSpPr/>
              </xdr:nvSpPr>
              <xdr:spPr>
                <a:xfrm>
                  <a:off x="2345056" y="59142086"/>
                  <a:ext cx="123280" cy="4826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4" name="右大かっこ 43"/>
                <xdr:cNvSpPr/>
              </xdr:nvSpPr>
              <xdr:spPr>
                <a:xfrm>
                  <a:off x="4401458" y="59142086"/>
                  <a:ext cx="136978" cy="4826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20" name="グループ化 19"/>
            <xdr:cNvGrpSpPr/>
          </xdr:nvGrpSpPr>
          <xdr:grpSpPr>
            <a:xfrm>
              <a:off x="2209800" y="55308500"/>
              <a:ext cx="2209800" cy="1016000"/>
              <a:chOff x="2209800" y="55308500"/>
              <a:chExt cx="2209800" cy="1016000"/>
            </a:xfrm>
          </xdr:grpSpPr>
          <xdr:sp macro="" textlink="">
            <xdr:nvSpPr>
              <xdr:cNvPr id="37" name="テキスト ボックス 36"/>
              <xdr:cNvSpPr txBox="1"/>
            </xdr:nvSpPr>
            <xdr:spPr>
              <a:xfrm>
                <a:off x="2222500" y="55346600"/>
                <a:ext cx="21971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肝炎に対する正しい知識の周知、肝炎に対する差別・偏見を解消するための普及啓発事業を実施</a:t>
                </a:r>
              </a:p>
            </xdr:txBody>
          </xdr:sp>
          <xdr:grpSp>
            <xdr:nvGrpSpPr>
              <xdr:cNvPr id="38" name="グループ化 37"/>
              <xdr:cNvGrpSpPr/>
            </xdr:nvGrpSpPr>
            <xdr:grpSpPr>
              <a:xfrm>
                <a:off x="2209800" y="55308500"/>
                <a:ext cx="2184400" cy="1016000"/>
                <a:chOff x="2286000" y="59169300"/>
                <a:chExt cx="2184400" cy="1016000"/>
              </a:xfrm>
            </xdr:grpSpPr>
            <xdr:sp macro="" textlink="">
              <xdr:nvSpPr>
                <xdr:cNvPr id="39" name="左大かっこ 38"/>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右大かっこ 39"/>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21" name="グループ化 20"/>
            <xdr:cNvGrpSpPr/>
          </xdr:nvGrpSpPr>
          <xdr:grpSpPr>
            <a:xfrm>
              <a:off x="4622800" y="55295800"/>
              <a:ext cx="2578100" cy="1016000"/>
              <a:chOff x="4622800" y="55295800"/>
              <a:chExt cx="2578100" cy="1016000"/>
            </a:xfrm>
          </xdr:grpSpPr>
          <xdr:sp macro="" textlink="">
            <xdr:nvSpPr>
              <xdr:cNvPr id="33" name="テキスト ボックス 32"/>
              <xdr:cNvSpPr txBox="1"/>
            </xdr:nvSpPr>
            <xdr:spPr>
              <a:xfrm>
                <a:off x="4673600" y="55333900"/>
                <a:ext cx="24892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医師及び保健師による電話等での肝炎ウイルスに関する相談事業及び保健所に従事する保健師等に対する研修を実施</a:t>
                </a:r>
              </a:p>
            </xdr:txBody>
          </xdr:sp>
          <xdr:grpSp>
            <xdr:nvGrpSpPr>
              <xdr:cNvPr id="34" name="グループ化 33"/>
              <xdr:cNvGrpSpPr/>
            </xdr:nvGrpSpPr>
            <xdr:grpSpPr>
              <a:xfrm>
                <a:off x="4622800" y="55295800"/>
                <a:ext cx="2578100" cy="1016000"/>
                <a:chOff x="2286000" y="59169300"/>
                <a:chExt cx="2184400" cy="1016000"/>
              </a:xfrm>
            </xdr:grpSpPr>
            <xdr:sp macro="" textlink="">
              <xdr:nvSpPr>
                <xdr:cNvPr id="35" name="左大かっこ 34"/>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6" name="右大かっこ 35"/>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22" name="グループ化 21"/>
            <xdr:cNvGrpSpPr/>
          </xdr:nvGrpSpPr>
          <xdr:grpSpPr>
            <a:xfrm>
              <a:off x="7353300" y="55092600"/>
              <a:ext cx="2692400" cy="1422400"/>
              <a:chOff x="7353300" y="55092600"/>
              <a:chExt cx="2692400" cy="1422400"/>
            </a:xfrm>
          </xdr:grpSpPr>
          <xdr:sp macro="" textlink="">
            <xdr:nvSpPr>
              <xdr:cNvPr id="29" name="テキスト ボックス 28"/>
              <xdr:cNvSpPr txBox="1"/>
            </xdr:nvSpPr>
            <xdr:spPr>
              <a:xfrm>
                <a:off x="7454900" y="55245000"/>
                <a:ext cx="24892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肝疾患の診療レベルや相談支援の質の向上を図り、肝疾患診療連携拠点病院全体の水準を高めるための支援機能強化を目的とした事業の実施</a:t>
                </a:r>
              </a:p>
            </xdr:txBody>
          </xdr:sp>
          <xdr:grpSp>
            <xdr:nvGrpSpPr>
              <xdr:cNvPr id="30" name="グループ化 29"/>
              <xdr:cNvGrpSpPr/>
            </xdr:nvGrpSpPr>
            <xdr:grpSpPr>
              <a:xfrm>
                <a:off x="7353300" y="55092600"/>
                <a:ext cx="2692400" cy="1422400"/>
                <a:chOff x="2296113" y="58978800"/>
                <a:chExt cx="2143948" cy="1422400"/>
              </a:xfrm>
            </xdr:grpSpPr>
            <xdr:sp macro="" textlink="">
              <xdr:nvSpPr>
                <xdr:cNvPr id="31" name="左大かっこ 30"/>
                <xdr:cNvSpPr/>
              </xdr:nvSpPr>
              <xdr:spPr>
                <a:xfrm>
                  <a:off x="2296113" y="59016900"/>
                  <a:ext cx="40452" cy="1384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2" name="右大かっこ 31"/>
                <xdr:cNvSpPr/>
              </xdr:nvSpPr>
              <xdr:spPr>
                <a:xfrm>
                  <a:off x="4323174" y="58978800"/>
                  <a:ext cx="116887" cy="14224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23" name="カギ線コネクタ 22"/>
            <xdr:cNvCxnSpPr/>
          </xdr:nvCxnSpPr>
          <xdr:spPr>
            <a:xfrm rot="10800000" flipV="1">
              <a:off x="3276600" y="52933600"/>
              <a:ext cx="5181600" cy="800100"/>
            </a:xfrm>
            <a:prstGeom prst="bentConnector3">
              <a:avLst>
                <a:gd name="adj1" fmla="val 10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a:stCxn id="18" idx="2"/>
            </xdr:cNvCxnSpPr>
          </xdr:nvCxnSpPr>
          <xdr:spPr>
            <a:xfrm>
              <a:off x="5740400" y="52171600"/>
              <a:ext cx="12700" cy="1562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8445500" y="52946300"/>
              <a:ext cx="0" cy="7112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H="1">
              <a:off x="3263900" y="56476900"/>
              <a:ext cx="12700" cy="12573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flipH="1">
              <a:off x="8648700" y="56502300"/>
              <a:ext cx="12700" cy="12573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xdr:nvCxnSpPr>
          <xdr:spPr>
            <a:xfrm rot="10800000" flipV="1">
              <a:off x="5803900" y="56984900"/>
              <a:ext cx="2857500" cy="774700"/>
            </a:xfrm>
            <a:prstGeom prst="bentConnector3">
              <a:avLst>
                <a:gd name="adj1" fmla="val 9977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38</xdr:col>
      <xdr:colOff>44823</xdr:colOff>
      <xdr:row>271</xdr:row>
      <xdr:rowOff>291354</xdr:rowOff>
    </xdr:from>
    <xdr:to>
      <xdr:col>48</xdr:col>
      <xdr:colOff>190500</xdr:colOff>
      <xdr:row>273</xdr:row>
      <xdr:rowOff>212912</xdr:rowOff>
    </xdr:to>
    <xdr:sp macro="" textlink="">
      <xdr:nvSpPr>
        <xdr:cNvPr id="54" name="テキスト ボックス 53"/>
        <xdr:cNvSpPr txBox="1"/>
      </xdr:nvSpPr>
      <xdr:spPr>
        <a:xfrm>
          <a:off x="6994263" y="57365154"/>
          <a:ext cx="1966857" cy="630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　　</a:t>
          </a:r>
          <a:r>
            <a:rPr kumimoji="1" lang="en-US" altLang="ja-JP" sz="1100"/>
            <a:t>4.9</a:t>
          </a:r>
          <a:r>
            <a:rPr kumimoji="1" lang="ja-JP" altLang="en-US" sz="1100"/>
            <a:t>百万円</a:t>
          </a:r>
        </a:p>
      </xdr:txBody>
    </xdr:sp>
    <xdr:clientData/>
  </xdr:twoCellAnchor>
  <xdr:twoCellAnchor>
    <xdr:from>
      <xdr:col>37</xdr:col>
      <xdr:colOff>190500</xdr:colOff>
      <xdr:row>270</xdr:row>
      <xdr:rowOff>246530</xdr:rowOff>
    </xdr:from>
    <xdr:to>
      <xdr:col>47</xdr:col>
      <xdr:colOff>44824</xdr:colOff>
      <xdr:row>274</xdr:row>
      <xdr:rowOff>67235</xdr:rowOff>
    </xdr:to>
    <xdr:sp macro="" textlink="">
      <xdr:nvSpPr>
        <xdr:cNvPr id="55" name="大かっこ 54"/>
        <xdr:cNvSpPr/>
      </xdr:nvSpPr>
      <xdr:spPr>
        <a:xfrm>
          <a:off x="6949440" y="56962190"/>
          <a:ext cx="1690744" cy="1245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54429</xdr:colOff>
      <xdr:row>174</xdr:row>
      <xdr:rowOff>43543</xdr:rowOff>
    </xdr:from>
    <xdr:to>
      <xdr:col>41</xdr:col>
      <xdr:colOff>114492</xdr:colOff>
      <xdr:row>174</xdr:row>
      <xdr:rowOff>246743</xdr:rowOff>
    </xdr:to>
    <xdr:sp macro="" textlink="">
      <xdr:nvSpPr>
        <xdr:cNvPr id="58" name="テキスト ボックス 57"/>
        <xdr:cNvSpPr txBox="1"/>
      </xdr:nvSpPr>
      <xdr:spPr>
        <a:xfrm>
          <a:off x="7086600" y="33386486"/>
          <a:ext cx="615235"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76200</xdr:colOff>
      <xdr:row>176</xdr:row>
      <xdr:rowOff>43543</xdr:rowOff>
    </xdr:from>
    <xdr:to>
      <xdr:col>41</xdr:col>
      <xdr:colOff>136263</xdr:colOff>
      <xdr:row>176</xdr:row>
      <xdr:rowOff>246743</xdr:rowOff>
    </xdr:to>
    <xdr:sp macro="" textlink="">
      <xdr:nvSpPr>
        <xdr:cNvPr id="59" name="テキスト ボックス 58"/>
        <xdr:cNvSpPr txBox="1"/>
      </xdr:nvSpPr>
      <xdr:spPr>
        <a:xfrm>
          <a:off x="7108371" y="33974314"/>
          <a:ext cx="615235"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C540" sqref="C540:I54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679</v>
      </c>
      <c r="AK2" s="172"/>
      <c r="AL2" s="172"/>
      <c r="AM2" s="172"/>
      <c r="AN2" s="75" t="s">
        <v>280</v>
      </c>
      <c r="AO2" s="172">
        <v>21</v>
      </c>
      <c r="AP2" s="172"/>
      <c r="AQ2" s="172"/>
      <c r="AR2" s="76" t="s">
        <v>280</v>
      </c>
      <c r="AS2" s="173">
        <v>182</v>
      </c>
      <c r="AT2" s="173"/>
      <c r="AU2" s="173"/>
      <c r="AV2" s="75" t="str">
        <f>IF(AW2="","","-")</f>
        <v/>
      </c>
      <c r="AW2" s="174"/>
      <c r="AX2" s="174"/>
    </row>
    <row r="3" spans="1:50" ht="21" customHeight="1" thickBot="1" x14ac:dyDescent="0.25">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749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高齢社会対策、子ども・若者育成支援、少子化社会対策、男女共同参画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728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751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274</v>
      </c>
      <c r="Q13" s="217"/>
      <c r="R13" s="217"/>
      <c r="S13" s="217"/>
      <c r="T13" s="217"/>
      <c r="U13" s="217"/>
      <c r="V13" s="218"/>
      <c r="W13" s="216">
        <v>274</v>
      </c>
      <c r="X13" s="217"/>
      <c r="Y13" s="217"/>
      <c r="Z13" s="217"/>
      <c r="AA13" s="217"/>
      <c r="AB13" s="217"/>
      <c r="AC13" s="218"/>
      <c r="AD13" s="216">
        <v>289</v>
      </c>
      <c r="AE13" s="217"/>
      <c r="AF13" s="217"/>
      <c r="AG13" s="217"/>
      <c r="AH13" s="217"/>
      <c r="AI13" s="217"/>
      <c r="AJ13" s="218"/>
      <c r="AK13" s="216">
        <v>297</v>
      </c>
      <c r="AL13" s="217"/>
      <c r="AM13" s="217"/>
      <c r="AN13" s="217"/>
      <c r="AO13" s="217"/>
      <c r="AP13" s="217"/>
      <c r="AQ13" s="218"/>
      <c r="AR13" s="228">
        <v>375</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611</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t="s">
        <v>611</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t="s">
        <v>611</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274</v>
      </c>
      <c r="Q18" s="261"/>
      <c r="R18" s="261"/>
      <c r="S18" s="261"/>
      <c r="T18" s="261"/>
      <c r="U18" s="261"/>
      <c r="V18" s="262"/>
      <c r="W18" s="260">
        <f>SUM(W13:AC17)</f>
        <v>274</v>
      </c>
      <c r="X18" s="261"/>
      <c r="Y18" s="261"/>
      <c r="Z18" s="261"/>
      <c r="AA18" s="261"/>
      <c r="AB18" s="261"/>
      <c r="AC18" s="262"/>
      <c r="AD18" s="260">
        <f>SUM(AD13:AJ17)</f>
        <v>289</v>
      </c>
      <c r="AE18" s="261"/>
      <c r="AF18" s="261"/>
      <c r="AG18" s="261"/>
      <c r="AH18" s="261"/>
      <c r="AI18" s="261"/>
      <c r="AJ18" s="262"/>
      <c r="AK18" s="260">
        <f>SUM(AK13:AQ17)</f>
        <v>297</v>
      </c>
      <c r="AL18" s="261"/>
      <c r="AM18" s="261"/>
      <c r="AN18" s="261"/>
      <c r="AO18" s="261"/>
      <c r="AP18" s="261"/>
      <c r="AQ18" s="262"/>
      <c r="AR18" s="260">
        <f>SUM(AR13:AX17)</f>
        <v>375</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270</v>
      </c>
      <c r="Q19" s="217"/>
      <c r="R19" s="217"/>
      <c r="S19" s="217"/>
      <c r="T19" s="217"/>
      <c r="U19" s="217"/>
      <c r="V19" s="218"/>
      <c r="W19" s="216">
        <v>257</v>
      </c>
      <c r="X19" s="217"/>
      <c r="Y19" s="217"/>
      <c r="Z19" s="217"/>
      <c r="AA19" s="217"/>
      <c r="AB19" s="217"/>
      <c r="AC19" s="218"/>
      <c r="AD19" s="216">
        <v>273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0.98540145985401462</v>
      </c>
      <c r="Q20" s="292"/>
      <c r="R20" s="292"/>
      <c r="S20" s="292"/>
      <c r="T20" s="292"/>
      <c r="U20" s="292"/>
      <c r="V20" s="292"/>
      <c r="W20" s="292">
        <f>IF(W18=0, "-", SUM(W19)/W18)</f>
        <v>0.93795620437956206</v>
      </c>
      <c r="X20" s="292"/>
      <c r="Y20" s="292"/>
      <c r="Z20" s="292"/>
      <c r="AA20" s="292"/>
      <c r="AB20" s="292"/>
      <c r="AC20" s="292"/>
      <c r="AD20" s="292">
        <f>IF(AD18=0, "-", SUM(AD19)/AD18)</f>
        <v>0.94463667820069208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235</v>
      </c>
      <c r="H21" s="291"/>
      <c r="I21" s="291"/>
      <c r="J21" s="291"/>
      <c r="K21" s="291"/>
      <c r="L21" s="291"/>
      <c r="M21" s="291"/>
      <c r="N21" s="291"/>
      <c r="O21" s="291"/>
      <c r="P21" s="292">
        <f>IF(P19=0, "-", SUM(P19)/SUM(P13,P14))</f>
        <v>0.98540145985401462</v>
      </c>
      <c r="Q21" s="292"/>
      <c r="R21" s="292"/>
      <c r="S21" s="292"/>
      <c r="T21" s="292"/>
      <c r="U21" s="292"/>
      <c r="V21" s="292"/>
      <c r="W21" s="292">
        <f>IF(W19=0, "-", SUM(W19)/SUM(W13,W14))</f>
        <v>0.93795620437956206</v>
      </c>
      <c r="X21" s="292"/>
      <c r="Y21" s="292"/>
      <c r="Z21" s="292"/>
      <c r="AA21" s="292"/>
      <c r="AB21" s="292"/>
      <c r="AC21" s="292"/>
      <c r="AD21" s="292">
        <f>IF(AD19=0, "-", SUM(AD19)/SUM(AD13,AD14))</f>
        <v>0.94463667820069208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8.95" customHeight="1" x14ac:dyDescent="0.2">
      <c r="A23" s="303"/>
      <c r="B23" s="304"/>
      <c r="C23" s="304"/>
      <c r="D23" s="304"/>
      <c r="E23" s="304"/>
      <c r="F23" s="305"/>
      <c r="G23" s="277" t="s">
        <v>612</v>
      </c>
      <c r="H23" s="278"/>
      <c r="I23" s="278"/>
      <c r="J23" s="278"/>
      <c r="K23" s="278"/>
      <c r="L23" s="278"/>
      <c r="M23" s="278"/>
      <c r="N23" s="278"/>
      <c r="O23" s="279"/>
      <c r="P23" s="228">
        <v>166</v>
      </c>
      <c r="Q23" s="229"/>
      <c r="R23" s="229"/>
      <c r="S23" s="229"/>
      <c r="T23" s="229"/>
      <c r="U23" s="229"/>
      <c r="V23" s="280"/>
      <c r="W23" s="228">
        <v>222</v>
      </c>
      <c r="X23" s="229"/>
      <c r="Y23" s="229"/>
      <c r="Z23" s="229"/>
      <c r="AA23" s="229"/>
      <c r="AB23" s="229"/>
      <c r="AC23" s="280"/>
      <c r="AD23" s="281" t="s">
        <v>752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613</v>
      </c>
      <c r="H24" s="288"/>
      <c r="I24" s="288"/>
      <c r="J24" s="288"/>
      <c r="K24" s="288"/>
      <c r="L24" s="288"/>
      <c r="M24" s="288"/>
      <c r="N24" s="288"/>
      <c r="O24" s="289"/>
      <c r="P24" s="216">
        <v>120</v>
      </c>
      <c r="Q24" s="217"/>
      <c r="R24" s="217"/>
      <c r="S24" s="217"/>
      <c r="T24" s="217"/>
      <c r="U24" s="217"/>
      <c r="V24" s="218"/>
      <c r="W24" s="216">
        <v>142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614</v>
      </c>
      <c r="H25" s="288"/>
      <c r="I25" s="288"/>
      <c r="J25" s="288"/>
      <c r="K25" s="288"/>
      <c r="L25" s="288"/>
      <c r="M25" s="288"/>
      <c r="N25" s="288"/>
      <c r="O25" s="289"/>
      <c r="P25" s="216">
        <v>8</v>
      </c>
      <c r="Q25" s="217"/>
      <c r="R25" s="217"/>
      <c r="S25" s="217"/>
      <c r="T25" s="217"/>
      <c r="U25" s="217"/>
      <c r="V25" s="218"/>
      <c r="W25" s="216">
        <v>8</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615</v>
      </c>
      <c r="H26" s="288"/>
      <c r="I26" s="288"/>
      <c r="J26" s="288"/>
      <c r="K26" s="288"/>
      <c r="L26" s="288"/>
      <c r="M26" s="288"/>
      <c r="N26" s="288"/>
      <c r="O26" s="289"/>
      <c r="P26" s="216">
        <v>1</v>
      </c>
      <c r="Q26" s="217"/>
      <c r="R26" s="217"/>
      <c r="S26" s="217"/>
      <c r="T26" s="217"/>
      <c r="U26" s="217"/>
      <c r="V26" s="218"/>
      <c r="W26" s="216">
        <v>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2">
      <c r="A27" s="303"/>
      <c r="B27" s="304"/>
      <c r="C27" s="304"/>
      <c r="D27" s="304"/>
      <c r="E27" s="304"/>
      <c r="F27" s="305"/>
      <c r="G27" s="287" t="s">
        <v>616</v>
      </c>
      <c r="H27" s="288"/>
      <c r="I27" s="288"/>
      <c r="J27" s="288"/>
      <c r="K27" s="288"/>
      <c r="L27" s="288"/>
      <c r="M27" s="288"/>
      <c r="N27" s="288"/>
      <c r="O27" s="289"/>
      <c r="P27" s="216">
        <v>0.5</v>
      </c>
      <c r="Q27" s="217"/>
      <c r="R27" s="217"/>
      <c r="S27" s="217"/>
      <c r="T27" s="217"/>
      <c r="U27" s="217"/>
      <c r="V27" s="218"/>
      <c r="W27" s="216">
        <v>0.5</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2">
      <c r="A28" s="303"/>
      <c r="B28" s="304"/>
      <c r="C28" s="304"/>
      <c r="D28" s="304"/>
      <c r="E28" s="304"/>
      <c r="F28" s="305"/>
      <c r="G28" s="294" t="s">
        <v>643</v>
      </c>
      <c r="H28" s="295"/>
      <c r="I28" s="295"/>
      <c r="J28" s="295"/>
      <c r="K28" s="295"/>
      <c r="L28" s="295"/>
      <c r="M28" s="295"/>
      <c r="N28" s="295"/>
      <c r="O28" s="296"/>
      <c r="P28" s="297">
        <v>1.5</v>
      </c>
      <c r="Q28" s="298"/>
      <c r="R28" s="298"/>
      <c r="S28" s="298"/>
      <c r="T28" s="298"/>
      <c r="U28" s="298"/>
      <c r="V28" s="299"/>
      <c r="W28" s="297">
        <v>1.5</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297</v>
      </c>
      <c r="Q29" s="331"/>
      <c r="R29" s="331"/>
      <c r="S29" s="331"/>
      <c r="T29" s="331"/>
      <c r="U29" s="331"/>
      <c r="V29" s="332"/>
      <c r="W29" s="333">
        <f>AR13</f>
        <v>375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575</v>
      </c>
      <c r="B30" s="337"/>
      <c r="C30" s="337"/>
      <c r="D30" s="337"/>
      <c r="E30" s="337"/>
      <c r="F30" s="338"/>
      <c r="G30" s="339" t="s">
        <v>729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576</v>
      </c>
      <c r="B31" s="317"/>
      <c r="C31" s="317"/>
      <c r="D31" s="317"/>
      <c r="E31" s="317"/>
      <c r="F31" s="318"/>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0" t="s">
        <v>411</v>
      </c>
      <c r="AR31" s="411"/>
      <c r="AS31" s="411"/>
      <c r="AT31" s="412"/>
      <c r="AU31" s="410" t="s">
        <v>589</v>
      </c>
      <c r="AV31" s="411"/>
      <c r="AW31" s="411"/>
      <c r="AX31" s="413"/>
    </row>
    <row r="32" spans="1:50" ht="23.25" customHeight="1" x14ac:dyDescent="0.2">
      <c r="A32" s="348"/>
      <c r="B32" s="317"/>
      <c r="C32" s="317"/>
      <c r="D32" s="317"/>
      <c r="E32" s="317"/>
      <c r="F32" s="318"/>
      <c r="G32" s="357" t="s">
        <v>705</v>
      </c>
      <c r="H32" s="358"/>
      <c r="I32" s="358"/>
      <c r="J32" s="358"/>
      <c r="K32" s="358"/>
      <c r="L32" s="358"/>
      <c r="M32" s="358"/>
      <c r="N32" s="358"/>
      <c r="O32" s="358"/>
      <c r="P32" s="361" t="s">
        <v>704</v>
      </c>
      <c r="Q32" s="362"/>
      <c r="R32" s="362"/>
      <c r="S32" s="362"/>
      <c r="T32" s="362"/>
      <c r="U32" s="362"/>
      <c r="V32" s="362"/>
      <c r="W32" s="362"/>
      <c r="X32" s="363"/>
      <c r="Y32" s="367" t="s">
        <v>51</v>
      </c>
      <c r="Z32" s="368"/>
      <c r="AA32" s="369"/>
      <c r="AB32" s="370" t="s">
        <v>620</v>
      </c>
      <c r="AC32" s="370"/>
      <c r="AD32" s="370"/>
      <c r="AE32" s="371">
        <v>176</v>
      </c>
      <c r="AF32" s="371"/>
      <c r="AG32" s="371"/>
      <c r="AH32" s="371"/>
      <c r="AI32" s="371">
        <v>121</v>
      </c>
      <c r="AJ32" s="371"/>
      <c r="AK32" s="371"/>
      <c r="AL32" s="371"/>
      <c r="AM32" s="371">
        <v>110</v>
      </c>
      <c r="AN32" s="371"/>
      <c r="AO32" s="371"/>
      <c r="AP32" s="371"/>
      <c r="AQ32" s="398" t="s">
        <v>645</v>
      </c>
      <c r="AR32" s="371"/>
      <c r="AS32" s="371"/>
      <c r="AT32" s="371"/>
      <c r="AU32" s="389" t="s">
        <v>645</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188</v>
      </c>
      <c r="AF33" s="371"/>
      <c r="AG33" s="371"/>
      <c r="AH33" s="371"/>
      <c r="AI33" s="371">
        <v>176</v>
      </c>
      <c r="AJ33" s="371"/>
      <c r="AK33" s="371"/>
      <c r="AL33" s="371"/>
      <c r="AM33" s="371">
        <v>121</v>
      </c>
      <c r="AN33" s="371"/>
      <c r="AO33" s="371"/>
      <c r="AP33" s="371"/>
      <c r="AQ33" s="371">
        <v>110</v>
      </c>
      <c r="AR33" s="371"/>
      <c r="AS33" s="371"/>
      <c r="AT33" s="371"/>
      <c r="AU33" s="389" t="s">
        <v>645</v>
      </c>
      <c r="AV33" s="405"/>
      <c r="AW33" s="405"/>
      <c r="AX33" s="406"/>
    </row>
    <row r="34" spans="1:51" ht="23.25" hidden="1" customHeight="1" x14ac:dyDescent="0.2">
      <c r="A34" s="437" t="s">
        <v>577</v>
      </c>
      <c r="B34" s="438"/>
      <c r="C34" s="438"/>
      <c r="D34" s="438"/>
      <c r="E34" s="438"/>
      <c r="F34" s="439"/>
      <c r="G34" s="223" t="s">
        <v>578</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23.25" hidden="1" customHeight="1" x14ac:dyDescent="0.2">
      <c r="A35" s="440"/>
      <c r="B35" s="441"/>
      <c r="C35" s="441"/>
      <c r="D35" s="441"/>
      <c r="E35" s="441"/>
      <c r="F35" s="442"/>
      <c r="G35" s="394"/>
      <c r="H35" s="395"/>
      <c r="I35" s="395"/>
      <c r="J35" s="395"/>
      <c r="K35" s="395"/>
      <c r="L35" s="395"/>
      <c r="M35" s="395"/>
      <c r="N35" s="395"/>
      <c r="O35" s="395"/>
      <c r="P35" s="395"/>
      <c r="Q35" s="395"/>
      <c r="R35" s="395"/>
      <c r="S35" s="395"/>
      <c r="T35" s="395"/>
      <c r="U35" s="395"/>
      <c r="V35" s="395"/>
      <c r="W35" s="395"/>
      <c r="X35" s="395"/>
      <c r="Y35" s="419" t="s">
        <v>577</v>
      </c>
      <c r="Z35" s="420"/>
      <c r="AA35" s="421"/>
      <c r="AB35" s="422"/>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580</v>
      </c>
      <c r="Z36" s="399"/>
      <c r="AA36" s="400"/>
      <c r="AB36" s="425"/>
      <c r="AC36" s="426"/>
      <c r="AD36" s="427"/>
      <c r="AE36" s="428"/>
      <c r="AF36" s="428"/>
      <c r="AG36" s="428"/>
      <c r="AH36" s="428"/>
      <c r="AI36" s="428"/>
      <c r="AJ36" s="428"/>
      <c r="AK36" s="428"/>
      <c r="AL36" s="428"/>
      <c r="AM36" s="428"/>
      <c r="AN36" s="428"/>
      <c r="AO36" s="428"/>
      <c r="AP36" s="428"/>
      <c r="AQ36" s="428"/>
      <c r="AR36" s="428"/>
      <c r="AS36" s="428"/>
      <c r="AT36" s="428"/>
      <c r="AU36" s="428"/>
      <c r="AV36" s="428"/>
      <c r="AW36" s="428"/>
      <c r="AX36" s="430"/>
    </row>
    <row r="37" spans="1:51" ht="18.75" hidden="1" customHeight="1" x14ac:dyDescent="0.2">
      <c r="A37" s="467" t="s">
        <v>232</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412</v>
      </c>
      <c r="AF37" s="485"/>
      <c r="AG37" s="485"/>
      <c r="AH37" s="486"/>
      <c r="AI37" s="489" t="s">
        <v>564</v>
      </c>
      <c r="AJ37" s="489"/>
      <c r="AK37" s="489"/>
      <c r="AL37" s="484"/>
      <c r="AM37" s="489" t="s">
        <v>380</v>
      </c>
      <c r="AN37" s="489"/>
      <c r="AO37" s="489"/>
      <c r="AP37" s="484"/>
      <c r="AQ37" s="458" t="s">
        <v>174</v>
      </c>
      <c r="AR37" s="459"/>
      <c r="AS37" s="459"/>
      <c r="AT37" s="460"/>
      <c r="AU37" s="322" t="s">
        <v>128</v>
      </c>
      <c r="AV37" s="322"/>
      <c r="AW37" s="322"/>
      <c r="AX37" s="327"/>
    </row>
    <row r="38" spans="1:51" ht="18.75" hidden="1"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c r="AR38" s="432"/>
      <c r="AS38" s="433" t="s">
        <v>175</v>
      </c>
      <c r="AT38" s="434"/>
      <c r="AU38" s="435"/>
      <c r="AV38" s="435"/>
      <c r="AW38" s="324" t="s">
        <v>166</v>
      </c>
      <c r="AX38" s="329"/>
    </row>
    <row r="39" spans="1:51" ht="23.25" hidden="1" customHeight="1" x14ac:dyDescent="0.2">
      <c r="A39" s="473"/>
      <c r="B39" s="471"/>
      <c r="C39" s="471"/>
      <c r="D39" s="471"/>
      <c r="E39" s="471"/>
      <c r="F39" s="472"/>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23.25" hidden="1"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34.950000000000003" hidden="1" customHeight="1" x14ac:dyDescent="0.2">
      <c r="A42" s="461" t="s">
        <v>256</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4.950000000000003" hidden="1" customHeigh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928" t="s">
        <v>569</v>
      </c>
      <c r="B44" s="316" t="s">
        <v>570</v>
      </c>
      <c r="C44" s="317"/>
      <c r="D44" s="317"/>
      <c r="E44" s="317"/>
      <c r="F44" s="318"/>
      <c r="G44" s="322" t="s">
        <v>571</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25" t="s">
        <v>11</v>
      </c>
      <c r="AC49" s="926"/>
      <c r="AD49" s="927"/>
      <c r="AE49" s="415" t="s">
        <v>412</v>
      </c>
      <c r="AF49" s="415"/>
      <c r="AG49" s="415"/>
      <c r="AH49" s="415"/>
      <c r="AI49" s="415" t="s">
        <v>564</v>
      </c>
      <c r="AJ49" s="415"/>
      <c r="AK49" s="415"/>
      <c r="AL49" s="415"/>
      <c r="AM49" s="415" t="s">
        <v>380</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29" t="s">
        <v>57</v>
      </c>
      <c r="Z51" s="930"/>
      <c r="AA51" s="93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932"/>
      <c r="H52" s="383"/>
      <c r="I52" s="383"/>
      <c r="J52" s="383"/>
      <c r="K52" s="383"/>
      <c r="L52" s="383"/>
      <c r="M52" s="383"/>
      <c r="N52" s="383"/>
      <c r="O52" s="384"/>
      <c r="P52" s="451"/>
      <c r="Q52" s="451"/>
      <c r="R52" s="451"/>
      <c r="S52" s="451"/>
      <c r="T52" s="451"/>
      <c r="U52" s="451"/>
      <c r="V52" s="451"/>
      <c r="W52" s="451"/>
      <c r="X52" s="452"/>
      <c r="Y52" s="93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33" t="s">
        <v>13</v>
      </c>
      <c r="Z53" s="785"/>
      <c r="AA53" s="786"/>
      <c r="AB53" s="934" t="s">
        <v>14</v>
      </c>
      <c r="AC53" s="934"/>
      <c r="AD53" s="93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25" t="s">
        <v>11</v>
      </c>
      <c r="AC54" s="926"/>
      <c r="AD54" s="927"/>
      <c r="AE54" s="415" t="s">
        <v>412</v>
      </c>
      <c r="AF54" s="415"/>
      <c r="AG54" s="415"/>
      <c r="AH54" s="415"/>
      <c r="AI54" s="415" t="s">
        <v>564</v>
      </c>
      <c r="AJ54" s="415"/>
      <c r="AK54" s="415"/>
      <c r="AL54" s="415"/>
      <c r="AM54" s="415" t="s">
        <v>380</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29" t="s">
        <v>57</v>
      </c>
      <c r="Z56" s="930"/>
      <c r="AA56" s="93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932"/>
      <c r="H57" s="383"/>
      <c r="I57" s="383"/>
      <c r="J57" s="383"/>
      <c r="K57" s="383"/>
      <c r="L57" s="383"/>
      <c r="M57" s="383"/>
      <c r="N57" s="383"/>
      <c r="O57" s="384"/>
      <c r="P57" s="451"/>
      <c r="Q57" s="451"/>
      <c r="R57" s="451"/>
      <c r="S57" s="451"/>
      <c r="T57" s="451"/>
      <c r="U57" s="451"/>
      <c r="V57" s="451"/>
      <c r="W57" s="451"/>
      <c r="X57" s="452"/>
      <c r="Y57" s="93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33" t="s">
        <v>13</v>
      </c>
      <c r="Z58" s="785"/>
      <c r="AA58" s="786"/>
      <c r="AB58" s="934" t="s">
        <v>14</v>
      </c>
      <c r="AC58" s="934"/>
      <c r="AD58" s="93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25" t="s">
        <v>11</v>
      </c>
      <c r="AC59" s="926"/>
      <c r="AD59" s="927"/>
      <c r="AE59" s="415" t="s">
        <v>412</v>
      </c>
      <c r="AF59" s="415"/>
      <c r="AG59" s="415"/>
      <c r="AH59" s="415"/>
      <c r="AI59" s="415" t="s">
        <v>564</v>
      </c>
      <c r="AJ59" s="415"/>
      <c r="AK59" s="415"/>
      <c r="AL59" s="415"/>
      <c r="AM59" s="415" t="s">
        <v>380</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29" t="s">
        <v>57</v>
      </c>
      <c r="Z61" s="930"/>
      <c r="AA61" s="93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932"/>
      <c r="H62" s="383"/>
      <c r="I62" s="383"/>
      <c r="J62" s="383"/>
      <c r="K62" s="383"/>
      <c r="L62" s="383"/>
      <c r="M62" s="383"/>
      <c r="N62" s="383"/>
      <c r="O62" s="384"/>
      <c r="P62" s="451"/>
      <c r="Q62" s="451"/>
      <c r="R62" s="451"/>
      <c r="S62" s="451"/>
      <c r="T62" s="451"/>
      <c r="U62" s="451"/>
      <c r="V62" s="451"/>
      <c r="W62" s="451"/>
      <c r="X62" s="452"/>
      <c r="Y62" s="93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15.6" hidden="1" customHeight="1" thickBot="1" x14ac:dyDescent="0.25">
      <c r="A63" s="315"/>
      <c r="B63" s="922"/>
      <c r="C63" s="923"/>
      <c r="D63" s="923"/>
      <c r="E63" s="923"/>
      <c r="F63" s="924"/>
      <c r="G63" s="141"/>
      <c r="H63" s="142"/>
      <c r="I63" s="142"/>
      <c r="J63" s="142"/>
      <c r="K63" s="142"/>
      <c r="L63" s="142"/>
      <c r="M63" s="142"/>
      <c r="N63" s="142"/>
      <c r="O63" s="143"/>
      <c r="P63" s="453"/>
      <c r="Q63" s="453"/>
      <c r="R63" s="453"/>
      <c r="S63" s="453"/>
      <c r="T63" s="453"/>
      <c r="U63" s="453"/>
      <c r="V63" s="453"/>
      <c r="W63" s="453"/>
      <c r="X63" s="454"/>
      <c r="Y63" s="933" t="s">
        <v>13</v>
      </c>
      <c r="Z63" s="785"/>
      <c r="AA63" s="786"/>
      <c r="AB63" s="934" t="s">
        <v>14</v>
      </c>
      <c r="AC63" s="934"/>
      <c r="AD63" s="93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0.6" hidden="1" customHeight="1" x14ac:dyDescent="0.2">
      <c r="A64" s="336" t="s">
        <v>575</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22.2" customHeight="1" x14ac:dyDescent="0.2">
      <c r="A65" s="348" t="s">
        <v>576</v>
      </c>
      <c r="B65" s="317"/>
      <c r="C65" s="317"/>
      <c r="D65" s="317"/>
      <c r="E65" s="317"/>
      <c r="F65" s="318"/>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0" t="s">
        <v>411</v>
      </c>
      <c r="AR65" s="411"/>
      <c r="AS65" s="411"/>
      <c r="AT65" s="412"/>
      <c r="AU65" s="410" t="s">
        <v>589</v>
      </c>
      <c r="AV65" s="411"/>
      <c r="AW65" s="411"/>
      <c r="AX65" s="413"/>
      <c r="AY65">
        <f>COUNTA($G$66)</f>
        <v>1</v>
      </c>
    </row>
    <row r="66" spans="1:51" ht="23.25" customHeight="1" x14ac:dyDescent="0.2">
      <c r="A66" s="348"/>
      <c r="B66" s="317"/>
      <c r="C66" s="317"/>
      <c r="D66" s="317"/>
      <c r="E66" s="317"/>
      <c r="F66" s="318"/>
      <c r="G66" s="357" t="s">
        <v>706</v>
      </c>
      <c r="H66" s="358"/>
      <c r="I66" s="358"/>
      <c r="J66" s="358"/>
      <c r="K66" s="358"/>
      <c r="L66" s="358"/>
      <c r="M66" s="358"/>
      <c r="N66" s="358"/>
      <c r="O66" s="358"/>
      <c r="P66" s="429" t="s">
        <v>623</v>
      </c>
      <c r="Q66" s="362"/>
      <c r="R66" s="362"/>
      <c r="S66" s="362"/>
      <c r="T66" s="362"/>
      <c r="U66" s="362"/>
      <c r="V66" s="362"/>
      <c r="W66" s="362"/>
      <c r="X66" s="363"/>
      <c r="Y66" s="367" t="s">
        <v>51</v>
      </c>
      <c r="Z66" s="368"/>
      <c r="AA66" s="369"/>
      <c r="AB66" s="370" t="s">
        <v>624</v>
      </c>
      <c r="AC66" s="370"/>
      <c r="AD66" s="370"/>
      <c r="AE66" s="371">
        <v>2</v>
      </c>
      <c r="AF66" s="371"/>
      <c r="AG66" s="371"/>
      <c r="AH66" s="371"/>
      <c r="AI66" s="371">
        <v>0</v>
      </c>
      <c r="AJ66" s="371"/>
      <c r="AK66" s="371"/>
      <c r="AL66" s="371"/>
      <c r="AM66" s="371">
        <v>0</v>
      </c>
      <c r="AN66" s="371"/>
      <c r="AO66" s="371"/>
      <c r="AP66" s="371"/>
      <c r="AQ66" s="398" t="s">
        <v>280</v>
      </c>
      <c r="AR66" s="371"/>
      <c r="AS66" s="371"/>
      <c r="AT66" s="371"/>
      <c r="AU66" s="389" t="s">
        <v>280</v>
      </c>
      <c r="AV66" s="405"/>
      <c r="AW66" s="405"/>
      <c r="AX66" s="406"/>
      <c r="AY66">
        <f>$AY$65</f>
        <v>1</v>
      </c>
    </row>
    <row r="67" spans="1:51" ht="23.25"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624</v>
      </c>
      <c r="AC67" s="370"/>
      <c r="AD67" s="370"/>
      <c r="AE67" s="371">
        <v>2</v>
      </c>
      <c r="AF67" s="371"/>
      <c r="AG67" s="371"/>
      <c r="AH67" s="371"/>
      <c r="AI67" s="371">
        <v>2</v>
      </c>
      <c r="AJ67" s="371"/>
      <c r="AK67" s="371"/>
      <c r="AL67" s="371"/>
      <c r="AM67" s="371">
        <v>2</v>
      </c>
      <c r="AN67" s="371"/>
      <c r="AO67" s="371"/>
      <c r="AP67" s="371"/>
      <c r="AQ67" s="371">
        <v>1</v>
      </c>
      <c r="AR67" s="371"/>
      <c r="AS67" s="371"/>
      <c r="AT67" s="371"/>
      <c r="AU67" s="389" t="s">
        <v>280</v>
      </c>
      <c r="AV67" s="405"/>
      <c r="AW67" s="405"/>
      <c r="AX67" s="406"/>
      <c r="AY67">
        <f>$AY$65</f>
        <v>1</v>
      </c>
    </row>
    <row r="68" spans="1:51" ht="23.25" customHeight="1" x14ac:dyDescent="0.2">
      <c r="A68" s="437" t="s">
        <v>577</v>
      </c>
      <c r="B68" s="438"/>
      <c r="C68" s="438"/>
      <c r="D68" s="438"/>
      <c r="E68" s="438"/>
      <c r="F68" s="439"/>
      <c r="G68" s="223" t="s">
        <v>578</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1</v>
      </c>
    </row>
    <row r="69" spans="1:51" ht="23.25" customHeight="1" x14ac:dyDescent="0.2">
      <c r="A69" s="440"/>
      <c r="B69" s="441"/>
      <c r="C69" s="441"/>
      <c r="D69" s="441"/>
      <c r="E69" s="441"/>
      <c r="F69" s="442"/>
      <c r="G69" s="394" t="s">
        <v>742</v>
      </c>
      <c r="H69" s="395"/>
      <c r="I69" s="395"/>
      <c r="J69" s="395"/>
      <c r="K69" s="395"/>
      <c r="L69" s="395"/>
      <c r="M69" s="395"/>
      <c r="N69" s="395"/>
      <c r="O69" s="395"/>
      <c r="P69" s="395"/>
      <c r="Q69" s="395"/>
      <c r="R69" s="395"/>
      <c r="S69" s="395"/>
      <c r="T69" s="395"/>
      <c r="U69" s="395"/>
      <c r="V69" s="395"/>
      <c r="W69" s="395"/>
      <c r="X69" s="395"/>
      <c r="Y69" s="419" t="s">
        <v>577</v>
      </c>
      <c r="Z69" s="420"/>
      <c r="AA69" s="421"/>
      <c r="AB69" s="422" t="s">
        <v>625</v>
      </c>
      <c r="AC69" s="423"/>
      <c r="AD69" s="424"/>
      <c r="AE69" s="398">
        <v>17068</v>
      </c>
      <c r="AF69" s="398"/>
      <c r="AG69" s="398"/>
      <c r="AH69" s="398"/>
      <c r="AI69" s="398">
        <v>24347</v>
      </c>
      <c r="AJ69" s="398"/>
      <c r="AK69" s="398"/>
      <c r="AL69" s="398"/>
      <c r="AM69" s="398">
        <v>32882</v>
      </c>
      <c r="AN69" s="398"/>
      <c r="AO69" s="398"/>
      <c r="AP69" s="398"/>
      <c r="AQ69" s="389">
        <v>40436</v>
      </c>
      <c r="AR69" s="372"/>
      <c r="AS69" s="372"/>
      <c r="AT69" s="372"/>
      <c r="AU69" s="372"/>
      <c r="AV69" s="372"/>
      <c r="AW69" s="372"/>
      <c r="AX69" s="373"/>
      <c r="AY69">
        <f>$AY$68</f>
        <v>1</v>
      </c>
    </row>
    <row r="70" spans="1:51" ht="46.5"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580</v>
      </c>
      <c r="Z70" s="399"/>
      <c r="AA70" s="400"/>
      <c r="AB70" s="425" t="s">
        <v>626</v>
      </c>
      <c r="AC70" s="426"/>
      <c r="AD70" s="427"/>
      <c r="AE70" s="428" t="s">
        <v>627</v>
      </c>
      <c r="AF70" s="428"/>
      <c r="AG70" s="428"/>
      <c r="AH70" s="428"/>
      <c r="AI70" s="428" t="s">
        <v>628</v>
      </c>
      <c r="AJ70" s="428"/>
      <c r="AK70" s="428"/>
      <c r="AL70" s="428"/>
      <c r="AM70" s="428" t="s">
        <v>644</v>
      </c>
      <c r="AN70" s="428"/>
      <c r="AO70" s="428"/>
      <c r="AP70" s="428"/>
      <c r="AQ70" s="428" t="s">
        <v>746</v>
      </c>
      <c r="AR70" s="428"/>
      <c r="AS70" s="428"/>
      <c r="AT70" s="428"/>
      <c r="AU70" s="428"/>
      <c r="AV70" s="428"/>
      <c r="AW70" s="428"/>
      <c r="AX70" s="430"/>
      <c r="AY70">
        <f>$AY$68</f>
        <v>1</v>
      </c>
    </row>
    <row r="71" spans="1:51" ht="18.75" hidden="1" customHeight="1" x14ac:dyDescent="0.2">
      <c r="A71" s="503" t="s">
        <v>232</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412</v>
      </c>
      <c r="AF71" s="415"/>
      <c r="AG71" s="415"/>
      <c r="AH71" s="415"/>
      <c r="AI71" s="415" t="s">
        <v>564</v>
      </c>
      <c r="AJ71" s="415"/>
      <c r="AK71" s="415"/>
      <c r="AL71" s="415"/>
      <c r="AM71" s="415" t="s">
        <v>380</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30.6" hidden="1" customHeight="1" x14ac:dyDescent="0.2">
      <c r="A76" s="461" t="s">
        <v>256</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30.6"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569</v>
      </c>
      <c r="B78" s="316" t="s">
        <v>570</v>
      </c>
      <c r="C78" s="317"/>
      <c r="D78" s="317"/>
      <c r="E78" s="317"/>
      <c r="F78" s="318"/>
      <c r="G78" s="322" t="s">
        <v>571</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25" t="s">
        <v>11</v>
      </c>
      <c r="AC83" s="926"/>
      <c r="AD83" s="927"/>
      <c r="AE83" s="415" t="s">
        <v>412</v>
      </c>
      <c r="AF83" s="415"/>
      <c r="AG83" s="415"/>
      <c r="AH83" s="415"/>
      <c r="AI83" s="415" t="s">
        <v>564</v>
      </c>
      <c r="AJ83" s="415"/>
      <c r="AK83" s="415"/>
      <c r="AL83" s="415"/>
      <c r="AM83" s="415" t="s">
        <v>380</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29" t="s">
        <v>57</v>
      </c>
      <c r="Z85" s="930"/>
      <c r="AA85" s="93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932"/>
      <c r="H86" s="383"/>
      <c r="I86" s="383"/>
      <c r="J86" s="383"/>
      <c r="K86" s="383"/>
      <c r="L86" s="383"/>
      <c r="M86" s="383"/>
      <c r="N86" s="383"/>
      <c r="O86" s="384"/>
      <c r="P86" s="451"/>
      <c r="Q86" s="451"/>
      <c r="R86" s="451"/>
      <c r="S86" s="451"/>
      <c r="T86" s="451"/>
      <c r="U86" s="451"/>
      <c r="V86" s="451"/>
      <c r="W86" s="451"/>
      <c r="X86" s="452"/>
      <c r="Y86" s="93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33" t="s">
        <v>13</v>
      </c>
      <c r="Z87" s="785"/>
      <c r="AA87" s="786"/>
      <c r="AB87" s="934" t="s">
        <v>14</v>
      </c>
      <c r="AC87" s="934"/>
      <c r="AD87" s="93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25" t="s">
        <v>11</v>
      </c>
      <c r="AC88" s="926"/>
      <c r="AD88" s="927"/>
      <c r="AE88" s="415" t="s">
        <v>412</v>
      </c>
      <c r="AF88" s="415"/>
      <c r="AG88" s="415"/>
      <c r="AH88" s="415"/>
      <c r="AI88" s="415" t="s">
        <v>564</v>
      </c>
      <c r="AJ88" s="415"/>
      <c r="AK88" s="415"/>
      <c r="AL88" s="415"/>
      <c r="AM88" s="415" t="s">
        <v>380</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29" t="s">
        <v>57</v>
      </c>
      <c r="Z90" s="930"/>
      <c r="AA90" s="93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932"/>
      <c r="H91" s="383"/>
      <c r="I91" s="383"/>
      <c r="J91" s="383"/>
      <c r="K91" s="383"/>
      <c r="L91" s="383"/>
      <c r="M91" s="383"/>
      <c r="N91" s="383"/>
      <c r="O91" s="384"/>
      <c r="P91" s="451"/>
      <c r="Q91" s="451"/>
      <c r="R91" s="451"/>
      <c r="S91" s="451"/>
      <c r="T91" s="451"/>
      <c r="U91" s="451"/>
      <c r="V91" s="451"/>
      <c r="W91" s="451"/>
      <c r="X91" s="452"/>
      <c r="Y91" s="93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33" t="s">
        <v>13</v>
      </c>
      <c r="Z92" s="785"/>
      <c r="AA92" s="786"/>
      <c r="AB92" s="934" t="s">
        <v>14</v>
      </c>
      <c r="AC92" s="934"/>
      <c r="AD92" s="93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25" t="s">
        <v>11</v>
      </c>
      <c r="AC93" s="926"/>
      <c r="AD93" s="927"/>
      <c r="AE93" s="415" t="s">
        <v>412</v>
      </c>
      <c r="AF93" s="415"/>
      <c r="AG93" s="415"/>
      <c r="AH93" s="415"/>
      <c r="AI93" s="415" t="s">
        <v>564</v>
      </c>
      <c r="AJ93" s="415"/>
      <c r="AK93" s="415"/>
      <c r="AL93" s="415"/>
      <c r="AM93" s="415" t="s">
        <v>380</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29" t="s">
        <v>57</v>
      </c>
      <c r="Z95" s="930"/>
      <c r="AA95" s="93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932"/>
      <c r="H96" s="383"/>
      <c r="I96" s="383"/>
      <c r="J96" s="383"/>
      <c r="K96" s="383"/>
      <c r="L96" s="383"/>
      <c r="M96" s="383"/>
      <c r="N96" s="383"/>
      <c r="O96" s="384"/>
      <c r="P96" s="451"/>
      <c r="Q96" s="451"/>
      <c r="R96" s="451"/>
      <c r="S96" s="451"/>
      <c r="T96" s="451"/>
      <c r="U96" s="451"/>
      <c r="V96" s="451"/>
      <c r="W96" s="451"/>
      <c r="X96" s="452"/>
      <c r="Y96" s="93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922"/>
      <c r="C97" s="923"/>
      <c r="D97" s="923"/>
      <c r="E97" s="923"/>
      <c r="F97" s="924"/>
      <c r="G97" s="141"/>
      <c r="H97" s="142"/>
      <c r="I97" s="142"/>
      <c r="J97" s="142"/>
      <c r="K97" s="142"/>
      <c r="L97" s="142"/>
      <c r="M97" s="142"/>
      <c r="N97" s="142"/>
      <c r="O97" s="143"/>
      <c r="P97" s="453"/>
      <c r="Q97" s="453"/>
      <c r="R97" s="453"/>
      <c r="S97" s="453"/>
      <c r="T97" s="453"/>
      <c r="U97" s="453"/>
      <c r="V97" s="453"/>
      <c r="W97" s="453"/>
      <c r="X97" s="454"/>
      <c r="Y97" s="933" t="s">
        <v>13</v>
      </c>
      <c r="Z97" s="785"/>
      <c r="AA97" s="786"/>
      <c r="AB97" s="934" t="s">
        <v>14</v>
      </c>
      <c r="AC97" s="934"/>
      <c r="AD97" s="93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575</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576</v>
      </c>
      <c r="B99" s="317"/>
      <c r="C99" s="317"/>
      <c r="D99" s="317"/>
      <c r="E99" s="317"/>
      <c r="F99" s="318"/>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0" t="s">
        <v>411</v>
      </c>
      <c r="AR99" s="411"/>
      <c r="AS99" s="411"/>
      <c r="AT99" s="412"/>
      <c r="AU99" s="410" t="s">
        <v>589</v>
      </c>
      <c r="AV99" s="411"/>
      <c r="AW99" s="411"/>
      <c r="AX99" s="413"/>
      <c r="AY99">
        <f>COUNTA($G$100)</f>
        <v>0</v>
      </c>
    </row>
    <row r="100" spans="1:60" ht="23.25" hidden="1" customHeight="1" x14ac:dyDescent="0.2">
      <c r="A100" s="348"/>
      <c r="B100" s="317"/>
      <c r="C100" s="317"/>
      <c r="D100" s="317"/>
      <c r="E100" s="317"/>
      <c r="F100" s="318"/>
      <c r="G100" s="357"/>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98"/>
      <c r="AR100" s="371"/>
      <c r="AS100" s="371"/>
      <c r="AT100" s="371"/>
      <c r="AU100" s="389"/>
      <c r="AV100" s="405"/>
      <c r="AW100" s="405"/>
      <c r="AX100" s="406"/>
      <c r="AY100">
        <f>$AY$99</f>
        <v>0</v>
      </c>
    </row>
    <row r="101" spans="1:60" ht="33"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389"/>
      <c r="AV101" s="405"/>
      <c r="AW101" s="405"/>
      <c r="AX101" s="406"/>
      <c r="AY101">
        <f>$AY$99</f>
        <v>0</v>
      </c>
    </row>
    <row r="102" spans="1:60" ht="23.25" customHeight="1" x14ac:dyDescent="0.2">
      <c r="A102" s="461" t="s">
        <v>577</v>
      </c>
      <c r="B102" s="341"/>
      <c r="C102" s="341"/>
      <c r="D102" s="341"/>
      <c r="E102" s="341"/>
      <c r="F102" s="462"/>
      <c r="G102" s="223" t="s">
        <v>578</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1</v>
      </c>
    </row>
    <row r="103" spans="1:60" ht="23.25" customHeight="1" x14ac:dyDescent="0.2">
      <c r="A103" s="463"/>
      <c r="B103" s="322"/>
      <c r="C103" s="322"/>
      <c r="D103" s="322"/>
      <c r="E103" s="322"/>
      <c r="F103" s="464"/>
      <c r="G103" s="394" t="s">
        <v>743</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t="s">
        <v>625</v>
      </c>
      <c r="AC103" s="423"/>
      <c r="AD103" s="424"/>
      <c r="AE103" s="398">
        <v>1781998</v>
      </c>
      <c r="AF103" s="398"/>
      <c r="AG103" s="398"/>
      <c r="AH103" s="398"/>
      <c r="AI103" s="398">
        <v>0</v>
      </c>
      <c r="AJ103" s="398"/>
      <c r="AK103" s="398"/>
      <c r="AL103" s="398"/>
      <c r="AM103" s="398">
        <v>0</v>
      </c>
      <c r="AN103" s="398"/>
      <c r="AO103" s="398"/>
      <c r="AP103" s="398"/>
      <c r="AQ103" s="389">
        <v>2123000</v>
      </c>
      <c r="AR103" s="372"/>
      <c r="AS103" s="372"/>
      <c r="AT103" s="372"/>
      <c r="AU103" s="372"/>
      <c r="AV103" s="372"/>
      <c r="AW103" s="372"/>
      <c r="AX103" s="373"/>
      <c r="AY103">
        <f>$AY$102</f>
        <v>1</v>
      </c>
    </row>
    <row r="104" spans="1:60" ht="46.5"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580</v>
      </c>
      <c r="Z104" s="399"/>
      <c r="AA104" s="400"/>
      <c r="AB104" s="425" t="s">
        <v>626</v>
      </c>
      <c r="AC104" s="426"/>
      <c r="AD104" s="427"/>
      <c r="AE104" s="428" t="s">
        <v>629</v>
      </c>
      <c r="AF104" s="428"/>
      <c r="AG104" s="428"/>
      <c r="AH104" s="428"/>
      <c r="AI104" s="428" t="s">
        <v>630</v>
      </c>
      <c r="AJ104" s="428"/>
      <c r="AK104" s="428"/>
      <c r="AL104" s="428"/>
      <c r="AM104" s="428" t="s">
        <v>744</v>
      </c>
      <c r="AN104" s="428"/>
      <c r="AO104" s="428"/>
      <c r="AP104" s="428"/>
      <c r="AQ104" s="428" t="s">
        <v>730</v>
      </c>
      <c r="AR104" s="428"/>
      <c r="AS104" s="428"/>
      <c r="AT104" s="428"/>
      <c r="AU104" s="428"/>
      <c r="AV104" s="428"/>
      <c r="AW104" s="428"/>
      <c r="AX104" s="430"/>
      <c r="AY104">
        <f>$AY$102</f>
        <v>1</v>
      </c>
    </row>
    <row r="105" spans="1:60" ht="18.75" customHeight="1" x14ac:dyDescent="0.2">
      <c r="A105" s="503" t="s">
        <v>232</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412</v>
      </c>
      <c r="AF105" s="415"/>
      <c r="AG105" s="415"/>
      <c r="AH105" s="415"/>
      <c r="AI105" s="415" t="s">
        <v>564</v>
      </c>
      <c r="AJ105" s="415"/>
      <c r="AK105" s="415"/>
      <c r="AL105" s="415"/>
      <c r="AM105" s="415" t="s">
        <v>380</v>
      </c>
      <c r="AN105" s="415"/>
      <c r="AO105" s="415"/>
      <c r="AP105" s="415"/>
      <c r="AQ105" s="458" t="s">
        <v>174</v>
      </c>
      <c r="AR105" s="459"/>
      <c r="AS105" s="459"/>
      <c r="AT105" s="460"/>
      <c r="AU105" s="322" t="s">
        <v>128</v>
      </c>
      <c r="AV105" s="322"/>
      <c r="AW105" s="322"/>
      <c r="AX105" s="327"/>
      <c r="AY105">
        <f>COUNTA($G$107)</f>
        <v>1</v>
      </c>
    </row>
    <row r="106" spans="1:60" ht="18.75"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t="s">
        <v>611</v>
      </c>
      <c r="AR106" s="432"/>
      <c r="AS106" s="433" t="s">
        <v>175</v>
      </c>
      <c r="AT106" s="434"/>
      <c r="AU106" s="435">
        <v>4</v>
      </c>
      <c r="AV106" s="435"/>
      <c r="AW106" s="324" t="s">
        <v>166</v>
      </c>
      <c r="AX106" s="329"/>
      <c r="AY106">
        <f t="shared" ref="AY106:AY111" si="3">$AY$105</f>
        <v>1</v>
      </c>
    </row>
    <row r="107" spans="1:60" ht="23.25" customHeight="1" x14ac:dyDescent="0.2">
      <c r="A107" s="509"/>
      <c r="B107" s="507"/>
      <c r="C107" s="507"/>
      <c r="D107" s="507"/>
      <c r="E107" s="507"/>
      <c r="F107" s="508"/>
      <c r="G107" s="374" t="s">
        <v>739</v>
      </c>
      <c r="H107" s="375"/>
      <c r="I107" s="375"/>
      <c r="J107" s="375"/>
      <c r="K107" s="375"/>
      <c r="L107" s="375"/>
      <c r="M107" s="375"/>
      <c r="N107" s="375"/>
      <c r="O107" s="376"/>
      <c r="P107" s="139" t="s">
        <v>617</v>
      </c>
      <c r="Q107" s="139"/>
      <c r="R107" s="139"/>
      <c r="S107" s="139"/>
      <c r="T107" s="139"/>
      <c r="U107" s="139"/>
      <c r="V107" s="139"/>
      <c r="W107" s="139"/>
      <c r="X107" s="140"/>
      <c r="Y107" s="385" t="s">
        <v>12</v>
      </c>
      <c r="Z107" s="386"/>
      <c r="AA107" s="387"/>
      <c r="AB107" s="388" t="s">
        <v>618</v>
      </c>
      <c r="AC107" s="388"/>
      <c r="AD107" s="388"/>
      <c r="AE107" s="389">
        <v>140</v>
      </c>
      <c r="AF107" s="372"/>
      <c r="AG107" s="372"/>
      <c r="AH107" s="372"/>
      <c r="AI107" s="389">
        <v>0</v>
      </c>
      <c r="AJ107" s="372"/>
      <c r="AK107" s="372"/>
      <c r="AL107" s="372"/>
      <c r="AM107" s="389">
        <v>0</v>
      </c>
      <c r="AN107" s="372"/>
      <c r="AO107" s="372"/>
      <c r="AP107" s="372"/>
      <c r="AQ107" s="391" t="s">
        <v>611</v>
      </c>
      <c r="AR107" s="392"/>
      <c r="AS107" s="392"/>
      <c r="AT107" s="393"/>
      <c r="AU107" s="372" t="s">
        <v>611</v>
      </c>
      <c r="AV107" s="372"/>
      <c r="AW107" s="372"/>
      <c r="AX107" s="373"/>
      <c r="AY107">
        <f t="shared" si="3"/>
        <v>1</v>
      </c>
    </row>
    <row r="108" spans="1:60" ht="23.25"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618</v>
      </c>
      <c r="AC108" s="448"/>
      <c r="AD108" s="448"/>
      <c r="AE108" s="389">
        <v>142</v>
      </c>
      <c r="AF108" s="372"/>
      <c r="AG108" s="372"/>
      <c r="AH108" s="372"/>
      <c r="AI108" s="389">
        <v>140</v>
      </c>
      <c r="AJ108" s="372"/>
      <c r="AK108" s="372"/>
      <c r="AL108" s="372"/>
      <c r="AM108" s="389">
        <v>140</v>
      </c>
      <c r="AN108" s="372"/>
      <c r="AO108" s="372"/>
      <c r="AP108" s="372"/>
      <c r="AQ108" s="391" t="s">
        <v>611</v>
      </c>
      <c r="AR108" s="392"/>
      <c r="AS108" s="392"/>
      <c r="AT108" s="393"/>
      <c r="AU108" s="372">
        <v>140</v>
      </c>
      <c r="AV108" s="372"/>
      <c r="AW108" s="372"/>
      <c r="AX108" s="373"/>
      <c r="AY108">
        <f t="shared" si="3"/>
        <v>1</v>
      </c>
    </row>
    <row r="109" spans="1:60" ht="23.25"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99</v>
      </c>
      <c r="AF109" s="372"/>
      <c r="AG109" s="372"/>
      <c r="AH109" s="372"/>
      <c r="AI109" s="389">
        <v>0</v>
      </c>
      <c r="AJ109" s="372"/>
      <c r="AK109" s="372"/>
      <c r="AL109" s="372"/>
      <c r="AM109" s="389">
        <v>0</v>
      </c>
      <c r="AN109" s="372"/>
      <c r="AO109" s="372"/>
      <c r="AP109" s="372"/>
      <c r="AQ109" s="391" t="s">
        <v>611</v>
      </c>
      <c r="AR109" s="392"/>
      <c r="AS109" s="392"/>
      <c r="AT109" s="393"/>
      <c r="AU109" s="372" t="s">
        <v>611</v>
      </c>
      <c r="AV109" s="372"/>
      <c r="AW109" s="372"/>
      <c r="AX109" s="373"/>
      <c r="AY109">
        <f t="shared" si="3"/>
        <v>1</v>
      </c>
    </row>
    <row r="110" spans="1:60" ht="33" customHeight="1" x14ac:dyDescent="0.2">
      <c r="A110" s="461" t="s">
        <v>256</v>
      </c>
      <c r="B110" s="456"/>
      <c r="C110" s="456"/>
      <c r="D110" s="456"/>
      <c r="E110" s="456"/>
      <c r="F110" s="457"/>
      <c r="G110" s="497" t="s">
        <v>738</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33"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2">
      <c r="A112" s="314" t="s">
        <v>569</v>
      </c>
      <c r="B112" s="316" t="s">
        <v>570</v>
      </c>
      <c r="C112" s="317"/>
      <c r="D112" s="317"/>
      <c r="E112" s="317"/>
      <c r="F112" s="318"/>
      <c r="G112" s="322" t="s">
        <v>571</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25" t="s">
        <v>11</v>
      </c>
      <c r="AC117" s="926"/>
      <c r="AD117" s="927"/>
      <c r="AE117" s="415" t="s">
        <v>412</v>
      </c>
      <c r="AF117" s="415"/>
      <c r="AG117" s="415"/>
      <c r="AH117" s="415"/>
      <c r="AI117" s="415" t="s">
        <v>564</v>
      </c>
      <c r="AJ117" s="415"/>
      <c r="AK117" s="415"/>
      <c r="AL117" s="415"/>
      <c r="AM117" s="415" t="s">
        <v>380</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29" t="s">
        <v>57</v>
      </c>
      <c r="Z119" s="930"/>
      <c r="AA119" s="93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932"/>
      <c r="H120" s="383"/>
      <c r="I120" s="383"/>
      <c r="J120" s="383"/>
      <c r="K120" s="383"/>
      <c r="L120" s="383"/>
      <c r="M120" s="383"/>
      <c r="N120" s="383"/>
      <c r="O120" s="384"/>
      <c r="P120" s="451"/>
      <c r="Q120" s="451"/>
      <c r="R120" s="451"/>
      <c r="S120" s="451"/>
      <c r="T120" s="451"/>
      <c r="U120" s="451"/>
      <c r="V120" s="451"/>
      <c r="W120" s="451"/>
      <c r="X120" s="452"/>
      <c r="Y120" s="93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33" t="s">
        <v>13</v>
      </c>
      <c r="Z121" s="785"/>
      <c r="AA121" s="786"/>
      <c r="AB121" s="934" t="s">
        <v>14</v>
      </c>
      <c r="AC121" s="934"/>
      <c r="AD121" s="93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25" t="s">
        <v>11</v>
      </c>
      <c r="AC122" s="926"/>
      <c r="AD122" s="927"/>
      <c r="AE122" s="415" t="s">
        <v>412</v>
      </c>
      <c r="AF122" s="415"/>
      <c r="AG122" s="415"/>
      <c r="AH122" s="415"/>
      <c r="AI122" s="415" t="s">
        <v>564</v>
      </c>
      <c r="AJ122" s="415"/>
      <c r="AK122" s="415"/>
      <c r="AL122" s="415"/>
      <c r="AM122" s="415" t="s">
        <v>380</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29" t="s">
        <v>57</v>
      </c>
      <c r="Z124" s="930"/>
      <c r="AA124" s="93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932"/>
      <c r="H125" s="383"/>
      <c r="I125" s="383"/>
      <c r="J125" s="383"/>
      <c r="K125" s="383"/>
      <c r="L125" s="383"/>
      <c r="M125" s="383"/>
      <c r="N125" s="383"/>
      <c r="O125" s="384"/>
      <c r="P125" s="451"/>
      <c r="Q125" s="451"/>
      <c r="R125" s="451"/>
      <c r="S125" s="451"/>
      <c r="T125" s="451"/>
      <c r="U125" s="451"/>
      <c r="V125" s="451"/>
      <c r="W125" s="451"/>
      <c r="X125" s="452"/>
      <c r="Y125" s="93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33" t="s">
        <v>13</v>
      </c>
      <c r="Z126" s="785"/>
      <c r="AA126" s="786"/>
      <c r="AB126" s="934" t="s">
        <v>14</v>
      </c>
      <c r="AC126" s="934"/>
      <c r="AD126" s="93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25" t="s">
        <v>11</v>
      </c>
      <c r="AC127" s="926"/>
      <c r="AD127" s="927"/>
      <c r="AE127" s="415" t="s">
        <v>412</v>
      </c>
      <c r="AF127" s="415"/>
      <c r="AG127" s="415"/>
      <c r="AH127" s="415"/>
      <c r="AI127" s="415" t="s">
        <v>564</v>
      </c>
      <c r="AJ127" s="415"/>
      <c r="AK127" s="415"/>
      <c r="AL127" s="415"/>
      <c r="AM127" s="415" t="s">
        <v>380</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29" t="s">
        <v>57</v>
      </c>
      <c r="Z129" s="930"/>
      <c r="AA129" s="93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932"/>
      <c r="H130" s="383"/>
      <c r="I130" s="383"/>
      <c r="J130" s="383"/>
      <c r="K130" s="383"/>
      <c r="L130" s="383"/>
      <c r="M130" s="383"/>
      <c r="N130" s="383"/>
      <c r="O130" s="384"/>
      <c r="P130" s="451"/>
      <c r="Q130" s="451"/>
      <c r="R130" s="451"/>
      <c r="S130" s="451"/>
      <c r="T130" s="451"/>
      <c r="U130" s="451"/>
      <c r="V130" s="451"/>
      <c r="W130" s="451"/>
      <c r="X130" s="452"/>
      <c r="Y130" s="93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922"/>
      <c r="C131" s="923"/>
      <c r="D131" s="923"/>
      <c r="E131" s="923"/>
      <c r="F131" s="924"/>
      <c r="G131" s="141"/>
      <c r="H131" s="142"/>
      <c r="I131" s="142"/>
      <c r="J131" s="142"/>
      <c r="K131" s="142"/>
      <c r="L131" s="142"/>
      <c r="M131" s="142"/>
      <c r="N131" s="142"/>
      <c r="O131" s="143"/>
      <c r="P131" s="453"/>
      <c r="Q131" s="453"/>
      <c r="R131" s="453"/>
      <c r="S131" s="453"/>
      <c r="T131" s="453"/>
      <c r="U131" s="453"/>
      <c r="V131" s="453"/>
      <c r="W131" s="453"/>
      <c r="X131" s="454"/>
      <c r="Y131" s="933" t="s">
        <v>13</v>
      </c>
      <c r="Z131" s="785"/>
      <c r="AA131" s="786"/>
      <c r="AB131" s="934" t="s">
        <v>14</v>
      </c>
      <c r="AC131" s="934"/>
      <c r="AD131" s="93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575</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576</v>
      </c>
      <c r="B133" s="317"/>
      <c r="C133" s="317"/>
      <c r="D133" s="317"/>
      <c r="E133" s="317"/>
      <c r="F133" s="318"/>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0" t="s">
        <v>411</v>
      </c>
      <c r="AR133" s="411"/>
      <c r="AS133" s="411"/>
      <c r="AT133" s="412"/>
      <c r="AU133" s="410" t="s">
        <v>589</v>
      </c>
      <c r="AV133" s="411"/>
      <c r="AW133" s="411"/>
      <c r="AX133" s="413"/>
      <c r="AY133">
        <f>COUNTA($G$134)</f>
        <v>0</v>
      </c>
    </row>
    <row r="134" spans="1:60" ht="23.25" hidden="1" customHeight="1" x14ac:dyDescent="0.2">
      <c r="A134" s="348"/>
      <c r="B134" s="317"/>
      <c r="C134" s="317"/>
      <c r="D134" s="317"/>
      <c r="E134" s="317"/>
      <c r="F134" s="318"/>
      <c r="G134" s="436"/>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2">
      <c r="A136" s="461" t="s">
        <v>577</v>
      </c>
      <c r="B136" s="341"/>
      <c r="C136" s="341"/>
      <c r="D136" s="341"/>
      <c r="E136" s="341"/>
      <c r="F136" s="462"/>
      <c r="G136" s="223" t="s">
        <v>578</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579</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580</v>
      </c>
      <c r="Z138" s="399"/>
      <c r="AA138" s="400"/>
      <c r="AB138" s="425" t="s">
        <v>581</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customHeight="1" x14ac:dyDescent="0.2">
      <c r="A139" s="503" t="s">
        <v>232</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412</v>
      </c>
      <c r="AF139" s="415"/>
      <c r="AG139" s="415"/>
      <c r="AH139" s="415"/>
      <c r="AI139" s="415" t="s">
        <v>564</v>
      </c>
      <c r="AJ139" s="415"/>
      <c r="AK139" s="415"/>
      <c r="AL139" s="415"/>
      <c r="AM139" s="415" t="s">
        <v>380</v>
      </c>
      <c r="AN139" s="415"/>
      <c r="AO139" s="415"/>
      <c r="AP139" s="415"/>
      <c r="AQ139" s="458" t="s">
        <v>174</v>
      </c>
      <c r="AR139" s="459"/>
      <c r="AS139" s="459"/>
      <c r="AT139" s="460"/>
      <c r="AU139" s="322" t="s">
        <v>128</v>
      </c>
      <c r="AV139" s="322"/>
      <c r="AW139" s="322"/>
      <c r="AX139" s="327"/>
      <c r="AY139">
        <f>COUNTA($G$141)</f>
        <v>1</v>
      </c>
    </row>
    <row r="140" spans="1:60" ht="18.75"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t="s">
        <v>735</v>
      </c>
      <c r="AR140" s="432"/>
      <c r="AS140" s="433" t="s">
        <v>175</v>
      </c>
      <c r="AT140" s="434"/>
      <c r="AU140" s="435">
        <v>4</v>
      </c>
      <c r="AV140" s="435"/>
      <c r="AW140" s="324" t="s">
        <v>166</v>
      </c>
      <c r="AX140" s="329"/>
      <c r="AY140">
        <f t="shared" ref="AY140:AY145" si="5">$AY$139</f>
        <v>1</v>
      </c>
    </row>
    <row r="141" spans="1:60" ht="23.25" customHeight="1" x14ac:dyDescent="0.2">
      <c r="A141" s="509"/>
      <c r="B141" s="507"/>
      <c r="C141" s="507"/>
      <c r="D141" s="507"/>
      <c r="E141" s="507"/>
      <c r="F141" s="508"/>
      <c r="G141" s="374" t="s">
        <v>737</v>
      </c>
      <c r="H141" s="375"/>
      <c r="I141" s="375"/>
      <c r="J141" s="375"/>
      <c r="K141" s="375"/>
      <c r="L141" s="375"/>
      <c r="M141" s="375"/>
      <c r="N141" s="375"/>
      <c r="O141" s="376"/>
      <c r="P141" s="139" t="s">
        <v>619</v>
      </c>
      <c r="Q141" s="139"/>
      <c r="R141" s="139"/>
      <c r="S141" s="139"/>
      <c r="T141" s="139"/>
      <c r="U141" s="139"/>
      <c r="V141" s="139"/>
      <c r="W141" s="139"/>
      <c r="X141" s="140"/>
      <c r="Y141" s="385" t="s">
        <v>12</v>
      </c>
      <c r="Z141" s="386"/>
      <c r="AA141" s="387"/>
      <c r="AB141" s="388" t="s">
        <v>620</v>
      </c>
      <c r="AC141" s="388"/>
      <c r="AD141" s="388"/>
      <c r="AE141" s="389">
        <v>1506902</v>
      </c>
      <c r="AF141" s="372"/>
      <c r="AG141" s="372"/>
      <c r="AH141" s="372"/>
      <c r="AI141" s="389">
        <v>1062307</v>
      </c>
      <c r="AJ141" s="372"/>
      <c r="AK141" s="372"/>
      <c r="AL141" s="372"/>
      <c r="AM141" s="389">
        <v>1035206</v>
      </c>
      <c r="AN141" s="372"/>
      <c r="AO141" s="372"/>
      <c r="AP141" s="372"/>
      <c r="AQ141" s="391" t="s">
        <v>611</v>
      </c>
      <c r="AR141" s="392"/>
      <c r="AS141" s="392"/>
      <c r="AT141" s="393"/>
      <c r="AU141" s="372" t="s">
        <v>611</v>
      </c>
      <c r="AV141" s="372"/>
      <c r="AW141" s="372"/>
      <c r="AX141" s="373"/>
      <c r="AY141">
        <f t="shared" si="5"/>
        <v>1</v>
      </c>
    </row>
    <row r="142" spans="1:60" ht="23.25"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t="s">
        <v>620</v>
      </c>
      <c r="AC142" s="448"/>
      <c r="AD142" s="448"/>
      <c r="AE142" s="389">
        <v>1679607</v>
      </c>
      <c r="AF142" s="372"/>
      <c r="AG142" s="372"/>
      <c r="AH142" s="372"/>
      <c r="AI142" s="389">
        <v>1506902</v>
      </c>
      <c r="AJ142" s="372"/>
      <c r="AK142" s="372"/>
      <c r="AL142" s="372"/>
      <c r="AM142" s="389">
        <v>1062307</v>
      </c>
      <c r="AN142" s="372"/>
      <c r="AO142" s="372"/>
      <c r="AP142" s="372"/>
      <c r="AQ142" s="391" t="s">
        <v>611</v>
      </c>
      <c r="AR142" s="392"/>
      <c r="AS142" s="392"/>
      <c r="AT142" s="393"/>
      <c r="AU142" s="372">
        <v>1035206</v>
      </c>
      <c r="AV142" s="372"/>
      <c r="AW142" s="372"/>
      <c r="AX142" s="373"/>
      <c r="AY142">
        <f t="shared" si="5"/>
        <v>1</v>
      </c>
    </row>
    <row r="143" spans="1:60" ht="23.25"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v>90</v>
      </c>
      <c r="AF143" s="372"/>
      <c r="AG143" s="372"/>
      <c r="AH143" s="372"/>
      <c r="AI143" s="389">
        <v>70</v>
      </c>
      <c r="AJ143" s="372"/>
      <c r="AK143" s="372"/>
      <c r="AL143" s="372"/>
      <c r="AM143" s="389">
        <v>97</v>
      </c>
      <c r="AN143" s="372"/>
      <c r="AO143" s="372"/>
      <c r="AP143" s="372"/>
      <c r="AQ143" s="391" t="s">
        <v>611</v>
      </c>
      <c r="AR143" s="392"/>
      <c r="AS143" s="392"/>
      <c r="AT143" s="393"/>
      <c r="AU143" s="372" t="s">
        <v>611</v>
      </c>
      <c r="AV143" s="372"/>
      <c r="AW143" s="372"/>
      <c r="AX143" s="373"/>
      <c r="AY143">
        <f t="shared" si="5"/>
        <v>1</v>
      </c>
    </row>
    <row r="144" spans="1:60" ht="32.4" customHeight="1" x14ac:dyDescent="0.2">
      <c r="A144" s="461" t="s">
        <v>256</v>
      </c>
      <c r="B144" s="456"/>
      <c r="C144" s="456"/>
      <c r="D144" s="456"/>
      <c r="E144" s="456"/>
      <c r="F144" s="457"/>
      <c r="G144" s="497" t="s">
        <v>736</v>
      </c>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1</v>
      </c>
    </row>
    <row r="145" spans="1:60" ht="32.4"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1</v>
      </c>
    </row>
    <row r="146" spans="1:60" ht="18.75" hidden="1" customHeight="1" x14ac:dyDescent="0.2">
      <c r="A146" s="314" t="s">
        <v>569</v>
      </c>
      <c r="B146" s="316" t="s">
        <v>570</v>
      </c>
      <c r="C146" s="317"/>
      <c r="D146" s="317"/>
      <c r="E146" s="317"/>
      <c r="F146" s="318"/>
      <c r="G146" s="322" t="s">
        <v>571</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25" t="s">
        <v>11</v>
      </c>
      <c r="AC151" s="926"/>
      <c r="AD151" s="927"/>
      <c r="AE151" s="415" t="s">
        <v>412</v>
      </c>
      <c r="AF151" s="415"/>
      <c r="AG151" s="415"/>
      <c r="AH151" s="415"/>
      <c r="AI151" s="415" t="s">
        <v>564</v>
      </c>
      <c r="AJ151" s="415"/>
      <c r="AK151" s="415"/>
      <c r="AL151" s="415"/>
      <c r="AM151" s="415" t="s">
        <v>380</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29" t="s">
        <v>57</v>
      </c>
      <c r="Z153" s="930"/>
      <c r="AA153" s="93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932"/>
      <c r="H154" s="383"/>
      <c r="I154" s="383"/>
      <c r="J154" s="383"/>
      <c r="K154" s="383"/>
      <c r="L154" s="383"/>
      <c r="M154" s="383"/>
      <c r="N154" s="383"/>
      <c r="O154" s="384"/>
      <c r="P154" s="451"/>
      <c r="Q154" s="451"/>
      <c r="R154" s="451"/>
      <c r="S154" s="451"/>
      <c r="T154" s="451"/>
      <c r="U154" s="451"/>
      <c r="V154" s="451"/>
      <c r="W154" s="451"/>
      <c r="X154" s="452"/>
      <c r="Y154" s="93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33" t="s">
        <v>13</v>
      </c>
      <c r="Z155" s="785"/>
      <c r="AA155" s="786"/>
      <c r="AB155" s="934" t="s">
        <v>14</v>
      </c>
      <c r="AC155" s="934"/>
      <c r="AD155" s="93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25" t="s">
        <v>11</v>
      </c>
      <c r="AC156" s="926"/>
      <c r="AD156" s="927"/>
      <c r="AE156" s="415" t="s">
        <v>412</v>
      </c>
      <c r="AF156" s="415"/>
      <c r="AG156" s="415"/>
      <c r="AH156" s="415"/>
      <c r="AI156" s="415" t="s">
        <v>564</v>
      </c>
      <c r="AJ156" s="415"/>
      <c r="AK156" s="415"/>
      <c r="AL156" s="415"/>
      <c r="AM156" s="415" t="s">
        <v>380</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29" t="s">
        <v>57</v>
      </c>
      <c r="Z158" s="930"/>
      <c r="AA158" s="93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932"/>
      <c r="H159" s="383"/>
      <c r="I159" s="383"/>
      <c r="J159" s="383"/>
      <c r="K159" s="383"/>
      <c r="L159" s="383"/>
      <c r="M159" s="383"/>
      <c r="N159" s="383"/>
      <c r="O159" s="384"/>
      <c r="P159" s="451"/>
      <c r="Q159" s="451"/>
      <c r="R159" s="451"/>
      <c r="S159" s="451"/>
      <c r="T159" s="451"/>
      <c r="U159" s="451"/>
      <c r="V159" s="451"/>
      <c r="W159" s="451"/>
      <c r="X159" s="452"/>
      <c r="Y159" s="93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33" t="s">
        <v>13</v>
      </c>
      <c r="Z160" s="785"/>
      <c r="AA160" s="786"/>
      <c r="AB160" s="934" t="s">
        <v>14</v>
      </c>
      <c r="AC160" s="934"/>
      <c r="AD160" s="93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25" t="s">
        <v>11</v>
      </c>
      <c r="AC161" s="926"/>
      <c r="AD161" s="927"/>
      <c r="AE161" s="415" t="s">
        <v>412</v>
      </c>
      <c r="AF161" s="415"/>
      <c r="AG161" s="415"/>
      <c r="AH161" s="415"/>
      <c r="AI161" s="415" t="s">
        <v>564</v>
      </c>
      <c r="AJ161" s="415"/>
      <c r="AK161" s="415"/>
      <c r="AL161" s="415"/>
      <c r="AM161" s="415" t="s">
        <v>380</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29" t="s">
        <v>57</v>
      </c>
      <c r="Z163" s="930"/>
      <c r="AA163" s="93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932"/>
      <c r="H164" s="383"/>
      <c r="I164" s="383"/>
      <c r="J164" s="383"/>
      <c r="K164" s="383"/>
      <c r="L164" s="383"/>
      <c r="M164" s="383"/>
      <c r="N164" s="383"/>
      <c r="O164" s="384"/>
      <c r="P164" s="451"/>
      <c r="Q164" s="451"/>
      <c r="R164" s="451"/>
      <c r="S164" s="451"/>
      <c r="T164" s="451"/>
      <c r="U164" s="451"/>
      <c r="V164" s="451"/>
      <c r="W164" s="451"/>
      <c r="X164" s="452"/>
      <c r="Y164" s="93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922"/>
      <c r="C165" s="923"/>
      <c r="D165" s="923"/>
      <c r="E165" s="923"/>
      <c r="F165" s="924"/>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2">
      <c r="A166" s="308" t="s">
        <v>575</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customHeight="1" x14ac:dyDescent="0.2">
      <c r="A167" s="348" t="s">
        <v>576</v>
      </c>
      <c r="B167" s="317"/>
      <c r="C167" s="317"/>
      <c r="D167" s="317"/>
      <c r="E167" s="317"/>
      <c r="F167" s="318"/>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0" t="s">
        <v>411</v>
      </c>
      <c r="AR167" s="411"/>
      <c r="AS167" s="411"/>
      <c r="AT167" s="412"/>
      <c r="AU167" s="410" t="s">
        <v>589</v>
      </c>
      <c r="AV167" s="411"/>
      <c r="AW167" s="411"/>
      <c r="AX167" s="413"/>
      <c r="AY167">
        <f>COUNTA($G$168)</f>
        <v>1</v>
      </c>
    </row>
    <row r="168" spans="1:60" ht="23.25" customHeight="1" x14ac:dyDescent="0.2">
      <c r="A168" s="348"/>
      <c r="B168" s="317"/>
      <c r="C168" s="317"/>
      <c r="D168" s="317"/>
      <c r="E168" s="317"/>
      <c r="F168" s="318"/>
      <c r="G168" s="436" t="s">
        <v>740</v>
      </c>
      <c r="H168" s="358"/>
      <c r="I168" s="358"/>
      <c r="J168" s="358"/>
      <c r="K168" s="358"/>
      <c r="L168" s="358"/>
      <c r="M168" s="358"/>
      <c r="N168" s="358"/>
      <c r="O168" s="358"/>
      <c r="P168" s="429" t="s">
        <v>741</v>
      </c>
      <c r="Q168" s="362"/>
      <c r="R168" s="362"/>
      <c r="S168" s="362"/>
      <c r="T168" s="362"/>
      <c r="U168" s="362"/>
      <c r="V168" s="362"/>
      <c r="W168" s="362"/>
      <c r="X168" s="363"/>
      <c r="Y168" s="367" t="s">
        <v>51</v>
      </c>
      <c r="Z168" s="368"/>
      <c r="AA168" s="369"/>
      <c r="AB168" s="370" t="s">
        <v>624</v>
      </c>
      <c r="AC168" s="370"/>
      <c r="AD168" s="370"/>
      <c r="AE168" s="371">
        <v>38</v>
      </c>
      <c r="AF168" s="371"/>
      <c r="AG168" s="371"/>
      <c r="AH168" s="371"/>
      <c r="AI168" s="371">
        <v>23</v>
      </c>
      <c r="AJ168" s="371"/>
      <c r="AK168" s="371"/>
      <c r="AL168" s="371"/>
      <c r="AM168" s="371">
        <v>31</v>
      </c>
      <c r="AN168" s="371"/>
      <c r="AO168" s="371"/>
      <c r="AP168" s="371"/>
      <c r="AQ168" s="398" t="s">
        <v>280</v>
      </c>
      <c r="AR168" s="371"/>
      <c r="AS168" s="371"/>
      <c r="AT168" s="371"/>
      <c r="AU168" s="389" t="s">
        <v>280</v>
      </c>
      <c r="AV168" s="405"/>
      <c r="AW168" s="405"/>
      <c r="AX168" s="406"/>
      <c r="AY168">
        <f>$AY$167</f>
        <v>1</v>
      </c>
    </row>
    <row r="169" spans="1:60" ht="23.25"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t="s">
        <v>624</v>
      </c>
      <c r="AC169" s="370"/>
      <c r="AD169" s="370"/>
      <c r="AE169" s="371">
        <v>34</v>
      </c>
      <c r="AF169" s="371"/>
      <c r="AG169" s="371"/>
      <c r="AH169" s="371"/>
      <c r="AI169" s="371">
        <v>38</v>
      </c>
      <c r="AJ169" s="371"/>
      <c r="AK169" s="371"/>
      <c r="AL169" s="371"/>
      <c r="AM169" s="371">
        <v>23</v>
      </c>
      <c r="AN169" s="371"/>
      <c r="AO169" s="371"/>
      <c r="AP169" s="371"/>
      <c r="AQ169" s="371">
        <v>31</v>
      </c>
      <c r="AR169" s="371"/>
      <c r="AS169" s="371"/>
      <c r="AT169" s="371"/>
      <c r="AU169" s="389" t="s">
        <v>280</v>
      </c>
      <c r="AV169" s="405"/>
      <c r="AW169" s="405"/>
      <c r="AX169" s="406"/>
      <c r="AY169">
        <f>$AY$167</f>
        <v>1</v>
      </c>
    </row>
    <row r="170" spans="1:60" ht="23.25" customHeight="1" x14ac:dyDescent="0.2">
      <c r="A170" s="461" t="s">
        <v>577</v>
      </c>
      <c r="B170" s="341"/>
      <c r="C170" s="341"/>
      <c r="D170" s="341"/>
      <c r="E170" s="341"/>
      <c r="F170" s="462"/>
      <c r="G170" s="223" t="s">
        <v>578</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1</v>
      </c>
    </row>
    <row r="171" spans="1:60" ht="23.25" customHeight="1" x14ac:dyDescent="0.2">
      <c r="A171" s="463"/>
      <c r="B171" s="322"/>
      <c r="C171" s="322"/>
      <c r="D171" s="322"/>
      <c r="E171" s="322"/>
      <c r="F171" s="464"/>
      <c r="G171" s="394" t="s">
        <v>745</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t="s">
        <v>625</v>
      </c>
      <c r="AC171" s="423"/>
      <c r="AD171" s="424"/>
      <c r="AE171" s="398">
        <v>2328524</v>
      </c>
      <c r="AF171" s="398"/>
      <c r="AG171" s="398"/>
      <c r="AH171" s="398"/>
      <c r="AI171" s="398">
        <v>3897826</v>
      </c>
      <c r="AJ171" s="398"/>
      <c r="AK171" s="398"/>
      <c r="AL171" s="398"/>
      <c r="AM171" s="398">
        <v>3370968</v>
      </c>
      <c r="AN171" s="398"/>
      <c r="AO171" s="398"/>
      <c r="AP171" s="398"/>
      <c r="AQ171" s="389">
        <v>3858548</v>
      </c>
      <c r="AR171" s="372"/>
      <c r="AS171" s="372"/>
      <c r="AT171" s="372"/>
      <c r="AU171" s="372"/>
      <c r="AV171" s="372"/>
      <c r="AW171" s="372"/>
      <c r="AX171" s="373"/>
      <c r="AY171">
        <f>$AY$170</f>
        <v>1</v>
      </c>
    </row>
    <row r="172" spans="1:60" ht="46.5"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580</v>
      </c>
      <c r="Z172" s="399"/>
      <c r="AA172" s="400"/>
      <c r="AB172" s="425" t="s">
        <v>626</v>
      </c>
      <c r="AC172" s="426"/>
      <c r="AD172" s="427"/>
      <c r="AE172" s="428" t="s">
        <v>631</v>
      </c>
      <c r="AF172" s="428"/>
      <c r="AG172" s="428"/>
      <c r="AH172" s="428"/>
      <c r="AI172" s="428" t="s">
        <v>632</v>
      </c>
      <c r="AJ172" s="428"/>
      <c r="AK172" s="428"/>
      <c r="AL172" s="428"/>
      <c r="AM172" s="428" t="s">
        <v>647</v>
      </c>
      <c r="AN172" s="428"/>
      <c r="AO172" s="428"/>
      <c r="AP172" s="428"/>
      <c r="AQ172" s="428" t="s">
        <v>731</v>
      </c>
      <c r="AR172" s="428"/>
      <c r="AS172" s="428"/>
      <c r="AT172" s="428"/>
      <c r="AU172" s="428"/>
      <c r="AV172" s="428"/>
      <c r="AW172" s="428"/>
      <c r="AX172" s="430"/>
      <c r="AY172">
        <f>$AY$170</f>
        <v>1</v>
      </c>
    </row>
    <row r="173" spans="1:60" ht="18.75" customHeight="1" x14ac:dyDescent="0.2">
      <c r="A173" s="503" t="s">
        <v>232</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412</v>
      </c>
      <c r="AF173" s="415"/>
      <c r="AG173" s="415"/>
      <c r="AH173" s="415"/>
      <c r="AI173" s="415" t="s">
        <v>564</v>
      </c>
      <c r="AJ173" s="415"/>
      <c r="AK173" s="415"/>
      <c r="AL173" s="415"/>
      <c r="AM173" s="415" t="s">
        <v>380</v>
      </c>
      <c r="AN173" s="415"/>
      <c r="AO173" s="415"/>
      <c r="AP173" s="415"/>
      <c r="AQ173" s="458" t="s">
        <v>174</v>
      </c>
      <c r="AR173" s="459"/>
      <c r="AS173" s="459"/>
      <c r="AT173" s="460"/>
      <c r="AU173" s="322" t="s">
        <v>128</v>
      </c>
      <c r="AV173" s="322"/>
      <c r="AW173" s="322"/>
      <c r="AX173" s="327"/>
      <c r="AY173">
        <f>COUNTA($G$175)</f>
        <v>1</v>
      </c>
    </row>
    <row r="174" spans="1:60" ht="18.75"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t="s">
        <v>735</v>
      </c>
      <c r="AR174" s="432"/>
      <c r="AS174" s="433" t="s">
        <v>175</v>
      </c>
      <c r="AT174" s="434"/>
      <c r="AU174" s="435">
        <v>4</v>
      </c>
      <c r="AV174" s="435"/>
      <c r="AW174" s="324" t="s">
        <v>166</v>
      </c>
      <c r="AX174" s="329"/>
      <c r="AY174">
        <f t="shared" ref="AY174:AY179" si="7">$AY$173</f>
        <v>1</v>
      </c>
    </row>
    <row r="175" spans="1:60" ht="23.25" customHeight="1" x14ac:dyDescent="0.2">
      <c r="A175" s="509"/>
      <c r="B175" s="507"/>
      <c r="C175" s="507"/>
      <c r="D175" s="507"/>
      <c r="E175" s="507"/>
      <c r="F175" s="508"/>
      <c r="G175" s="374" t="s">
        <v>621</v>
      </c>
      <c r="H175" s="375"/>
      <c r="I175" s="375"/>
      <c r="J175" s="375"/>
      <c r="K175" s="375"/>
      <c r="L175" s="375"/>
      <c r="M175" s="375"/>
      <c r="N175" s="375"/>
      <c r="O175" s="376"/>
      <c r="P175" s="139" t="s">
        <v>622</v>
      </c>
      <c r="Q175" s="139"/>
      <c r="R175" s="139"/>
      <c r="S175" s="139"/>
      <c r="T175" s="139"/>
      <c r="U175" s="139"/>
      <c r="V175" s="139"/>
      <c r="W175" s="139"/>
      <c r="X175" s="140"/>
      <c r="Y175" s="385" t="s">
        <v>12</v>
      </c>
      <c r="Z175" s="386"/>
      <c r="AA175" s="387"/>
      <c r="AB175" s="388" t="s">
        <v>734</v>
      </c>
      <c r="AC175" s="388"/>
      <c r="AD175" s="388"/>
      <c r="AE175" s="389">
        <v>37</v>
      </c>
      <c r="AF175" s="372"/>
      <c r="AG175" s="372"/>
      <c r="AH175" s="372"/>
      <c r="AI175" s="389">
        <v>26</v>
      </c>
      <c r="AJ175" s="372"/>
      <c r="AK175" s="372"/>
      <c r="AL175" s="372"/>
      <c r="AM175" s="389"/>
      <c r="AN175" s="372"/>
      <c r="AO175" s="372"/>
      <c r="AP175" s="372"/>
      <c r="AQ175" s="391" t="s">
        <v>735</v>
      </c>
      <c r="AR175" s="392"/>
      <c r="AS175" s="392"/>
      <c r="AT175" s="393"/>
      <c r="AU175" s="372" t="s">
        <v>735</v>
      </c>
      <c r="AV175" s="372"/>
      <c r="AW175" s="372"/>
      <c r="AX175" s="373"/>
      <c r="AY175">
        <f t="shared" si="7"/>
        <v>1</v>
      </c>
    </row>
    <row r="176" spans="1:60" ht="23.25"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t="s">
        <v>734</v>
      </c>
      <c r="AC176" s="448"/>
      <c r="AD176" s="448"/>
      <c r="AE176" s="389">
        <v>36.299999999999997</v>
      </c>
      <c r="AF176" s="372"/>
      <c r="AG176" s="372"/>
      <c r="AH176" s="372"/>
      <c r="AI176" s="389">
        <v>37</v>
      </c>
      <c r="AJ176" s="372"/>
      <c r="AK176" s="372"/>
      <c r="AL176" s="372"/>
      <c r="AM176" s="389">
        <v>26</v>
      </c>
      <c r="AN176" s="372"/>
      <c r="AO176" s="372"/>
      <c r="AP176" s="372"/>
      <c r="AQ176" s="391" t="s">
        <v>735</v>
      </c>
      <c r="AR176" s="392"/>
      <c r="AS176" s="392"/>
      <c r="AT176" s="393"/>
      <c r="AU176" s="372">
        <v>26</v>
      </c>
      <c r="AV176" s="372"/>
      <c r="AW176" s="372"/>
      <c r="AX176" s="373"/>
      <c r="AY176">
        <f t="shared" si="7"/>
        <v>1</v>
      </c>
    </row>
    <row r="177" spans="1:60" ht="23.25"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v>102</v>
      </c>
      <c r="AF177" s="372"/>
      <c r="AG177" s="372"/>
      <c r="AH177" s="372"/>
      <c r="AI177" s="389">
        <v>70</v>
      </c>
      <c r="AJ177" s="372"/>
      <c r="AK177" s="372"/>
      <c r="AL177" s="372"/>
      <c r="AM177" s="389"/>
      <c r="AN177" s="372"/>
      <c r="AO177" s="372"/>
      <c r="AP177" s="372"/>
      <c r="AQ177" s="391" t="s">
        <v>735</v>
      </c>
      <c r="AR177" s="392"/>
      <c r="AS177" s="392"/>
      <c r="AT177" s="393"/>
      <c r="AU177" s="372" t="s">
        <v>735</v>
      </c>
      <c r="AV177" s="372"/>
      <c r="AW177" s="372"/>
      <c r="AX177" s="373"/>
      <c r="AY177">
        <f t="shared" si="7"/>
        <v>1</v>
      </c>
    </row>
    <row r="178" spans="1:60" ht="34.950000000000003" customHeight="1" x14ac:dyDescent="0.2">
      <c r="A178" s="461" t="s">
        <v>256</v>
      </c>
      <c r="B178" s="456"/>
      <c r="C178" s="456"/>
      <c r="D178" s="456"/>
      <c r="E178" s="456"/>
      <c r="F178" s="457"/>
      <c r="G178" s="497" t="s">
        <v>733</v>
      </c>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1</v>
      </c>
    </row>
    <row r="179" spans="1:60" ht="34.950000000000003" customHeight="1" thickBot="1" x14ac:dyDescent="0.2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1</v>
      </c>
    </row>
    <row r="180" spans="1:60" ht="18.75" hidden="1" customHeight="1" x14ac:dyDescent="0.2">
      <c r="A180" s="314" t="s">
        <v>569</v>
      </c>
      <c r="B180" s="316" t="s">
        <v>570</v>
      </c>
      <c r="C180" s="317"/>
      <c r="D180" s="317"/>
      <c r="E180" s="317"/>
      <c r="F180" s="318"/>
      <c r="G180" s="322" t="s">
        <v>571</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25" t="s">
        <v>11</v>
      </c>
      <c r="AC185" s="926"/>
      <c r="AD185" s="927"/>
      <c r="AE185" s="415" t="s">
        <v>412</v>
      </c>
      <c r="AF185" s="415"/>
      <c r="AG185" s="415"/>
      <c r="AH185" s="415"/>
      <c r="AI185" s="415" t="s">
        <v>564</v>
      </c>
      <c r="AJ185" s="415"/>
      <c r="AK185" s="415"/>
      <c r="AL185" s="415"/>
      <c r="AM185" s="415" t="s">
        <v>380</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29" t="s">
        <v>57</v>
      </c>
      <c r="Z187" s="930"/>
      <c r="AA187" s="93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932"/>
      <c r="H188" s="383"/>
      <c r="I188" s="383"/>
      <c r="J188" s="383"/>
      <c r="K188" s="383"/>
      <c r="L188" s="383"/>
      <c r="M188" s="383"/>
      <c r="N188" s="383"/>
      <c r="O188" s="384"/>
      <c r="P188" s="451"/>
      <c r="Q188" s="451"/>
      <c r="R188" s="451"/>
      <c r="S188" s="451"/>
      <c r="T188" s="451"/>
      <c r="U188" s="451"/>
      <c r="V188" s="451"/>
      <c r="W188" s="451"/>
      <c r="X188" s="452"/>
      <c r="Y188" s="93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33" t="s">
        <v>13</v>
      </c>
      <c r="Z189" s="785"/>
      <c r="AA189" s="786"/>
      <c r="AB189" s="934" t="s">
        <v>14</v>
      </c>
      <c r="AC189" s="934"/>
      <c r="AD189" s="93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25" t="s">
        <v>11</v>
      </c>
      <c r="AC190" s="926"/>
      <c r="AD190" s="927"/>
      <c r="AE190" s="415" t="s">
        <v>412</v>
      </c>
      <c r="AF190" s="415"/>
      <c r="AG190" s="415"/>
      <c r="AH190" s="415"/>
      <c r="AI190" s="415" t="s">
        <v>564</v>
      </c>
      <c r="AJ190" s="415"/>
      <c r="AK190" s="415"/>
      <c r="AL190" s="415"/>
      <c r="AM190" s="415" t="s">
        <v>380</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29" t="s">
        <v>57</v>
      </c>
      <c r="Z192" s="930"/>
      <c r="AA192" s="93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932"/>
      <c r="H193" s="383"/>
      <c r="I193" s="383"/>
      <c r="J193" s="383"/>
      <c r="K193" s="383"/>
      <c r="L193" s="383"/>
      <c r="M193" s="383"/>
      <c r="N193" s="383"/>
      <c r="O193" s="384"/>
      <c r="P193" s="451"/>
      <c r="Q193" s="451"/>
      <c r="R193" s="451"/>
      <c r="S193" s="451"/>
      <c r="T193" s="451"/>
      <c r="U193" s="451"/>
      <c r="V193" s="451"/>
      <c r="W193" s="451"/>
      <c r="X193" s="452"/>
      <c r="Y193" s="93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33" t="s">
        <v>13</v>
      </c>
      <c r="Z194" s="785"/>
      <c r="AA194" s="786"/>
      <c r="AB194" s="934" t="s">
        <v>14</v>
      </c>
      <c r="AC194" s="934"/>
      <c r="AD194" s="93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25" t="s">
        <v>11</v>
      </c>
      <c r="AC195" s="926"/>
      <c r="AD195" s="927"/>
      <c r="AE195" s="415" t="s">
        <v>412</v>
      </c>
      <c r="AF195" s="415"/>
      <c r="AG195" s="415"/>
      <c r="AH195" s="415"/>
      <c r="AI195" s="415" t="s">
        <v>564</v>
      </c>
      <c r="AJ195" s="415"/>
      <c r="AK195" s="415"/>
      <c r="AL195" s="415"/>
      <c r="AM195" s="415" t="s">
        <v>380</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29" t="s">
        <v>57</v>
      </c>
      <c r="Z197" s="930"/>
      <c r="AA197" s="93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932"/>
      <c r="H198" s="383"/>
      <c r="I198" s="383"/>
      <c r="J198" s="383"/>
      <c r="K198" s="383"/>
      <c r="L198" s="383"/>
      <c r="M198" s="383"/>
      <c r="N198" s="383"/>
      <c r="O198" s="384"/>
      <c r="P198" s="451"/>
      <c r="Q198" s="451"/>
      <c r="R198" s="451"/>
      <c r="S198" s="451"/>
      <c r="T198" s="451"/>
      <c r="U198" s="451"/>
      <c r="V198" s="451"/>
      <c r="W198" s="451"/>
      <c r="X198" s="452"/>
      <c r="Y198" s="93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922"/>
      <c r="C199" s="923"/>
      <c r="D199" s="923"/>
      <c r="E199" s="923"/>
      <c r="F199" s="924"/>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hidden="1" customHeight="1" x14ac:dyDescent="0.2">
      <c r="A200" s="581" t="s">
        <v>233</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229</v>
      </c>
      <c r="X200" s="555"/>
      <c r="Y200" s="558"/>
      <c r="Z200" s="558"/>
      <c r="AA200" s="559"/>
      <c r="AB200" s="552" t="s">
        <v>11</v>
      </c>
      <c r="AC200" s="549"/>
      <c r="AD200" s="550"/>
      <c r="AE200" s="415" t="s">
        <v>412</v>
      </c>
      <c r="AF200" s="415"/>
      <c r="AG200" s="415"/>
      <c r="AH200" s="415"/>
      <c r="AI200" s="415" t="s">
        <v>564</v>
      </c>
      <c r="AJ200" s="415"/>
      <c r="AK200" s="415"/>
      <c r="AL200" s="415"/>
      <c r="AM200" s="415" t="s">
        <v>380</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246</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246</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247</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236</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245</v>
      </c>
      <c r="X205" s="576"/>
      <c r="Y205" s="540" t="s">
        <v>12</v>
      </c>
      <c r="Z205" s="540"/>
      <c r="AA205" s="541"/>
      <c r="AB205" s="542" t="s">
        <v>246</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246</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247</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233</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412</v>
      </c>
      <c r="AF208" s="136"/>
      <c r="AG208" s="136"/>
      <c r="AH208" s="136"/>
      <c r="AI208" s="415" t="s">
        <v>564</v>
      </c>
      <c r="AJ208" s="415"/>
      <c r="AK208" s="415"/>
      <c r="AL208" s="415"/>
      <c r="AM208" s="415" t="s">
        <v>380</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259</v>
      </c>
      <c r="B213" s="646"/>
      <c r="C213" s="646"/>
      <c r="D213" s="646"/>
      <c r="E213" s="570" t="s">
        <v>221</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572</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228</v>
      </c>
      <c r="AP214" s="662"/>
      <c r="AQ214" s="662"/>
      <c r="AR214" s="81" t="s">
        <v>227</v>
      </c>
      <c r="AS214" s="661"/>
      <c r="AT214" s="662"/>
      <c r="AU214" s="662"/>
      <c r="AV214" s="662"/>
      <c r="AW214" s="662"/>
      <c r="AX214" s="663"/>
      <c r="AY214">
        <f>COUNTIF($AR$214,"☑")</f>
        <v>0</v>
      </c>
    </row>
    <row r="215" spans="1:51" ht="45" customHeight="1" x14ac:dyDescent="0.2">
      <c r="A215" s="651" t="s">
        <v>279</v>
      </c>
      <c r="B215" s="652"/>
      <c r="C215" s="654" t="s">
        <v>178</v>
      </c>
      <c r="D215" s="652"/>
      <c r="E215" s="655" t="s">
        <v>194</v>
      </c>
      <c r="F215" s="656"/>
      <c r="G215" s="657" t="s">
        <v>707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708</v>
      </c>
      <c r="H216" s="139"/>
      <c r="I216" s="139"/>
      <c r="J216" s="139"/>
      <c r="K216" s="139"/>
      <c r="L216" s="139"/>
      <c r="M216" s="139"/>
      <c r="N216" s="139"/>
      <c r="O216" s="139"/>
      <c r="P216" s="139"/>
      <c r="Q216" s="139"/>
      <c r="R216" s="139"/>
      <c r="S216" s="139"/>
      <c r="T216" s="139"/>
      <c r="U216" s="139"/>
      <c r="V216" s="140"/>
      <c r="W216" s="629" t="s">
        <v>582</v>
      </c>
      <c r="X216" s="630"/>
      <c r="Y216" s="630"/>
      <c r="Z216" s="630"/>
      <c r="AA216" s="631"/>
      <c r="AB216" s="632" t="s">
        <v>709</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583</v>
      </c>
      <c r="X217" s="636"/>
      <c r="Y217" s="636"/>
      <c r="Z217" s="636"/>
      <c r="AA217" s="637"/>
      <c r="AB217" s="632" t="s">
        <v>710</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49.2" customHeight="1" x14ac:dyDescent="0.2">
      <c r="A218" s="653"/>
      <c r="B218" s="641"/>
      <c r="C218" s="638" t="s">
        <v>595</v>
      </c>
      <c r="D218" s="639"/>
      <c r="E218" s="455" t="s">
        <v>275</v>
      </c>
      <c r="F218" s="457"/>
      <c r="G218" s="619" t="s">
        <v>181</v>
      </c>
      <c r="H218" s="620"/>
      <c r="I218" s="620"/>
      <c r="J218" s="642" t="s">
        <v>611</v>
      </c>
      <c r="K218" s="643"/>
      <c r="L218" s="643"/>
      <c r="M218" s="643"/>
      <c r="N218" s="643"/>
      <c r="O218" s="643"/>
      <c r="P218" s="643"/>
      <c r="Q218" s="643"/>
      <c r="R218" s="643"/>
      <c r="S218" s="643"/>
      <c r="T218" s="644"/>
      <c r="U218" s="617" t="s">
        <v>611</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49.2" customHeight="1" x14ac:dyDescent="0.2">
      <c r="A219" s="653"/>
      <c r="B219" s="641"/>
      <c r="C219" s="640"/>
      <c r="D219" s="641"/>
      <c r="E219" s="316"/>
      <c r="F219" s="318"/>
      <c r="G219" s="619" t="s">
        <v>596</v>
      </c>
      <c r="H219" s="620"/>
      <c r="I219" s="620"/>
      <c r="J219" s="620"/>
      <c r="K219" s="620"/>
      <c r="L219" s="620"/>
      <c r="M219" s="620"/>
      <c r="N219" s="620"/>
      <c r="O219" s="620"/>
      <c r="P219" s="620"/>
      <c r="Q219" s="620"/>
      <c r="R219" s="620"/>
      <c r="S219" s="620"/>
      <c r="T219" s="620"/>
      <c r="U219" s="616" t="s">
        <v>611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49.2" customHeight="1" thickBot="1" x14ac:dyDescent="0.25">
      <c r="A220" s="653"/>
      <c r="B220" s="641"/>
      <c r="C220" s="640"/>
      <c r="D220" s="641"/>
      <c r="E220" s="319"/>
      <c r="F220" s="321"/>
      <c r="G220" s="619" t="s">
        <v>583</v>
      </c>
      <c r="H220" s="620"/>
      <c r="I220" s="620"/>
      <c r="J220" s="620"/>
      <c r="K220" s="620"/>
      <c r="L220" s="620"/>
      <c r="M220" s="620"/>
      <c r="N220" s="620"/>
      <c r="O220" s="620"/>
      <c r="P220" s="620"/>
      <c r="Q220" s="620"/>
      <c r="R220" s="620"/>
      <c r="S220" s="620"/>
      <c r="T220" s="620"/>
      <c r="U220" s="144" t="s">
        <v>611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6.2"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642</v>
      </c>
      <c r="AE223" s="706"/>
      <c r="AF223" s="706"/>
      <c r="AG223" s="707" t="s">
        <v>715</v>
      </c>
      <c r="AH223" s="708"/>
      <c r="AI223" s="708"/>
      <c r="AJ223" s="708"/>
      <c r="AK223" s="708"/>
      <c r="AL223" s="708"/>
      <c r="AM223" s="708"/>
      <c r="AN223" s="708"/>
      <c r="AO223" s="708"/>
      <c r="AP223" s="708"/>
      <c r="AQ223" s="708"/>
      <c r="AR223" s="708"/>
      <c r="AS223" s="708"/>
      <c r="AT223" s="708"/>
      <c r="AU223" s="708"/>
      <c r="AV223" s="708"/>
      <c r="AW223" s="708"/>
      <c r="AX223" s="709"/>
    </row>
    <row r="224" spans="1:51" ht="63"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642</v>
      </c>
      <c r="AE224" s="687"/>
      <c r="AF224" s="687"/>
      <c r="AG224" s="713" t="s">
        <v>716</v>
      </c>
      <c r="AH224" s="714"/>
      <c r="AI224" s="714"/>
      <c r="AJ224" s="714"/>
      <c r="AK224" s="714"/>
      <c r="AL224" s="714"/>
      <c r="AM224" s="714"/>
      <c r="AN224" s="714"/>
      <c r="AO224" s="714"/>
      <c r="AP224" s="714"/>
      <c r="AQ224" s="714"/>
      <c r="AR224" s="714"/>
      <c r="AS224" s="714"/>
      <c r="AT224" s="714"/>
      <c r="AU224" s="714"/>
      <c r="AV224" s="714"/>
      <c r="AW224" s="714"/>
      <c r="AX224" s="715"/>
    </row>
    <row r="225" spans="1:50" ht="63.6"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642</v>
      </c>
      <c r="AE225" s="720"/>
      <c r="AF225" s="720"/>
      <c r="AG225" s="677" t="s">
        <v>717</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642</v>
      </c>
      <c r="AE226" s="675"/>
      <c r="AF226" s="675"/>
      <c r="AG226" s="361" t="s">
        <v>718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257</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713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713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711</v>
      </c>
      <c r="AE229" s="739"/>
      <c r="AF229" s="739"/>
      <c r="AG229" s="740" t="s">
        <v>280</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642</v>
      </c>
      <c r="AE230" s="687"/>
      <c r="AF230" s="687"/>
      <c r="AG230" s="713" t="s">
        <v>719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642</v>
      </c>
      <c r="AE231" s="687"/>
      <c r="AF231" s="687"/>
      <c r="AG231" s="713" t="s">
        <v>720</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642</v>
      </c>
      <c r="AE232" s="687"/>
      <c r="AF232" s="687"/>
      <c r="AG232" s="713" t="s">
        <v>721</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5"/>
      <c r="B233" s="667"/>
      <c r="C233" s="733" t="s">
        <v>230</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711</v>
      </c>
      <c r="AE233" s="720"/>
      <c r="AF233" s="720"/>
      <c r="AG233" s="735" t="s">
        <v>280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5"/>
      <c r="B234" s="667"/>
      <c r="C234" s="721" t="s">
        <v>231</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711</v>
      </c>
      <c r="AE234" s="687"/>
      <c r="AF234" s="688"/>
      <c r="AG234" s="713" t="s">
        <v>280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68"/>
      <c r="B235" s="669"/>
      <c r="C235" s="724" t="s">
        <v>218</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642</v>
      </c>
      <c r="AE235" s="728"/>
      <c r="AF235" s="729"/>
      <c r="AG235" s="730" t="s">
        <v>712</v>
      </c>
      <c r="AH235" s="731"/>
      <c r="AI235" s="731"/>
      <c r="AJ235" s="731"/>
      <c r="AK235" s="731"/>
      <c r="AL235" s="731"/>
      <c r="AM235" s="731"/>
      <c r="AN235" s="731"/>
      <c r="AO235" s="731"/>
      <c r="AP235" s="731"/>
      <c r="AQ235" s="731"/>
      <c r="AR235" s="731"/>
      <c r="AS235" s="731"/>
      <c r="AT235" s="731"/>
      <c r="AU235" s="731"/>
      <c r="AV235" s="731"/>
      <c r="AW235" s="731"/>
      <c r="AX235" s="732"/>
    </row>
    <row r="236" spans="1:50" ht="91.2" customHeight="1" x14ac:dyDescent="0.2">
      <c r="A236" s="122" t="s">
        <v>37</v>
      </c>
      <c r="B236" s="745"/>
      <c r="C236" s="746" t="s">
        <v>219</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642</v>
      </c>
      <c r="AE236" s="739"/>
      <c r="AF236" s="749"/>
      <c r="AG236" s="740" t="s">
        <v>722</v>
      </c>
      <c r="AH236" s="741"/>
      <c r="AI236" s="741"/>
      <c r="AJ236" s="741"/>
      <c r="AK236" s="741"/>
      <c r="AL236" s="741"/>
      <c r="AM236" s="741"/>
      <c r="AN236" s="741"/>
      <c r="AO236" s="741"/>
      <c r="AP236" s="741"/>
      <c r="AQ236" s="741"/>
      <c r="AR236" s="741"/>
      <c r="AS236" s="741"/>
      <c r="AT236" s="741"/>
      <c r="AU236" s="741"/>
      <c r="AV236" s="741"/>
      <c r="AW236" s="741"/>
      <c r="AX236" s="742"/>
    </row>
    <row r="237" spans="1:50" ht="78.599999999999994"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642</v>
      </c>
      <c r="AE237" s="754"/>
      <c r="AF237" s="754"/>
      <c r="AG237" s="713" t="s">
        <v>723</v>
      </c>
      <c r="AH237" s="714"/>
      <c r="AI237" s="714"/>
      <c r="AJ237" s="714"/>
      <c r="AK237" s="714"/>
      <c r="AL237" s="714"/>
      <c r="AM237" s="714"/>
      <c r="AN237" s="714"/>
      <c r="AO237" s="714"/>
      <c r="AP237" s="714"/>
      <c r="AQ237" s="714"/>
      <c r="AR237" s="714"/>
      <c r="AS237" s="714"/>
      <c r="AT237" s="714"/>
      <c r="AU237" s="714"/>
      <c r="AV237" s="714"/>
      <c r="AW237" s="714"/>
      <c r="AX237" s="715"/>
    </row>
    <row r="238" spans="1:50" ht="54"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642</v>
      </c>
      <c r="AE238" s="687"/>
      <c r="AF238" s="687"/>
      <c r="AG238" s="713" t="s">
        <v>724</v>
      </c>
      <c r="AH238" s="714"/>
      <c r="AI238" s="714"/>
      <c r="AJ238" s="714"/>
      <c r="AK238" s="714"/>
      <c r="AL238" s="714"/>
      <c r="AM238" s="714"/>
      <c r="AN238" s="714"/>
      <c r="AO238" s="714"/>
      <c r="AP238" s="714"/>
      <c r="AQ238" s="714"/>
      <c r="AR238" s="714"/>
      <c r="AS238" s="714"/>
      <c r="AT238" s="714"/>
      <c r="AU238" s="714"/>
      <c r="AV238" s="714"/>
      <c r="AW238" s="714"/>
      <c r="AX238" s="715"/>
    </row>
    <row r="239" spans="1:50" ht="63"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642</v>
      </c>
      <c r="AE239" s="687"/>
      <c r="AF239" s="687"/>
      <c r="AG239" s="743" t="s">
        <v>725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642</v>
      </c>
      <c r="AE240" s="675"/>
      <c r="AF240" s="766"/>
      <c r="AG240" s="361" t="s">
        <v>714</v>
      </c>
      <c r="AH240" s="139"/>
      <c r="AI240" s="139"/>
      <c r="AJ240" s="139"/>
      <c r="AK240" s="139"/>
      <c r="AL240" s="139"/>
      <c r="AM240" s="139"/>
      <c r="AN240" s="139"/>
      <c r="AO240" s="139"/>
      <c r="AP240" s="139"/>
      <c r="AQ240" s="139"/>
      <c r="AR240" s="139"/>
      <c r="AS240" s="139"/>
      <c r="AT240" s="139"/>
      <c r="AU240" s="139"/>
      <c r="AV240" s="139"/>
      <c r="AW240" s="139"/>
      <c r="AX240" s="676"/>
    </row>
    <row r="241" spans="1:50" ht="19.649999999999999" customHeight="1" x14ac:dyDescent="0.2">
      <c r="A241" s="760"/>
      <c r="B241" s="761"/>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v>2022</v>
      </c>
      <c r="D242" s="87"/>
      <c r="E242" s="88" t="s">
        <v>603</v>
      </c>
      <c r="F242" s="88"/>
      <c r="G242" s="88"/>
      <c r="H242" s="89">
        <v>21</v>
      </c>
      <c r="I242" s="89"/>
      <c r="J242" s="90">
        <v>172</v>
      </c>
      <c r="K242" s="90"/>
      <c r="L242" s="90"/>
      <c r="M242" s="89"/>
      <c r="N242" s="91"/>
      <c r="O242" s="92" t="s">
        <v>633</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726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727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8" customHeight="1" thickBot="1" x14ac:dyDescent="0.25">
      <c r="A250" s="112" t="s">
        <v>747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6.2" customHeight="1" thickBot="1" x14ac:dyDescent="0.25">
      <c r="A252" s="118" t="s">
        <v>132</v>
      </c>
      <c r="B252" s="119"/>
      <c r="C252" s="119"/>
      <c r="D252" s="119"/>
      <c r="E252" s="120"/>
      <c r="F252" s="121" t="s">
        <v>748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7.200000000000003" customHeight="1" thickBot="1" x14ac:dyDescent="0.25">
      <c r="A254" s="118" t="s">
        <v>132</v>
      </c>
      <c r="B254" s="119"/>
      <c r="C254" s="119"/>
      <c r="D254" s="119"/>
      <c r="E254" s="120"/>
      <c r="F254" s="774" t="s">
        <v>750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2.6" customHeight="1" thickBot="1" x14ac:dyDescent="0.25">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234</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273</v>
      </c>
      <c r="B258" s="785"/>
      <c r="C258" s="785"/>
      <c r="D258" s="786"/>
      <c r="E258" s="770" t="s">
        <v>634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272</v>
      </c>
      <c r="B259" s="136"/>
      <c r="C259" s="136"/>
      <c r="D259" s="136"/>
      <c r="E259" s="770" t="s">
        <v>635</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271</v>
      </c>
      <c r="B260" s="136"/>
      <c r="C260" s="136"/>
      <c r="D260" s="136"/>
      <c r="E260" s="770" t="s">
        <v>636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270</v>
      </c>
      <c r="B261" s="136"/>
      <c r="C261" s="136"/>
      <c r="D261" s="136"/>
      <c r="E261" s="770" t="s">
        <v>637</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269</v>
      </c>
      <c r="B262" s="136"/>
      <c r="C262" s="136"/>
      <c r="D262" s="136"/>
      <c r="E262" s="770" t="s">
        <v>638</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268</v>
      </c>
      <c r="B263" s="136"/>
      <c r="C263" s="136"/>
      <c r="D263" s="136"/>
      <c r="E263" s="770" t="s">
        <v>639</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267</v>
      </c>
      <c r="B264" s="136"/>
      <c r="C264" s="136"/>
      <c r="D264" s="136"/>
      <c r="E264" s="770" t="s">
        <v>640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266</v>
      </c>
      <c r="B265" s="136"/>
      <c r="C265" s="136"/>
      <c r="D265" s="136"/>
      <c r="E265" s="770" t="s">
        <v>641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412</v>
      </c>
      <c r="B266" s="136"/>
      <c r="C266" s="136"/>
      <c r="D266" s="136"/>
      <c r="E266" s="789" t="s">
        <v>603</v>
      </c>
      <c r="F266" s="790"/>
      <c r="G266" s="790"/>
      <c r="H266" s="77" t="str">
        <f>IF(E266="","","-")</f>
        <v>-</v>
      </c>
      <c r="I266" s="790"/>
      <c r="J266" s="790"/>
      <c r="K266" s="77" t="str">
        <f>IF(I266="","","-")</f>
        <v/>
      </c>
      <c r="L266" s="106">
        <v>139</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592</v>
      </c>
      <c r="B267" s="136"/>
      <c r="C267" s="136"/>
      <c r="D267" s="136"/>
      <c r="E267" s="789" t="s">
        <v>603</v>
      </c>
      <c r="F267" s="790"/>
      <c r="G267" s="790"/>
      <c r="H267" s="77"/>
      <c r="I267" s="790"/>
      <c r="J267" s="790"/>
      <c r="K267" s="77"/>
      <c r="L267" s="106">
        <v>149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380</v>
      </c>
      <c r="B268" s="136"/>
      <c r="C268" s="136"/>
      <c r="D268" s="136"/>
      <c r="E268" s="792">
        <v>2021</v>
      </c>
      <c r="F268" s="137"/>
      <c r="G268" s="790" t="s">
        <v>679</v>
      </c>
      <c r="H268" s="790"/>
      <c r="I268" s="790"/>
      <c r="J268" s="137">
        <v>20</v>
      </c>
      <c r="K268" s="137"/>
      <c r="L268" s="106">
        <v>179</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2">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thickBot="1" x14ac:dyDescent="0.2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262</v>
      </c>
      <c r="B308" s="797"/>
      <c r="C308" s="797"/>
      <c r="D308" s="797"/>
      <c r="E308" s="797"/>
      <c r="F308" s="798"/>
      <c r="G308" s="802" t="s">
        <v>680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5" t="s">
        <v>698</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7"/>
    </row>
    <row r="309" spans="1:50" ht="24.75" customHeight="1" x14ac:dyDescent="0.2">
      <c r="A309" s="799"/>
      <c r="B309" s="800"/>
      <c r="C309" s="800"/>
      <c r="D309" s="800"/>
      <c r="E309" s="800"/>
      <c r="F309" s="801"/>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2">
      <c r="A310" s="799"/>
      <c r="B310" s="800"/>
      <c r="C310" s="800"/>
      <c r="D310" s="800"/>
      <c r="E310" s="800"/>
      <c r="F310" s="801"/>
      <c r="G310" s="825" t="s">
        <v>661</v>
      </c>
      <c r="H310" s="826"/>
      <c r="I310" s="826"/>
      <c r="J310" s="826"/>
      <c r="K310" s="827"/>
      <c r="L310" s="828" t="s">
        <v>681</v>
      </c>
      <c r="M310" s="829"/>
      <c r="N310" s="829"/>
      <c r="O310" s="829"/>
      <c r="P310" s="829"/>
      <c r="Q310" s="829"/>
      <c r="R310" s="829"/>
      <c r="S310" s="829"/>
      <c r="T310" s="829"/>
      <c r="U310" s="829"/>
      <c r="V310" s="829"/>
      <c r="W310" s="829"/>
      <c r="X310" s="830"/>
      <c r="Y310" s="831">
        <v>46</v>
      </c>
      <c r="Z310" s="832"/>
      <c r="AA310" s="832"/>
      <c r="AB310" s="833"/>
      <c r="AC310" s="825" t="s">
        <v>659</v>
      </c>
      <c r="AD310" s="826"/>
      <c r="AE310" s="826"/>
      <c r="AF310" s="826"/>
      <c r="AG310" s="827"/>
      <c r="AH310" s="828" t="s">
        <v>699</v>
      </c>
      <c r="AI310" s="834"/>
      <c r="AJ310" s="834"/>
      <c r="AK310" s="834"/>
      <c r="AL310" s="834"/>
      <c r="AM310" s="834"/>
      <c r="AN310" s="834"/>
      <c r="AO310" s="834"/>
      <c r="AP310" s="834"/>
      <c r="AQ310" s="834"/>
      <c r="AR310" s="834"/>
      <c r="AS310" s="834"/>
      <c r="AT310" s="835"/>
      <c r="AU310" s="831">
        <v>2.4</v>
      </c>
      <c r="AV310" s="832"/>
      <c r="AW310" s="832"/>
      <c r="AX310" s="836"/>
    </row>
    <row r="311" spans="1:50" ht="24.75" customHeight="1" x14ac:dyDescent="0.2">
      <c r="A311" s="799"/>
      <c r="B311" s="800"/>
      <c r="C311" s="800"/>
      <c r="D311" s="800"/>
      <c r="E311" s="800"/>
      <c r="F311" s="801"/>
      <c r="G311" s="811" t="s">
        <v>682</v>
      </c>
      <c r="H311" s="812"/>
      <c r="I311" s="812"/>
      <c r="J311" s="812"/>
      <c r="K311" s="813"/>
      <c r="L311" s="814" t="s">
        <v>683</v>
      </c>
      <c r="M311" s="815"/>
      <c r="N311" s="815"/>
      <c r="O311" s="815"/>
      <c r="P311" s="815"/>
      <c r="Q311" s="815"/>
      <c r="R311" s="815"/>
      <c r="S311" s="815"/>
      <c r="T311" s="815"/>
      <c r="U311" s="815"/>
      <c r="V311" s="815"/>
      <c r="W311" s="815"/>
      <c r="X311" s="816"/>
      <c r="Y311" s="817">
        <v>28</v>
      </c>
      <c r="Z311" s="818"/>
      <c r="AA311" s="818"/>
      <c r="AB311" s="819"/>
      <c r="AC311" s="811" t="s">
        <v>732</v>
      </c>
      <c r="AD311" s="812"/>
      <c r="AE311" s="812"/>
      <c r="AF311" s="812"/>
      <c r="AG311" s="813"/>
      <c r="AH311" s="814" t="s">
        <v>700</v>
      </c>
      <c r="AI311" s="815"/>
      <c r="AJ311" s="815"/>
      <c r="AK311" s="815"/>
      <c r="AL311" s="815"/>
      <c r="AM311" s="815"/>
      <c r="AN311" s="815"/>
      <c r="AO311" s="815"/>
      <c r="AP311" s="815"/>
      <c r="AQ311" s="815"/>
      <c r="AR311" s="815"/>
      <c r="AS311" s="815"/>
      <c r="AT311" s="816"/>
      <c r="AU311" s="817">
        <v>1.2</v>
      </c>
      <c r="AV311" s="818"/>
      <c r="AW311" s="818"/>
      <c r="AX311" s="820"/>
    </row>
    <row r="312" spans="1:50" ht="24.75" customHeight="1" x14ac:dyDescent="0.2">
      <c r="A312" s="799"/>
      <c r="B312" s="800"/>
      <c r="C312" s="800"/>
      <c r="D312" s="800"/>
      <c r="E312" s="800"/>
      <c r="F312" s="801"/>
      <c r="G312" s="811" t="s">
        <v>684</v>
      </c>
      <c r="H312" s="812"/>
      <c r="I312" s="812"/>
      <c r="J312" s="812"/>
      <c r="K312" s="813"/>
      <c r="L312" s="814" t="s">
        <v>685</v>
      </c>
      <c r="M312" s="815"/>
      <c r="N312" s="815"/>
      <c r="O312" s="815"/>
      <c r="P312" s="815"/>
      <c r="Q312" s="815"/>
      <c r="R312" s="815"/>
      <c r="S312" s="815"/>
      <c r="T312" s="815"/>
      <c r="U312" s="815"/>
      <c r="V312" s="815"/>
      <c r="W312" s="815"/>
      <c r="X312" s="816"/>
      <c r="Y312" s="817">
        <v>23</v>
      </c>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customHeight="1" x14ac:dyDescent="0.2">
      <c r="A313" s="799"/>
      <c r="B313" s="800"/>
      <c r="C313" s="800"/>
      <c r="D313" s="800"/>
      <c r="E313" s="800"/>
      <c r="F313" s="801"/>
      <c r="G313" s="811" t="s">
        <v>75</v>
      </c>
      <c r="H313" s="812"/>
      <c r="I313" s="812"/>
      <c r="J313" s="812"/>
      <c r="K313" s="813"/>
      <c r="L313" s="814" t="s">
        <v>686</v>
      </c>
      <c r="M313" s="815"/>
      <c r="N313" s="815"/>
      <c r="O313" s="815"/>
      <c r="P313" s="815"/>
      <c r="Q313" s="815"/>
      <c r="R313" s="815"/>
      <c r="S313" s="815"/>
      <c r="T313" s="815"/>
      <c r="U313" s="815"/>
      <c r="V313" s="815"/>
      <c r="W313" s="815"/>
      <c r="X313" s="816"/>
      <c r="Y313" s="817">
        <v>8</v>
      </c>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customHeight="1" x14ac:dyDescent="0.2">
      <c r="A314" s="799"/>
      <c r="B314" s="800"/>
      <c r="C314" s="800"/>
      <c r="D314" s="800"/>
      <c r="E314" s="800"/>
      <c r="F314" s="801"/>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2">
      <c r="A315" s="799"/>
      <c r="B315" s="800"/>
      <c r="C315" s="800"/>
      <c r="D315" s="800"/>
      <c r="E315" s="800"/>
      <c r="F315" s="801"/>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2">
      <c r="A316" s="799"/>
      <c r="B316" s="800"/>
      <c r="C316" s="800"/>
      <c r="D316" s="800"/>
      <c r="E316" s="800"/>
      <c r="F316" s="801"/>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2">
      <c r="A317" s="799"/>
      <c r="B317" s="800"/>
      <c r="C317" s="800"/>
      <c r="D317" s="800"/>
      <c r="E317" s="800"/>
      <c r="F317" s="801"/>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2">
      <c r="A318" s="799"/>
      <c r="B318" s="800"/>
      <c r="C318" s="800"/>
      <c r="D318" s="800"/>
      <c r="E318" s="800"/>
      <c r="F318" s="801"/>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2">
      <c r="A319" s="799"/>
      <c r="B319" s="800"/>
      <c r="C319" s="800"/>
      <c r="D319" s="800"/>
      <c r="E319" s="800"/>
      <c r="F319" s="801"/>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5">
      <c r="A320" s="799"/>
      <c r="B320" s="800"/>
      <c r="C320" s="800"/>
      <c r="D320" s="800"/>
      <c r="E320" s="800"/>
      <c r="F320" s="801"/>
      <c r="G320" s="839" t="s">
        <v>18</v>
      </c>
      <c r="H320" s="840"/>
      <c r="I320" s="840"/>
      <c r="J320" s="840"/>
      <c r="K320" s="840"/>
      <c r="L320" s="841"/>
      <c r="M320" s="842"/>
      <c r="N320" s="842"/>
      <c r="O320" s="842"/>
      <c r="P320" s="842"/>
      <c r="Q320" s="842"/>
      <c r="R320" s="842"/>
      <c r="S320" s="842"/>
      <c r="T320" s="842"/>
      <c r="U320" s="842"/>
      <c r="V320" s="842"/>
      <c r="W320" s="842"/>
      <c r="X320" s="843"/>
      <c r="Y320" s="844">
        <f>SUM(Y310:AB319)</f>
        <v>105</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3.5999999999999996</v>
      </c>
      <c r="AV320" s="845"/>
      <c r="AW320" s="845"/>
      <c r="AX320" s="847"/>
    </row>
    <row r="321" spans="1:51" ht="24.75" customHeight="1" x14ac:dyDescent="0.2">
      <c r="A321" s="799"/>
      <c r="B321" s="800"/>
      <c r="C321" s="800"/>
      <c r="D321" s="800"/>
      <c r="E321" s="800"/>
      <c r="F321" s="801"/>
      <c r="G321" s="805" t="s">
        <v>648</v>
      </c>
      <c r="H321" s="806"/>
      <c r="I321" s="806"/>
      <c r="J321" s="806"/>
      <c r="K321" s="806"/>
      <c r="L321" s="806"/>
      <c r="M321" s="806"/>
      <c r="N321" s="806"/>
      <c r="O321" s="806"/>
      <c r="P321" s="806"/>
      <c r="Q321" s="806"/>
      <c r="R321" s="806"/>
      <c r="S321" s="806"/>
      <c r="T321" s="806"/>
      <c r="U321" s="806"/>
      <c r="V321" s="806"/>
      <c r="W321" s="806"/>
      <c r="X321" s="806"/>
      <c r="Y321" s="806"/>
      <c r="Z321" s="806"/>
      <c r="AA321" s="806"/>
      <c r="AB321" s="837"/>
      <c r="AC321" s="802" t="s">
        <v>772</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38"/>
      <c r="AY321">
        <f>COUNTA($G$323,$AC$323)</f>
        <v>2</v>
      </c>
    </row>
    <row r="322" spans="1:51" ht="24.75" customHeight="1" x14ac:dyDescent="0.2">
      <c r="A322" s="799"/>
      <c r="B322" s="800"/>
      <c r="C322" s="800"/>
      <c r="D322" s="800"/>
      <c r="E322" s="800"/>
      <c r="F322" s="801"/>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2</v>
      </c>
    </row>
    <row r="323" spans="1:51" ht="24.75" customHeight="1" x14ac:dyDescent="0.2">
      <c r="A323" s="799"/>
      <c r="B323" s="800"/>
      <c r="C323" s="800"/>
      <c r="D323" s="800"/>
      <c r="E323" s="800"/>
      <c r="F323" s="801"/>
      <c r="G323" s="825" t="s">
        <v>649</v>
      </c>
      <c r="H323" s="852"/>
      <c r="I323" s="852"/>
      <c r="J323" s="852"/>
      <c r="K323" s="853"/>
      <c r="L323" s="828" t="s">
        <v>650</v>
      </c>
      <c r="M323" s="834"/>
      <c r="N323" s="834"/>
      <c r="O323" s="834"/>
      <c r="P323" s="834"/>
      <c r="Q323" s="834"/>
      <c r="R323" s="834"/>
      <c r="S323" s="834"/>
      <c r="T323" s="834"/>
      <c r="U323" s="834"/>
      <c r="V323" s="834"/>
      <c r="W323" s="834"/>
      <c r="X323" s="835"/>
      <c r="Y323" s="831">
        <v>132</v>
      </c>
      <c r="Z323" s="832"/>
      <c r="AA323" s="832"/>
      <c r="AB323" s="833"/>
      <c r="AC323" s="825" t="s">
        <v>682</v>
      </c>
      <c r="AD323" s="826"/>
      <c r="AE323" s="826"/>
      <c r="AF323" s="826"/>
      <c r="AG323" s="827"/>
      <c r="AH323" s="828" t="s">
        <v>687</v>
      </c>
      <c r="AI323" s="829"/>
      <c r="AJ323" s="829"/>
      <c r="AK323" s="829"/>
      <c r="AL323" s="829"/>
      <c r="AM323" s="829"/>
      <c r="AN323" s="829"/>
      <c r="AO323" s="829"/>
      <c r="AP323" s="829"/>
      <c r="AQ323" s="829"/>
      <c r="AR323" s="829"/>
      <c r="AS323" s="829"/>
      <c r="AT323" s="830"/>
      <c r="AU323" s="831">
        <v>12</v>
      </c>
      <c r="AV323" s="832"/>
      <c r="AW323" s="832"/>
      <c r="AX323" s="836"/>
      <c r="AY323">
        <f t="shared" si="11"/>
        <v>2</v>
      </c>
    </row>
    <row r="324" spans="1:51" ht="24.75" customHeight="1" x14ac:dyDescent="0.2">
      <c r="A324" s="799"/>
      <c r="B324" s="800"/>
      <c r="C324" s="800"/>
      <c r="D324" s="800"/>
      <c r="E324" s="800"/>
      <c r="F324" s="801"/>
      <c r="G324" s="811" t="s">
        <v>651</v>
      </c>
      <c r="H324" s="848"/>
      <c r="I324" s="848"/>
      <c r="J324" s="848"/>
      <c r="K324" s="849"/>
      <c r="L324" s="814" t="s">
        <v>655</v>
      </c>
      <c r="M324" s="850"/>
      <c r="N324" s="850"/>
      <c r="O324" s="850"/>
      <c r="P324" s="850"/>
      <c r="Q324" s="850"/>
      <c r="R324" s="850"/>
      <c r="S324" s="850"/>
      <c r="T324" s="850"/>
      <c r="U324" s="850"/>
      <c r="V324" s="850"/>
      <c r="W324" s="850"/>
      <c r="X324" s="851"/>
      <c r="Y324" s="817">
        <v>19</v>
      </c>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2</v>
      </c>
    </row>
    <row r="325" spans="1:51" ht="24.75" customHeight="1" x14ac:dyDescent="0.2">
      <c r="A325" s="799"/>
      <c r="B325" s="800"/>
      <c r="C325" s="800"/>
      <c r="D325" s="800"/>
      <c r="E325" s="800"/>
      <c r="F325" s="801"/>
      <c r="G325" s="811" t="s">
        <v>652</v>
      </c>
      <c r="H325" s="848"/>
      <c r="I325" s="848"/>
      <c r="J325" s="848"/>
      <c r="K325" s="849"/>
      <c r="L325" s="814" t="s">
        <v>656</v>
      </c>
      <c r="M325" s="850"/>
      <c r="N325" s="850"/>
      <c r="O325" s="850"/>
      <c r="P325" s="850"/>
      <c r="Q325" s="850"/>
      <c r="R325" s="850"/>
      <c r="S325" s="850"/>
      <c r="T325" s="850"/>
      <c r="U325" s="850"/>
      <c r="V325" s="850"/>
      <c r="W325" s="850"/>
      <c r="X325" s="851"/>
      <c r="Y325" s="817">
        <v>8</v>
      </c>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2</v>
      </c>
    </row>
    <row r="326" spans="1:51" ht="24.75" customHeight="1" x14ac:dyDescent="0.2">
      <c r="A326" s="799"/>
      <c r="B326" s="800"/>
      <c r="C326" s="800"/>
      <c r="D326" s="800"/>
      <c r="E326" s="800"/>
      <c r="F326" s="801"/>
      <c r="G326" s="811" t="s">
        <v>653</v>
      </c>
      <c r="H326" s="848"/>
      <c r="I326" s="848"/>
      <c r="J326" s="848"/>
      <c r="K326" s="849"/>
      <c r="L326" s="814" t="s">
        <v>654</v>
      </c>
      <c r="M326" s="850"/>
      <c r="N326" s="850"/>
      <c r="O326" s="850"/>
      <c r="P326" s="850"/>
      <c r="Q326" s="850"/>
      <c r="R326" s="850"/>
      <c r="S326" s="850"/>
      <c r="T326" s="850"/>
      <c r="U326" s="850"/>
      <c r="V326" s="850"/>
      <c r="W326" s="850"/>
      <c r="X326" s="851"/>
      <c r="Y326" s="817">
        <v>1</v>
      </c>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2</v>
      </c>
    </row>
    <row r="327" spans="1:51" ht="24.75" customHeight="1" x14ac:dyDescent="0.2">
      <c r="A327" s="799"/>
      <c r="B327" s="800"/>
      <c r="C327" s="800"/>
      <c r="D327" s="800"/>
      <c r="E327" s="800"/>
      <c r="F327" s="801"/>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2</v>
      </c>
    </row>
    <row r="328" spans="1:51" ht="24.75" hidden="1" customHeight="1" x14ac:dyDescent="0.2">
      <c r="A328" s="799"/>
      <c r="B328" s="800"/>
      <c r="C328" s="800"/>
      <c r="D328" s="800"/>
      <c r="E328" s="800"/>
      <c r="F328" s="801"/>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2</v>
      </c>
    </row>
    <row r="329" spans="1:51" ht="24.75" hidden="1" customHeight="1" x14ac:dyDescent="0.2">
      <c r="A329" s="799"/>
      <c r="B329" s="800"/>
      <c r="C329" s="800"/>
      <c r="D329" s="800"/>
      <c r="E329" s="800"/>
      <c r="F329" s="801"/>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2</v>
      </c>
    </row>
    <row r="330" spans="1:51" ht="24.75" hidden="1" customHeight="1" x14ac:dyDescent="0.2">
      <c r="A330" s="799"/>
      <c r="B330" s="800"/>
      <c r="C330" s="800"/>
      <c r="D330" s="800"/>
      <c r="E330" s="800"/>
      <c r="F330" s="801"/>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2</v>
      </c>
    </row>
    <row r="331" spans="1:51" ht="24.75" hidden="1" customHeight="1" x14ac:dyDescent="0.2">
      <c r="A331" s="799"/>
      <c r="B331" s="800"/>
      <c r="C331" s="800"/>
      <c r="D331" s="800"/>
      <c r="E331" s="800"/>
      <c r="F331" s="801"/>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2</v>
      </c>
    </row>
    <row r="332" spans="1:51" ht="24.75" hidden="1" customHeight="1" x14ac:dyDescent="0.2">
      <c r="A332" s="799"/>
      <c r="B332" s="800"/>
      <c r="C332" s="800"/>
      <c r="D332" s="800"/>
      <c r="E332" s="800"/>
      <c r="F332" s="801"/>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2</v>
      </c>
    </row>
    <row r="333" spans="1:51" ht="24.75" customHeight="1" thickBot="1" x14ac:dyDescent="0.25">
      <c r="A333" s="799"/>
      <c r="B333" s="800"/>
      <c r="C333" s="800"/>
      <c r="D333" s="800"/>
      <c r="E333" s="800"/>
      <c r="F333" s="801"/>
      <c r="G333" s="839" t="s">
        <v>18</v>
      </c>
      <c r="H333" s="840"/>
      <c r="I333" s="840"/>
      <c r="J333" s="840"/>
      <c r="K333" s="840"/>
      <c r="L333" s="841"/>
      <c r="M333" s="842"/>
      <c r="N333" s="842"/>
      <c r="O333" s="842"/>
      <c r="P333" s="842"/>
      <c r="Q333" s="842"/>
      <c r="R333" s="842"/>
      <c r="S333" s="842"/>
      <c r="T333" s="842"/>
      <c r="U333" s="842"/>
      <c r="V333" s="842"/>
      <c r="W333" s="842"/>
      <c r="X333" s="843"/>
      <c r="Y333" s="844">
        <f>SUM(Y323:AB332)</f>
        <v>160</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12</v>
      </c>
      <c r="AV333" s="845"/>
      <c r="AW333" s="845"/>
      <c r="AX333" s="847"/>
      <c r="AY333">
        <f t="shared" si="11"/>
        <v>2</v>
      </c>
    </row>
    <row r="334" spans="1:51" ht="24.75" customHeight="1" x14ac:dyDescent="0.2">
      <c r="A334" s="799"/>
      <c r="B334" s="800"/>
      <c r="C334" s="800"/>
      <c r="D334" s="800"/>
      <c r="E334" s="800"/>
      <c r="F334" s="801"/>
      <c r="G334" s="805" t="s">
        <v>773</v>
      </c>
      <c r="H334" s="806"/>
      <c r="I334" s="806"/>
      <c r="J334" s="806"/>
      <c r="K334" s="806"/>
      <c r="L334" s="806"/>
      <c r="M334" s="806"/>
      <c r="N334" s="806"/>
      <c r="O334" s="806"/>
      <c r="P334" s="806"/>
      <c r="Q334" s="806"/>
      <c r="R334" s="806"/>
      <c r="S334" s="806"/>
      <c r="T334" s="806"/>
      <c r="U334" s="806"/>
      <c r="V334" s="806"/>
      <c r="W334" s="806"/>
      <c r="X334" s="806"/>
      <c r="Y334" s="806"/>
      <c r="Z334" s="806"/>
      <c r="AA334" s="806"/>
      <c r="AB334" s="837"/>
      <c r="AC334" s="805" t="s">
        <v>774</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7"/>
      <c r="AY334">
        <f>COUNTA($G$336,$AC$336)</f>
        <v>2</v>
      </c>
    </row>
    <row r="335" spans="1:51" ht="24.75" customHeight="1" x14ac:dyDescent="0.2">
      <c r="A335" s="799"/>
      <c r="B335" s="800"/>
      <c r="C335" s="800"/>
      <c r="D335" s="800"/>
      <c r="E335" s="800"/>
      <c r="F335" s="801"/>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2</v>
      </c>
    </row>
    <row r="336" spans="1:51" ht="24.75" customHeight="1" x14ac:dyDescent="0.2">
      <c r="A336" s="799"/>
      <c r="B336" s="800"/>
      <c r="C336" s="800"/>
      <c r="D336" s="800"/>
      <c r="E336" s="800"/>
      <c r="F336" s="801"/>
      <c r="G336" s="825" t="s">
        <v>661</v>
      </c>
      <c r="H336" s="826"/>
      <c r="I336" s="826"/>
      <c r="J336" s="826"/>
      <c r="K336" s="827"/>
      <c r="L336" s="828" t="s">
        <v>662</v>
      </c>
      <c r="M336" s="829"/>
      <c r="N336" s="829"/>
      <c r="O336" s="829"/>
      <c r="P336" s="829"/>
      <c r="Q336" s="829"/>
      <c r="R336" s="829"/>
      <c r="S336" s="829"/>
      <c r="T336" s="829"/>
      <c r="U336" s="829"/>
      <c r="V336" s="829"/>
      <c r="W336" s="829"/>
      <c r="X336" s="830"/>
      <c r="Y336" s="831">
        <v>8.6999999999999993</v>
      </c>
      <c r="Z336" s="832"/>
      <c r="AA336" s="832"/>
      <c r="AB336" s="833"/>
      <c r="AC336" s="825" t="s">
        <v>651</v>
      </c>
      <c r="AD336" s="852"/>
      <c r="AE336" s="852"/>
      <c r="AF336" s="852"/>
      <c r="AG336" s="853"/>
      <c r="AH336" s="828" t="s">
        <v>655</v>
      </c>
      <c r="AI336" s="834"/>
      <c r="AJ336" s="834"/>
      <c r="AK336" s="834"/>
      <c r="AL336" s="834"/>
      <c r="AM336" s="834"/>
      <c r="AN336" s="834"/>
      <c r="AO336" s="834"/>
      <c r="AP336" s="834"/>
      <c r="AQ336" s="834"/>
      <c r="AR336" s="834"/>
      <c r="AS336" s="834"/>
      <c r="AT336" s="835"/>
      <c r="AU336" s="831">
        <v>8.9</v>
      </c>
      <c r="AV336" s="832"/>
      <c r="AW336" s="832"/>
      <c r="AX336" s="836"/>
      <c r="AY336">
        <f t="shared" si="12"/>
        <v>2</v>
      </c>
    </row>
    <row r="337" spans="1:51" ht="24.75" customHeight="1" x14ac:dyDescent="0.2">
      <c r="A337" s="799"/>
      <c r="B337" s="800"/>
      <c r="C337" s="800"/>
      <c r="D337" s="800"/>
      <c r="E337" s="800"/>
      <c r="F337" s="801"/>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t="s">
        <v>652</v>
      </c>
      <c r="AD337" s="848"/>
      <c r="AE337" s="848"/>
      <c r="AF337" s="848"/>
      <c r="AG337" s="849"/>
      <c r="AH337" s="814" t="s">
        <v>657</v>
      </c>
      <c r="AI337" s="850"/>
      <c r="AJ337" s="850"/>
      <c r="AK337" s="850"/>
      <c r="AL337" s="850"/>
      <c r="AM337" s="850"/>
      <c r="AN337" s="850"/>
      <c r="AO337" s="850"/>
      <c r="AP337" s="850"/>
      <c r="AQ337" s="850"/>
      <c r="AR337" s="850"/>
      <c r="AS337" s="850"/>
      <c r="AT337" s="851"/>
      <c r="AU337" s="817">
        <v>0.1</v>
      </c>
      <c r="AV337" s="818"/>
      <c r="AW337" s="818"/>
      <c r="AX337" s="820"/>
      <c r="AY337">
        <f t="shared" si="12"/>
        <v>2</v>
      </c>
    </row>
    <row r="338" spans="1:51" ht="24.75" customHeight="1" x14ac:dyDescent="0.2">
      <c r="A338" s="799"/>
      <c r="B338" s="800"/>
      <c r="C338" s="800"/>
      <c r="D338" s="800"/>
      <c r="E338" s="800"/>
      <c r="F338" s="801"/>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t="s">
        <v>649</v>
      </c>
      <c r="AD338" s="848"/>
      <c r="AE338" s="848"/>
      <c r="AF338" s="848"/>
      <c r="AG338" s="849"/>
      <c r="AH338" s="814" t="s">
        <v>658</v>
      </c>
      <c r="AI338" s="850"/>
      <c r="AJ338" s="850"/>
      <c r="AK338" s="850"/>
      <c r="AL338" s="850"/>
      <c r="AM338" s="850"/>
      <c r="AN338" s="850"/>
      <c r="AO338" s="850"/>
      <c r="AP338" s="850"/>
      <c r="AQ338" s="850"/>
      <c r="AR338" s="850"/>
      <c r="AS338" s="850"/>
      <c r="AT338" s="851"/>
      <c r="AU338" s="817">
        <v>0.6</v>
      </c>
      <c r="AV338" s="818"/>
      <c r="AW338" s="818"/>
      <c r="AX338" s="820"/>
      <c r="AY338">
        <f t="shared" si="12"/>
        <v>2</v>
      </c>
    </row>
    <row r="339" spans="1:51" ht="24.75" customHeight="1" x14ac:dyDescent="0.2">
      <c r="A339" s="799"/>
      <c r="B339" s="800"/>
      <c r="C339" s="800"/>
      <c r="D339" s="800"/>
      <c r="E339" s="800"/>
      <c r="F339" s="801"/>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t="s">
        <v>659</v>
      </c>
      <c r="AD339" s="848"/>
      <c r="AE339" s="848"/>
      <c r="AF339" s="848"/>
      <c r="AG339" s="849"/>
      <c r="AH339" s="814" t="s">
        <v>660</v>
      </c>
      <c r="AI339" s="850"/>
      <c r="AJ339" s="850"/>
      <c r="AK339" s="850"/>
      <c r="AL339" s="850"/>
      <c r="AM339" s="850"/>
      <c r="AN339" s="850"/>
      <c r="AO339" s="850"/>
      <c r="AP339" s="850"/>
      <c r="AQ339" s="850"/>
      <c r="AR339" s="850"/>
      <c r="AS339" s="850"/>
      <c r="AT339" s="851"/>
      <c r="AU339" s="817">
        <v>0.2</v>
      </c>
      <c r="AV339" s="818"/>
      <c r="AW339" s="818"/>
      <c r="AX339" s="820"/>
      <c r="AY339">
        <f t="shared" si="12"/>
        <v>2</v>
      </c>
    </row>
    <row r="340" spans="1:51" ht="24.75" customHeight="1" x14ac:dyDescent="0.2">
      <c r="A340" s="799"/>
      <c r="B340" s="800"/>
      <c r="C340" s="800"/>
      <c r="D340" s="800"/>
      <c r="E340" s="800"/>
      <c r="F340" s="801"/>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2</v>
      </c>
    </row>
    <row r="341" spans="1:51" ht="24.75" hidden="1" customHeight="1" x14ac:dyDescent="0.2">
      <c r="A341" s="799"/>
      <c r="B341" s="800"/>
      <c r="C341" s="800"/>
      <c r="D341" s="800"/>
      <c r="E341" s="800"/>
      <c r="F341" s="801"/>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2</v>
      </c>
    </row>
    <row r="342" spans="1:51" ht="24.75" hidden="1" customHeight="1" x14ac:dyDescent="0.2">
      <c r="A342" s="799"/>
      <c r="B342" s="800"/>
      <c r="C342" s="800"/>
      <c r="D342" s="800"/>
      <c r="E342" s="800"/>
      <c r="F342" s="801"/>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2</v>
      </c>
    </row>
    <row r="343" spans="1:51" ht="24.75" hidden="1" customHeight="1" x14ac:dyDescent="0.2">
      <c r="A343" s="799"/>
      <c r="B343" s="800"/>
      <c r="C343" s="800"/>
      <c r="D343" s="800"/>
      <c r="E343" s="800"/>
      <c r="F343" s="801"/>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2</v>
      </c>
    </row>
    <row r="344" spans="1:51" ht="24.75" hidden="1" customHeight="1" x14ac:dyDescent="0.2">
      <c r="A344" s="799"/>
      <c r="B344" s="800"/>
      <c r="C344" s="800"/>
      <c r="D344" s="800"/>
      <c r="E344" s="800"/>
      <c r="F344" s="801"/>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2</v>
      </c>
    </row>
    <row r="345" spans="1:51" ht="24.75" hidden="1" customHeight="1" x14ac:dyDescent="0.2">
      <c r="A345" s="799"/>
      <c r="B345" s="800"/>
      <c r="C345" s="800"/>
      <c r="D345" s="800"/>
      <c r="E345" s="800"/>
      <c r="F345" s="801"/>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2</v>
      </c>
    </row>
    <row r="346" spans="1:51" ht="24.75" customHeight="1" x14ac:dyDescent="0.2">
      <c r="A346" s="799"/>
      <c r="B346" s="800"/>
      <c r="C346" s="800"/>
      <c r="D346" s="800"/>
      <c r="E346" s="800"/>
      <c r="F346" s="801"/>
      <c r="G346" s="839" t="s">
        <v>18</v>
      </c>
      <c r="H346" s="840"/>
      <c r="I346" s="840"/>
      <c r="J346" s="840"/>
      <c r="K346" s="840"/>
      <c r="L346" s="841"/>
      <c r="M346" s="842"/>
      <c r="N346" s="842"/>
      <c r="O346" s="842"/>
      <c r="P346" s="842"/>
      <c r="Q346" s="842"/>
      <c r="R346" s="842"/>
      <c r="S346" s="842"/>
      <c r="T346" s="842"/>
      <c r="U346" s="842"/>
      <c r="V346" s="842"/>
      <c r="W346" s="842"/>
      <c r="X346" s="843"/>
      <c r="Y346" s="844">
        <f>SUM(Y336:AB345)</f>
        <v>8.6999999999999993</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9.7999999999999989</v>
      </c>
      <c r="AV346" s="845"/>
      <c r="AW346" s="845"/>
      <c r="AX346" s="847"/>
      <c r="AY346">
        <f t="shared" si="13"/>
        <v>2</v>
      </c>
    </row>
    <row r="347" spans="1:51" ht="24.75" hidden="1" customHeight="1" x14ac:dyDescent="0.2">
      <c r="A347" s="799"/>
      <c r="B347" s="800"/>
      <c r="C347" s="800"/>
      <c r="D347" s="800"/>
      <c r="E347" s="800"/>
      <c r="F347" s="801"/>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3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7"/>
      <c r="AY347">
        <f>COUNTA($G$349,$AC$349)</f>
        <v>0</v>
      </c>
    </row>
    <row r="348" spans="1:51" ht="24.75" hidden="1" customHeight="1" x14ac:dyDescent="0.2">
      <c r="A348" s="799"/>
      <c r="B348" s="800"/>
      <c r="C348" s="800"/>
      <c r="D348" s="800"/>
      <c r="E348" s="800"/>
      <c r="F348" s="801"/>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2">
      <c r="A349" s="799"/>
      <c r="B349" s="800"/>
      <c r="C349" s="800"/>
      <c r="D349" s="800"/>
      <c r="E349" s="800"/>
      <c r="F349" s="801"/>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6"/>
      <c r="AY349">
        <f t="shared" ref="AY349:AY359" si="14">$AY$347</f>
        <v>0</v>
      </c>
    </row>
    <row r="350" spans="1:51" ht="24.75" hidden="1" customHeight="1" x14ac:dyDescent="0.2">
      <c r="A350" s="799"/>
      <c r="B350" s="800"/>
      <c r="C350" s="800"/>
      <c r="D350" s="800"/>
      <c r="E350" s="800"/>
      <c r="F350" s="801"/>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2">
      <c r="A351" s="799"/>
      <c r="B351" s="800"/>
      <c r="C351" s="800"/>
      <c r="D351" s="800"/>
      <c r="E351" s="800"/>
      <c r="F351" s="801"/>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2">
      <c r="A352" s="799"/>
      <c r="B352" s="800"/>
      <c r="C352" s="800"/>
      <c r="D352" s="800"/>
      <c r="E352" s="800"/>
      <c r="F352" s="801"/>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2">
      <c r="A353" s="799"/>
      <c r="B353" s="800"/>
      <c r="C353" s="800"/>
      <c r="D353" s="800"/>
      <c r="E353" s="800"/>
      <c r="F353" s="801"/>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2">
      <c r="A354" s="799"/>
      <c r="B354" s="800"/>
      <c r="C354" s="800"/>
      <c r="D354" s="800"/>
      <c r="E354" s="800"/>
      <c r="F354" s="801"/>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2">
      <c r="A355" s="799"/>
      <c r="B355" s="800"/>
      <c r="C355" s="800"/>
      <c r="D355" s="800"/>
      <c r="E355" s="800"/>
      <c r="F355" s="801"/>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2">
      <c r="A356" s="799"/>
      <c r="B356" s="800"/>
      <c r="C356" s="800"/>
      <c r="D356" s="800"/>
      <c r="E356" s="800"/>
      <c r="F356" s="801"/>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2">
      <c r="A357" s="799"/>
      <c r="B357" s="800"/>
      <c r="C357" s="800"/>
      <c r="D357" s="800"/>
      <c r="E357" s="800"/>
      <c r="F357" s="801"/>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2">
      <c r="A358" s="799"/>
      <c r="B358" s="800"/>
      <c r="C358" s="800"/>
      <c r="D358" s="800"/>
      <c r="E358" s="800"/>
      <c r="F358" s="801"/>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2">
      <c r="A359" s="799"/>
      <c r="B359" s="800"/>
      <c r="C359" s="800"/>
      <c r="D359" s="800"/>
      <c r="E359" s="800"/>
      <c r="F359" s="801"/>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5">
      <c r="A360" s="854" t="s">
        <v>573</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228</v>
      </c>
      <c r="AM360" s="858"/>
      <c r="AN360" s="858"/>
      <c r="AO360" s="79" t="s">
        <v>227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86.4" customHeight="1" x14ac:dyDescent="0.2">
      <c r="A365" s="859"/>
      <c r="B365" s="859"/>
      <c r="C365" s="859" t="s">
        <v>24</v>
      </c>
      <c r="D365" s="859"/>
      <c r="E365" s="859"/>
      <c r="F365" s="859"/>
      <c r="G365" s="859"/>
      <c r="H365" s="859"/>
      <c r="I365" s="859"/>
      <c r="J365" s="860" t="s">
        <v>197</v>
      </c>
      <c r="K365" s="136"/>
      <c r="L365" s="136"/>
      <c r="M365" s="136"/>
      <c r="N365" s="136"/>
      <c r="O365" s="136"/>
      <c r="P365" s="415" t="s">
        <v>25</v>
      </c>
      <c r="Q365" s="415"/>
      <c r="R365" s="415"/>
      <c r="S365" s="415"/>
      <c r="T365" s="415"/>
      <c r="U365" s="415"/>
      <c r="V365" s="415"/>
      <c r="W365" s="415"/>
      <c r="X365" s="415"/>
      <c r="Y365" s="861" t="s">
        <v>196</v>
      </c>
      <c r="Z365" s="862"/>
      <c r="AA365" s="862"/>
      <c r="AB365" s="862"/>
      <c r="AC365" s="860" t="s">
        <v>226</v>
      </c>
      <c r="AD365" s="860"/>
      <c r="AE365" s="860"/>
      <c r="AF365" s="860"/>
      <c r="AG365" s="860"/>
      <c r="AH365" s="861" t="s">
        <v>244</v>
      </c>
      <c r="AI365" s="859"/>
      <c r="AJ365" s="859"/>
      <c r="AK365" s="859"/>
      <c r="AL365" s="859" t="s">
        <v>19</v>
      </c>
      <c r="AM365" s="859"/>
      <c r="AN365" s="859"/>
      <c r="AO365" s="863"/>
      <c r="AP365" s="884" t="s">
        <v>198</v>
      </c>
      <c r="AQ365" s="884"/>
      <c r="AR365" s="884"/>
      <c r="AS365" s="884"/>
      <c r="AT365" s="884"/>
      <c r="AU365" s="884"/>
      <c r="AV365" s="884"/>
      <c r="AW365" s="884"/>
      <c r="AX365" s="884"/>
    </row>
    <row r="366" spans="1:51" ht="40.950000000000003" customHeight="1" x14ac:dyDescent="0.2">
      <c r="A366" s="870">
        <v>1</v>
      </c>
      <c r="B366" s="870">
        <v>1</v>
      </c>
      <c r="C366" s="871" t="s">
        <v>703</v>
      </c>
      <c r="D366" s="872"/>
      <c r="E366" s="872"/>
      <c r="F366" s="872"/>
      <c r="G366" s="872"/>
      <c r="H366" s="872"/>
      <c r="I366" s="872"/>
      <c r="J366" s="873">
        <v>7010401004245</v>
      </c>
      <c r="K366" s="874"/>
      <c r="L366" s="874"/>
      <c r="M366" s="874"/>
      <c r="N366" s="874"/>
      <c r="O366" s="874"/>
      <c r="P366" s="875" t="s">
        <v>702</v>
      </c>
      <c r="Q366" s="876"/>
      <c r="R366" s="876"/>
      <c r="S366" s="876"/>
      <c r="T366" s="876"/>
      <c r="U366" s="876"/>
      <c r="V366" s="876"/>
      <c r="W366" s="876"/>
      <c r="X366" s="876"/>
      <c r="Y366" s="877">
        <v>105</v>
      </c>
      <c r="Z366" s="878"/>
      <c r="AA366" s="878"/>
      <c r="AB366" s="879"/>
      <c r="AC366" s="880" t="s">
        <v>249</v>
      </c>
      <c r="AD366" s="881"/>
      <c r="AE366" s="881"/>
      <c r="AF366" s="881"/>
      <c r="AG366" s="881"/>
      <c r="AH366" s="864">
        <v>2</v>
      </c>
      <c r="AI366" s="865"/>
      <c r="AJ366" s="865"/>
      <c r="AK366" s="865"/>
      <c r="AL366" s="866">
        <v>94</v>
      </c>
      <c r="AM366" s="867"/>
      <c r="AN366" s="867"/>
      <c r="AO366" s="868"/>
      <c r="AP366" s="869" t="s">
        <v>701</v>
      </c>
      <c r="AQ366" s="869"/>
      <c r="AR366" s="869"/>
      <c r="AS366" s="869"/>
      <c r="AT366" s="869"/>
      <c r="AU366" s="869"/>
      <c r="AV366" s="869"/>
      <c r="AW366" s="869"/>
      <c r="AX366" s="869"/>
    </row>
    <row r="367" spans="1:51" ht="30" hidden="1" customHeight="1" x14ac:dyDescent="0.2">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2">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2">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2">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2">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2">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2">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2">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2">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2">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2">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2">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2">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2">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2">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2">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2">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2">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2">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2">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2">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2">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2">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2">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2">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2">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2">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2">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2">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59"/>
      <c r="B398" s="859"/>
      <c r="C398" s="859" t="s">
        <v>24</v>
      </c>
      <c r="D398" s="859"/>
      <c r="E398" s="859"/>
      <c r="F398" s="859"/>
      <c r="G398" s="859"/>
      <c r="H398" s="859"/>
      <c r="I398" s="859"/>
      <c r="J398" s="860" t="s">
        <v>197</v>
      </c>
      <c r="K398" s="136"/>
      <c r="L398" s="136"/>
      <c r="M398" s="136"/>
      <c r="N398" s="136"/>
      <c r="O398" s="136"/>
      <c r="P398" s="415" t="s">
        <v>25</v>
      </c>
      <c r="Q398" s="415"/>
      <c r="R398" s="415"/>
      <c r="S398" s="415"/>
      <c r="T398" s="415"/>
      <c r="U398" s="415"/>
      <c r="V398" s="415"/>
      <c r="W398" s="415"/>
      <c r="X398" s="415"/>
      <c r="Y398" s="861" t="s">
        <v>196</v>
      </c>
      <c r="Z398" s="862"/>
      <c r="AA398" s="862"/>
      <c r="AB398" s="862"/>
      <c r="AC398" s="860" t="s">
        <v>226</v>
      </c>
      <c r="AD398" s="860"/>
      <c r="AE398" s="860"/>
      <c r="AF398" s="860"/>
      <c r="AG398" s="860"/>
      <c r="AH398" s="861" t="s">
        <v>244</v>
      </c>
      <c r="AI398" s="859"/>
      <c r="AJ398" s="859"/>
      <c r="AK398" s="859"/>
      <c r="AL398" s="859" t="s">
        <v>19</v>
      </c>
      <c r="AM398" s="859"/>
      <c r="AN398" s="859"/>
      <c r="AO398" s="863"/>
      <c r="AP398" s="884" t="s">
        <v>198</v>
      </c>
      <c r="AQ398" s="884"/>
      <c r="AR398" s="884"/>
      <c r="AS398" s="884"/>
      <c r="AT398" s="884"/>
      <c r="AU398" s="884"/>
      <c r="AV398" s="884"/>
      <c r="AW398" s="884"/>
      <c r="AX398" s="884"/>
      <c r="AY398">
        <f>$AY$396</f>
        <v>1</v>
      </c>
    </row>
    <row r="399" spans="1:51" ht="76.5" customHeight="1" x14ac:dyDescent="0.2">
      <c r="A399" s="870">
        <v>1</v>
      </c>
      <c r="B399" s="870">
        <v>1</v>
      </c>
      <c r="C399" s="871" t="s">
        <v>675</v>
      </c>
      <c r="D399" s="872"/>
      <c r="E399" s="872"/>
      <c r="F399" s="872"/>
      <c r="G399" s="872"/>
      <c r="H399" s="872"/>
      <c r="I399" s="872"/>
      <c r="J399" s="873">
        <v>9010005017204</v>
      </c>
      <c r="K399" s="874"/>
      <c r="L399" s="874"/>
      <c r="M399" s="874"/>
      <c r="N399" s="874"/>
      <c r="O399" s="874"/>
      <c r="P399" s="875" t="s">
        <v>676</v>
      </c>
      <c r="Q399" s="876"/>
      <c r="R399" s="876"/>
      <c r="S399" s="876"/>
      <c r="T399" s="876"/>
      <c r="U399" s="876"/>
      <c r="V399" s="876"/>
      <c r="W399" s="876"/>
      <c r="X399" s="876"/>
      <c r="Y399" s="877">
        <v>3.6</v>
      </c>
      <c r="Z399" s="878"/>
      <c r="AA399" s="878"/>
      <c r="AB399" s="879"/>
      <c r="AC399" s="880" t="s">
        <v>674</v>
      </c>
      <c r="AD399" s="881"/>
      <c r="AE399" s="881"/>
      <c r="AF399" s="881"/>
      <c r="AG399" s="881"/>
      <c r="AH399" s="864" t="s">
        <v>646</v>
      </c>
      <c r="AI399" s="865"/>
      <c r="AJ399" s="865"/>
      <c r="AK399" s="865"/>
      <c r="AL399" s="866" t="s">
        <v>646</v>
      </c>
      <c r="AM399" s="867"/>
      <c r="AN399" s="867"/>
      <c r="AO399" s="868"/>
      <c r="AP399" s="869" t="s">
        <v>646</v>
      </c>
      <c r="AQ399" s="869"/>
      <c r="AR399" s="869"/>
      <c r="AS399" s="869"/>
      <c r="AT399" s="869"/>
      <c r="AU399" s="869"/>
      <c r="AV399" s="869"/>
      <c r="AW399" s="869"/>
      <c r="AX399" s="869"/>
      <c r="AY399">
        <f>$AY$396</f>
        <v>1</v>
      </c>
    </row>
    <row r="400" spans="1:51" ht="30" hidden="1" customHeight="1" x14ac:dyDescent="0.2">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2">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2">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2">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2">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2">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2">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2">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2">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2">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2">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2">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2">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2">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2">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2">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2">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2">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2">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2">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2">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2">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2">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2">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2">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2">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2">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2">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2">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59"/>
      <c r="B431" s="859"/>
      <c r="C431" s="859" t="s">
        <v>24</v>
      </c>
      <c r="D431" s="859"/>
      <c r="E431" s="859"/>
      <c r="F431" s="859"/>
      <c r="G431" s="859"/>
      <c r="H431" s="859"/>
      <c r="I431" s="859"/>
      <c r="J431" s="860" t="s">
        <v>197</v>
      </c>
      <c r="K431" s="136"/>
      <c r="L431" s="136"/>
      <c r="M431" s="136"/>
      <c r="N431" s="136"/>
      <c r="O431" s="136"/>
      <c r="P431" s="415" t="s">
        <v>25</v>
      </c>
      <c r="Q431" s="415"/>
      <c r="R431" s="415"/>
      <c r="S431" s="415"/>
      <c r="T431" s="415"/>
      <c r="U431" s="415"/>
      <c r="V431" s="415"/>
      <c r="W431" s="415"/>
      <c r="X431" s="415"/>
      <c r="Y431" s="861" t="s">
        <v>196</v>
      </c>
      <c r="Z431" s="862"/>
      <c r="AA431" s="862"/>
      <c r="AB431" s="862"/>
      <c r="AC431" s="860" t="s">
        <v>226</v>
      </c>
      <c r="AD431" s="860"/>
      <c r="AE431" s="860"/>
      <c r="AF431" s="860"/>
      <c r="AG431" s="860"/>
      <c r="AH431" s="861" t="s">
        <v>244</v>
      </c>
      <c r="AI431" s="859"/>
      <c r="AJ431" s="859"/>
      <c r="AK431" s="859"/>
      <c r="AL431" s="859" t="s">
        <v>19</v>
      </c>
      <c r="AM431" s="859"/>
      <c r="AN431" s="859"/>
      <c r="AO431" s="863"/>
      <c r="AP431" s="884" t="s">
        <v>198</v>
      </c>
      <c r="AQ431" s="884"/>
      <c r="AR431" s="884"/>
      <c r="AS431" s="884"/>
      <c r="AT431" s="884"/>
      <c r="AU431" s="884"/>
      <c r="AV431" s="884"/>
      <c r="AW431" s="884"/>
      <c r="AX431" s="884"/>
      <c r="AY431">
        <f>$AY$429</f>
        <v>1</v>
      </c>
    </row>
    <row r="432" spans="1:51" ht="70.5" customHeight="1" x14ac:dyDescent="0.2">
      <c r="A432" s="870">
        <v>1</v>
      </c>
      <c r="B432" s="870">
        <v>1</v>
      </c>
      <c r="C432" s="871" t="s">
        <v>677</v>
      </c>
      <c r="D432" s="872"/>
      <c r="E432" s="872"/>
      <c r="F432" s="872"/>
      <c r="G432" s="872"/>
      <c r="H432" s="872"/>
      <c r="I432" s="872"/>
      <c r="J432" s="873">
        <v>8011105004456</v>
      </c>
      <c r="K432" s="874"/>
      <c r="L432" s="874"/>
      <c r="M432" s="874"/>
      <c r="N432" s="874"/>
      <c r="O432" s="874"/>
      <c r="P432" s="885" t="s">
        <v>678</v>
      </c>
      <c r="Q432" s="886"/>
      <c r="R432" s="886"/>
      <c r="S432" s="886"/>
      <c r="T432" s="886"/>
      <c r="U432" s="886"/>
      <c r="V432" s="886"/>
      <c r="W432" s="886"/>
      <c r="X432" s="886"/>
      <c r="Y432" s="877">
        <v>160</v>
      </c>
      <c r="Z432" s="878"/>
      <c r="AA432" s="878"/>
      <c r="AB432" s="879"/>
      <c r="AC432" s="880" t="s">
        <v>674</v>
      </c>
      <c r="AD432" s="881"/>
      <c r="AE432" s="881"/>
      <c r="AF432" s="881"/>
      <c r="AG432" s="881"/>
      <c r="AH432" s="864" t="s">
        <v>280</v>
      </c>
      <c r="AI432" s="865"/>
      <c r="AJ432" s="865"/>
      <c r="AK432" s="865"/>
      <c r="AL432" s="866" t="s">
        <v>280</v>
      </c>
      <c r="AM432" s="867"/>
      <c r="AN432" s="867"/>
      <c r="AO432" s="868"/>
      <c r="AP432" s="869" t="s">
        <v>280</v>
      </c>
      <c r="AQ432" s="869"/>
      <c r="AR432" s="869"/>
      <c r="AS432" s="869"/>
      <c r="AT432" s="869"/>
      <c r="AU432" s="869"/>
      <c r="AV432" s="869"/>
      <c r="AW432" s="869"/>
      <c r="AX432" s="869"/>
      <c r="AY432">
        <f>$AY$429</f>
        <v>1</v>
      </c>
    </row>
    <row r="433" spans="1:51" ht="30" hidden="1" customHeight="1" x14ac:dyDescent="0.2">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2">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2">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2">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2">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2">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2">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2">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2">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2">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2">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2">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2">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2">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2">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2">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2">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2">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2">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2">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2">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2">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2">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2">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2">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2">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2">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2">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2">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59"/>
      <c r="B464" s="859"/>
      <c r="C464" s="859" t="s">
        <v>24</v>
      </c>
      <c r="D464" s="859"/>
      <c r="E464" s="859"/>
      <c r="F464" s="859"/>
      <c r="G464" s="859"/>
      <c r="H464" s="859"/>
      <c r="I464" s="859"/>
      <c r="J464" s="860" t="s">
        <v>197</v>
      </c>
      <c r="K464" s="136"/>
      <c r="L464" s="136"/>
      <c r="M464" s="136"/>
      <c r="N464" s="136"/>
      <c r="O464" s="136"/>
      <c r="P464" s="415" t="s">
        <v>25</v>
      </c>
      <c r="Q464" s="415"/>
      <c r="R464" s="415"/>
      <c r="S464" s="415"/>
      <c r="T464" s="415"/>
      <c r="U464" s="415"/>
      <c r="V464" s="415"/>
      <c r="W464" s="415"/>
      <c r="X464" s="415"/>
      <c r="Y464" s="861" t="s">
        <v>196</v>
      </c>
      <c r="Z464" s="862"/>
      <c r="AA464" s="862"/>
      <c r="AB464" s="862"/>
      <c r="AC464" s="860" t="s">
        <v>226</v>
      </c>
      <c r="AD464" s="860"/>
      <c r="AE464" s="860"/>
      <c r="AF464" s="860"/>
      <c r="AG464" s="860"/>
      <c r="AH464" s="861" t="s">
        <v>244</v>
      </c>
      <c r="AI464" s="859"/>
      <c r="AJ464" s="859"/>
      <c r="AK464" s="859"/>
      <c r="AL464" s="859" t="s">
        <v>19</v>
      </c>
      <c r="AM464" s="859"/>
      <c r="AN464" s="859"/>
      <c r="AO464" s="863"/>
      <c r="AP464" s="884" t="s">
        <v>198</v>
      </c>
      <c r="AQ464" s="884"/>
      <c r="AR464" s="884"/>
      <c r="AS464" s="884"/>
      <c r="AT464" s="884"/>
      <c r="AU464" s="884"/>
      <c r="AV464" s="884"/>
      <c r="AW464" s="884"/>
      <c r="AX464" s="884"/>
      <c r="AY464">
        <f>$AY$462</f>
        <v>1</v>
      </c>
    </row>
    <row r="465" spans="1:51" ht="30" customHeight="1" x14ac:dyDescent="0.2">
      <c r="A465" s="870">
        <v>1</v>
      </c>
      <c r="B465" s="870">
        <v>1</v>
      </c>
      <c r="C465" s="891" t="s">
        <v>753</v>
      </c>
      <c r="D465" s="892"/>
      <c r="E465" s="892"/>
      <c r="F465" s="892"/>
      <c r="G465" s="892"/>
      <c r="H465" s="892"/>
      <c r="I465" s="893"/>
      <c r="J465" s="873">
        <v>2011001104811</v>
      </c>
      <c r="K465" s="874"/>
      <c r="L465" s="874"/>
      <c r="M465" s="874"/>
      <c r="N465" s="874"/>
      <c r="O465" s="874"/>
      <c r="P465" s="887" t="s">
        <v>688</v>
      </c>
      <c r="Q465" s="888"/>
      <c r="R465" s="888"/>
      <c r="S465" s="888"/>
      <c r="T465" s="888"/>
      <c r="U465" s="888"/>
      <c r="V465" s="888"/>
      <c r="W465" s="888"/>
      <c r="X465" s="889"/>
      <c r="Y465" s="877">
        <v>12</v>
      </c>
      <c r="Z465" s="878"/>
      <c r="AA465" s="878"/>
      <c r="AB465" s="879"/>
      <c r="AC465" s="890" t="s">
        <v>75</v>
      </c>
      <c r="AD465" s="890"/>
      <c r="AE465" s="890"/>
      <c r="AF465" s="890"/>
      <c r="AG465" s="890"/>
      <c r="AH465" s="864" t="s">
        <v>280</v>
      </c>
      <c r="AI465" s="865"/>
      <c r="AJ465" s="865"/>
      <c r="AK465" s="865"/>
      <c r="AL465" s="864" t="s">
        <v>280</v>
      </c>
      <c r="AM465" s="865"/>
      <c r="AN465" s="865"/>
      <c r="AO465" s="865"/>
      <c r="AP465" s="869" t="s">
        <v>280</v>
      </c>
      <c r="AQ465" s="869"/>
      <c r="AR465" s="869"/>
      <c r="AS465" s="869"/>
      <c r="AT465" s="869"/>
      <c r="AU465" s="869"/>
      <c r="AV465" s="869"/>
      <c r="AW465" s="869"/>
      <c r="AX465" s="869"/>
      <c r="AY465">
        <f>$AY$462</f>
        <v>1</v>
      </c>
    </row>
    <row r="466" spans="1:51" ht="30" customHeight="1" x14ac:dyDescent="0.2">
      <c r="A466" s="870">
        <v>2</v>
      </c>
      <c r="B466" s="870">
        <v>1</v>
      </c>
      <c r="C466" s="891" t="s">
        <v>754</v>
      </c>
      <c r="D466" s="892"/>
      <c r="E466" s="892"/>
      <c r="F466" s="892"/>
      <c r="G466" s="892"/>
      <c r="H466" s="892"/>
      <c r="I466" s="893"/>
      <c r="J466" s="873">
        <v>9010001086351</v>
      </c>
      <c r="K466" s="874"/>
      <c r="L466" s="874"/>
      <c r="M466" s="874"/>
      <c r="N466" s="874"/>
      <c r="O466" s="874"/>
      <c r="P466" s="887" t="s">
        <v>689</v>
      </c>
      <c r="Q466" s="888"/>
      <c r="R466" s="888"/>
      <c r="S466" s="888"/>
      <c r="T466" s="888"/>
      <c r="U466" s="888"/>
      <c r="V466" s="888"/>
      <c r="W466" s="888"/>
      <c r="X466" s="889"/>
      <c r="Y466" s="877">
        <v>4</v>
      </c>
      <c r="Z466" s="878"/>
      <c r="AA466" s="878"/>
      <c r="AB466" s="879"/>
      <c r="AC466" s="890" t="s">
        <v>75</v>
      </c>
      <c r="AD466" s="890"/>
      <c r="AE466" s="890"/>
      <c r="AF466" s="890"/>
      <c r="AG466" s="890"/>
      <c r="AH466" s="864" t="s">
        <v>280</v>
      </c>
      <c r="AI466" s="865"/>
      <c r="AJ466" s="865"/>
      <c r="AK466" s="865"/>
      <c r="AL466" s="864" t="s">
        <v>280</v>
      </c>
      <c r="AM466" s="865"/>
      <c r="AN466" s="865"/>
      <c r="AO466" s="865"/>
      <c r="AP466" s="869" t="s">
        <v>280</v>
      </c>
      <c r="AQ466" s="869"/>
      <c r="AR466" s="869"/>
      <c r="AS466" s="869"/>
      <c r="AT466" s="869"/>
      <c r="AU466" s="869"/>
      <c r="AV466" s="869"/>
      <c r="AW466" s="869"/>
      <c r="AX466" s="869"/>
      <c r="AY466">
        <f>COUNTA($C$466)</f>
        <v>1</v>
      </c>
    </row>
    <row r="467" spans="1:51" ht="30" customHeight="1" x14ac:dyDescent="0.2">
      <c r="A467" s="870">
        <v>3</v>
      </c>
      <c r="B467" s="870">
        <v>1</v>
      </c>
      <c r="C467" s="871" t="s">
        <v>755</v>
      </c>
      <c r="D467" s="872"/>
      <c r="E467" s="872"/>
      <c r="F467" s="872"/>
      <c r="G467" s="872"/>
      <c r="H467" s="872"/>
      <c r="I467" s="872"/>
      <c r="J467" s="873">
        <v>1010001012439</v>
      </c>
      <c r="K467" s="874"/>
      <c r="L467" s="874"/>
      <c r="M467" s="874"/>
      <c r="N467" s="874"/>
      <c r="O467" s="874"/>
      <c r="P467" s="887" t="s">
        <v>690</v>
      </c>
      <c r="Q467" s="888"/>
      <c r="R467" s="888"/>
      <c r="S467" s="888"/>
      <c r="T467" s="888"/>
      <c r="U467" s="888"/>
      <c r="V467" s="888"/>
      <c r="W467" s="888"/>
      <c r="X467" s="889"/>
      <c r="Y467" s="877">
        <v>3</v>
      </c>
      <c r="Z467" s="878"/>
      <c r="AA467" s="878"/>
      <c r="AB467" s="879"/>
      <c r="AC467" s="890" t="s">
        <v>75</v>
      </c>
      <c r="AD467" s="890"/>
      <c r="AE467" s="890"/>
      <c r="AF467" s="890"/>
      <c r="AG467" s="890"/>
      <c r="AH467" s="864" t="s">
        <v>280</v>
      </c>
      <c r="AI467" s="865"/>
      <c r="AJ467" s="865"/>
      <c r="AK467" s="865"/>
      <c r="AL467" s="864" t="s">
        <v>280</v>
      </c>
      <c r="AM467" s="865"/>
      <c r="AN467" s="865"/>
      <c r="AO467" s="865"/>
      <c r="AP467" s="869" t="s">
        <v>280</v>
      </c>
      <c r="AQ467" s="869"/>
      <c r="AR467" s="869"/>
      <c r="AS467" s="869"/>
      <c r="AT467" s="869"/>
      <c r="AU467" s="869"/>
      <c r="AV467" s="869"/>
      <c r="AW467" s="869"/>
      <c r="AX467" s="869"/>
      <c r="AY467">
        <f>COUNTA($C$467)</f>
        <v>1</v>
      </c>
    </row>
    <row r="468" spans="1:51" ht="30" customHeight="1" x14ac:dyDescent="0.2">
      <c r="A468" s="870">
        <v>4</v>
      </c>
      <c r="B468" s="870">
        <v>1</v>
      </c>
      <c r="C468" s="871" t="s">
        <v>756</v>
      </c>
      <c r="D468" s="872"/>
      <c r="E468" s="872"/>
      <c r="F468" s="872"/>
      <c r="G468" s="872"/>
      <c r="H468" s="872"/>
      <c r="I468" s="872"/>
      <c r="J468" s="873">
        <v>8010001139688</v>
      </c>
      <c r="K468" s="874"/>
      <c r="L468" s="874"/>
      <c r="M468" s="874"/>
      <c r="N468" s="874"/>
      <c r="O468" s="874"/>
      <c r="P468" s="887" t="s">
        <v>691</v>
      </c>
      <c r="Q468" s="888"/>
      <c r="R468" s="888"/>
      <c r="S468" s="888"/>
      <c r="T468" s="888"/>
      <c r="U468" s="888"/>
      <c r="V468" s="888"/>
      <c r="W468" s="888"/>
      <c r="X468" s="889"/>
      <c r="Y468" s="877">
        <v>2</v>
      </c>
      <c r="Z468" s="878"/>
      <c r="AA468" s="878"/>
      <c r="AB468" s="879"/>
      <c r="AC468" s="890" t="s">
        <v>75</v>
      </c>
      <c r="AD468" s="890"/>
      <c r="AE468" s="890"/>
      <c r="AF468" s="890"/>
      <c r="AG468" s="890"/>
      <c r="AH468" s="864" t="s">
        <v>280</v>
      </c>
      <c r="AI468" s="865"/>
      <c r="AJ468" s="865"/>
      <c r="AK468" s="865"/>
      <c r="AL468" s="864" t="s">
        <v>280</v>
      </c>
      <c r="AM468" s="865"/>
      <c r="AN468" s="865"/>
      <c r="AO468" s="865"/>
      <c r="AP468" s="869" t="s">
        <v>280</v>
      </c>
      <c r="AQ468" s="869"/>
      <c r="AR468" s="869"/>
      <c r="AS468" s="869"/>
      <c r="AT468" s="869"/>
      <c r="AU468" s="869"/>
      <c r="AV468" s="869"/>
      <c r="AW468" s="869"/>
      <c r="AX468" s="869"/>
      <c r="AY468">
        <f>COUNTA($C$468)</f>
        <v>1</v>
      </c>
    </row>
    <row r="469" spans="1:51" ht="30" customHeight="1" x14ac:dyDescent="0.2">
      <c r="A469" s="870">
        <v>5</v>
      </c>
      <c r="B469" s="870">
        <v>1</v>
      </c>
      <c r="C469" s="891" t="s">
        <v>757</v>
      </c>
      <c r="D469" s="892"/>
      <c r="E469" s="892"/>
      <c r="F469" s="892"/>
      <c r="G469" s="892"/>
      <c r="H469" s="892"/>
      <c r="I469" s="893"/>
      <c r="J469" s="873">
        <v>8010401014838</v>
      </c>
      <c r="K469" s="874"/>
      <c r="L469" s="874"/>
      <c r="M469" s="874"/>
      <c r="N469" s="874"/>
      <c r="O469" s="874"/>
      <c r="P469" s="887" t="s">
        <v>692</v>
      </c>
      <c r="Q469" s="888"/>
      <c r="R469" s="888"/>
      <c r="S469" s="888"/>
      <c r="T469" s="888"/>
      <c r="U469" s="888"/>
      <c r="V469" s="888"/>
      <c r="W469" s="888"/>
      <c r="X469" s="889"/>
      <c r="Y469" s="877">
        <v>2</v>
      </c>
      <c r="Z469" s="878"/>
      <c r="AA469" s="878"/>
      <c r="AB469" s="879"/>
      <c r="AC469" s="890" t="s">
        <v>75</v>
      </c>
      <c r="AD469" s="890"/>
      <c r="AE469" s="890"/>
      <c r="AF469" s="890"/>
      <c r="AG469" s="890"/>
      <c r="AH469" s="864" t="s">
        <v>280</v>
      </c>
      <c r="AI469" s="865"/>
      <c r="AJ469" s="865"/>
      <c r="AK469" s="865"/>
      <c r="AL469" s="864" t="s">
        <v>280</v>
      </c>
      <c r="AM469" s="865"/>
      <c r="AN469" s="865"/>
      <c r="AO469" s="865"/>
      <c r="AP469" s="869" t="s">
        <v>280</v>
      </c>
      <c r="AQ469" s="869"/>
      <c r="AR469" s="869"/>
      <c r="AS469" s="869"/>
      <c r="AT469" s="869"/>
      <c r="AU469" s="869"/>
      <c r="AV469" s="869"/>
      <c r="AW469" s="869"/>
      <c r="AX469" s="869"/>
      <c r="AY469">
        <f>COUNTA($C$469)</f>
        <v>1</v>
      </c>
    </row>
    <row r="470" spans="1:51" ht="30" customHeight="1" x14ac:dyDescent="0.2">
      <c r="A470" s="870">
        <v>6</v>
      </c>
      <c r="B470" s="870">
        <v>1</v>
      </c>
      <c r="C470" s="891" t="s">
        <v>693</v>
      </c>
      <c r="D470" s="892"/>
      <c r="E470" s="892"/>
      <c r="F470" s="892"/>
      <c r="G470" s="892"/>
      <c r="H470" s="892"/>
      <c r="I470" s="893"/>
      <c r="J470" s="894">
        <v>5011003012035</v>
      </c>
      <c r="K470" s="895"/>
      <c r="L470" s="895"/>
      <c r="M470" s="895"/>
      <c r="N470" s="895"/>
      <c r="O470" s="896"/>
      <c r="P470" s="885" t="s">
        <v>694</v>
      </c>
      <c r="Q470" s="886"/>
      <c r="R470" s="886"/>
      <c r="S470" s="886"/>
      <c r="T470" s="886"/>
      <c r="U470" s="886"/>
      <c r="V470" s="886"/>
      <c r="W470" s="886"/>
      <c r="X470" s="886"/>
      <c r="Y470" s="877">
        <v>1</v>
      </c>
      <c r="Z470" s="878"/>
      <c r="AA470" s="878"/>
      <c r="AB470" s="879"/>
      <c r="AC470" s="890" t="s">
        <v>75</v>
      </c>
      <c r="AD470" s="890"/>
      <c r="AE470" s="890"/>
      <c r="AF470" s="890"/>
      <c r="AG470" s="890"/>
      <c r="AH470" s="864" t="s">
        <v>280</v>
      </c>
      <c r="AI470" s="865"/>
      <c r="AJ470" s="865"/>
      <c r="AK470" s="865"/>
      <c r="AL470" s="864" t="s">
        <v>280</v>
      </c>
      <c r="AM470" s="865"/>
      <c r="AN470" s="865"/>
      <c r="AO470" s="865"/>
      <c r="AP470" s="869" t="s">
        <v>280</v>
      </c>
      <c r="AQ470" s="869"/>
      <c r="AR470" s="869"/>
      <c r="AS470" s="869"/>
      <c r="AT470" s="869"/>
      <c r="AU470" s="869"/>
      <c r="AV470" s="869"/>
      <c r="AW470" s="869"/>
      <c r="AX470" s="869"/>
      <c r="AY470">
        <f>COUNTA($C$470)</f>
        <v>1</v>
      </c>
    </row>
    <row r="471" spans="1:51" ht="30" customHeight="1" x14ac:dyDescent="0.2">
      <c r="A471" s="870">
        <v>7</v>
      </c>
      <c r="B471" s="870">
        <v>1</v>
      </c>
      <c r="C471" s="891" t="s">
        <v>758</v>
      </c>
      <c r="D471" s="897"/>
      <c r="E471" s="897"/>
      <c r="F471" s="897"/>
      <c r="G471" s="897"/>
      <c r="H471" s="897"/>
      <c r="I471" s="898"/>
      <c r="J471" s="873">
        <v>7010601022121</v>
      </c>
      <c r="K471" s="874"/>
      <c r="L471" s="874"/>
      <c r="M471" s="874"/>
      <c r="N471" s="874"/>
      <c r="O471" s="874"/>
      <c r="P471" s="885" t="s">
        <v>695</v>
      </c>
      <c r="Q471" s="886"/>
      <c r="R471" s="886"/>
      <c r="S471" s="886"/>
      <c r="T471" s="886"/>
      <c r="U471" s="886"/>
      <c r="V471" s="886"/>
      <c r="W471" s="886"/>
      <c r="X471" s="886"/>
      <c r="Y471" s="877">
        <v>1</v>
      </c>
      <c r="Z471" s="878"/>
      <c r="AA471" s="878"/>
      <c r="AB471" s="879"/>
      <c r="AC471" s="890" t="s">
        <v>75</v>
      </c>
      <c r="AD471" s="890"/>
      <c r="AE471" s="890"/>
      <c r="AF471" s="890"/>
      <c r="AG471" s="890"/>
      <c r="AH471" s="864" t="s">
        <v>280</v>
      </c>
      <c r="AI471" s="865"/>
      <c r="AJ471" s="865"/>
      <c r="AK471" s="865"/>
      <c r="AL471" s="864" t="s">
        <v>280</v>
      </c>
      <c r="AM471" s="865"/>
      <c r="AN471" s="865"/>
      <c r="AO471" s="865"/>
      <c r="AP471" s="869" t="s">
        <v>280</v>
      </c>
      <c r="AQ471" s="869"/>
      <c r="AR471" s="869"/>
      <c r="AS471" s="869"/>
      <c r="AT471" s="869"/>
      <c r="AU471" s="869"/>
      <c r="AV471" s="869"/>
      <c r="AW471" s="869"/>
      <c r="AX471" s="869"/>
      <c r="AY471">
        <f>COUNTA($C$471)</f>
        <v>1</v>
      </c>
    </row>
    <row r="472" spans="1:51" ht="30" customHeight="1" x14ac:dyDescent="0.2">
      <c r="A472" s="870">
        <v>8</v>
      </c>
      <c r="B472" s="870">
        <v>1</v>
      </c>
      <c r="C472" s="871" t="s">
        <v>759</v>
      </c>
      <c r="D472" s="872"/>
      <c r="E472" s="872"/>
      <c r="F472" s="872"/>
      <c r="G472" s="872"/>
      <c r="H472" s="872"/>
      <c r="I472" s="872"/>
      <c r="J472" s="894">
        <v>2020001113243</v>
      </c>
      <c r="K472" s="895"/>
      <c r="L472" s="895"/>
      <c r="M472" s="895"/>
      <c r="N472" s="895"/>
      <c r="O472" s="896"/>
      <c r="P472" s="885" t="s">
        <v>695</v>
      </c>
      <c r="Q472" s="886"/>
      <c r="R472" s="886"/>
      <c r="S472" s="886"/>
      <c r="T472" s="886"/>
      <c r="U472" s="886"/>
      <c r="V472" s="886"/>
      <c r="W472" s="886"/>
      <c r="X472" s="886"/>
      <c r="Y472" s="877">
        <v>1</v>
      </c>
      <c r="Z472" s="878"/>
      <c r="AA472" s="878"/>
      <c r="AB472" s="879"/>
      <c r="AC472" s="890" t="s">
        <v>75</v>
      </c>
      <c r="AD472" s="890"/>
      <c r="AE472" s="890"/>
      <c r="AF472" s="890"/>
      <c r="AG472" s="890"/>
      <c r="AH472" s="864" t="s">
        <v>280</v>
      </c>
      <c r="AI472" s="865"/>
      <c r="AJ472" s="865"/>
      <c r="AK472" s="865"/>
      <c r="AL472" s="864" t="s">
        <v>280</v>
      </c>
      <c r="AM472" s="865"/>
      <c r="AN472" s="865"/>
      <c r="AO472" s="865"/>
      <c r="AP472" s="869" t="s">
        <v>280</v>
      </c>
      <c r="AQ472" s="869"/>
      <c r="AR472" s="869"/>
      <c r="AS472" s="869"/>
      <c r="AT472" s="869"/>
      <c r="AU472" s="869"/>
      <c r="AV472" s="869"/>
      <c r="AW472" s="869"/>
      <c r="AX472" s="869"/>
      <c r="AY472">
        <f>COUNTA($C$472)</f>
        <v>1</v>
      </c>
    </row>
    <row r="473" spans="1:51" ht="30" customHeight="1" x14ac:dyDescent="0.2">
      <c r="A473" s="870">
        <v>9</v>
      </c>
      <c r="B473" s="870">
        <v>1</v>
      </c>
      <c r="C473" s="871" t="s">
        <v>760</v>
      </c>
      <c r="D473" s="872"/>
      <c r="E473" s="872"/>
      <c r="F473" s="872"/>
      <c r="G473" s="872"/>
      <c r="H473" s="872"/>
      <c r="I473" s="872"/>
      <c r="J473" s="873">
        <v>6010401053755</v>
      </c>
      <c r="K473" s="874"/>
      <c r="L473" s="874"/>
      <c r="M473" s="874"/>
      <c r="N473" s="874"/>
      <c r="O473" s="874"/>
      <c r="P473" s="885" t="s">
        <v>696</v>
      </c>
      <c r="Q473" s="886"/>
      <c r="R473" s="886"/>
      <c r="S473" s="886"/>
      <c r="T473" s="886"/>
      <c r="U473" s="886"/>
      <c r="V473" s="886"/>
      <c r="W473" s="886"/>
      <c r="X473" s="886"/>
      <c r="Y473" s="877">
        <v>1</v>
      </c>
      <c r="Z473" s="878"/>
      <c r="AA473" s="878"/>
      <c r="AB473" s="879"/>
      <c r="AC473" s="890" t="s">
        <v>75</v>
      </c>
      <c r="AD473" s="890"/>
      <c r="AE473" s="890"/>
      <c r="AF473" s="890"/>
      <c r="AG473" s="890"/>
      <c r="AH473" s="864" t="s">
        <v>280</v>
      </c>
      <c r="AI473" s="865"/>
      <c r="AJ473" s="865"/>
      <c r="AK473" s="865"/>
      <c r="AL473" s="864" t="s">
        <v>280</v>
      </c>
      <c r="AM473" s="865"/>
      <c r="AN473" s="865"/>
      <c r="AO473" s="865"/>
      <c r="AP473" s="869" t="s">
        <v>280</v>
      </c>
      <c r="AQ473" s="869"/>
      <c r="AR473" s="869"/>
      <c r="AS473" s="869"/>
      <c r="AT473" s="869"/>
      <c r="AU473" s="869"/>
      <c r="AV473" s="869"/>
      <c r="AW473" s="869"/>
      <c r="AX473" s="869"/>
      <c r="AY473">
        <f>COUNTA($C$473)</f>
        <v>1</v>
      </c>
    </row>
    <row r="474" spans="1:51" ht="30" customHeight="1" x14ac:dyDescent="0.2">
      <c r="A474" s="870">
        <v>10</v>
      </c>
      <c r="B474" s="870">
        <v>1</v>
      </c>
      <c r="C474" s="871" t="s">
        <v>761</v>
      </c>
      <c r="D474" s="872"/>
      <c r="E474" s="872"/>
      <c r="F474" s="872"/>
      <c r="G474" s="872"/>
      <c r="H474" s="872"/>
      <c r="I474" s="872"/>
      <c r="J474" s="873">
        <v>6010605000116</v>
      </c>
      <c r="K474" s="874"/>
      <c r="L474" s="874"/>
      <c r="M474" s="874"/>
      <c r="N474" s="874"/>
      <c r="O474" s="874"/>
      <c r="P474" s="885" t="s">
        <v>697</v>
      </c>
      <c r="Q474" s="886"/>
      <c r="R474" s="886"/>
      <c r="S474" s="886"/>
      <c r="T474" s="886"/>
      <c r="U474" s="886"/>
      <c r="V474" s="886"/>
      <c r="W474" s="886"/>
      <c r="X474" s="886"/>
      <c r="Y474" s="877">
        <v>0.5</v>
      </c>
      <c r="Z474" s="878"/>
      <c r="AA474" s="878"/>
      <c r="AB474" s="879"/>
      <c r="AC474" s="890" t="s">
        <v>75</v>
      </c>
      <c r="AD474" s="890"/>
      <c r="AE474" s="890"/>
      <c r="AF474" s="890"/>
      <c r="AG474" s="890"/>
      <c r="AH474" s="864" t="s">
        <v>280</v>
      </c>
      <c r="AI474" s="865"/>
      <c r="AJ474" s="865"/>
      <c r="AK474" s="865"/>
      <c r="AL474" s="864" t="s">
        <v>280</v>
      </c>
      <c r="AM474" s="865"/>
      <c r="AN474" s="865"/>
      <c r="AO474" s="865"/>
      <c r="AP474" s="869" t="s">
        <v>280</v>
      </c>
      <c r="AQ474" s="869"/>
      <c r="AR474" s="869"/>
      <c r="AS474" s="869"/>
      <c r="AT474" s="869"/>
      <c r="AU474" s="869"/>
      <c r="AV474" s="869"/>
      <c r="AW474" s="869"/>
      <c r="AX474" s="869"/>
      <c r="AY474">
        <f>COUNTA($C$474)</f>
        <v>1</v>
      </c>
    </row>
    <row r="475" spans="1:51" ht="30" hidden="1" customHeight="1" x14ac:dyDescent="0.2">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2">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2">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2">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2">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2">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2">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2">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2">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2">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2">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2">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2">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2">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2">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2">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2">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2">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2">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2">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59"/>
      <c r="B497" s="859"/>
      <c r="C497" s="859" t="s">
        <v>24</v>
      </c>
      <c r="D497" s="859"/>
      <c r="E497" s="859"/>
      <c r="F497" s="859"/>
      <c r="G497" s="859"/>
      <c r="H497" s="859"/>
      <c r="I497" s="859"/>
      <c r="J497" s="860" t="s">
        <v>197</v>
      </c>
      <c r="K497" s="136"/>
      <c r="L497" s="136"/>
      <c r="M497" s="136"/>
      <c r="N497" s="136"/>
      <c r="O497" s="136"/>
      <c r="P497" s="415" t="s">
        <v>25</v>
      </c>
      <c r="Q497" s="415"/>
      <c r="R497" s="415"/>
      <c r="S497" s="415"/>
      <c r="T497" s="415"/>
      <c r="U497" s="415"/>
      <c r="V497" s="415"/>
      <c r="W497" s="415"/>
      <c r="X497" s="415"/>
      <c r="Y497" s="861" t="s">
        <v>196</v>
      </c>
      <c r="Z497" s="862"/>
      <c r="AA497" s="862"/>
      <c r="AB497" s="862"/>
      <c r="AC497" s="860" t="s">
        <v>226</v>
      </c>
      <c r="AD497" s="860"/>
      <c r="AE497" s="860"/>
      <c r="AF497" s="860"/>
      <c r="AG497" s="860"/>
      <c r="AH497" s="861" t="s">
        <v>244</v>
      </c>
      <c r="AI497" s="859"/>
      <c r="AJ497" s="859"/>
      <c r="AK497" s="859"/>
      <c r="AL497" s="859" t="s">
        <v>19</v>
      </c>
      <c r="AM497" s="859"/>
      <c r="AN497" s="859"/>
      <c r="AO497" s="863"/>
      <c r="AP497" s="884" t="s">
        <v>198</v>
      </c>
      <c r="AQ497" s="884"/>
      <c r="AR497" s="884"/>
      <c r="AS497" s="884"/>
      <c r="AT497" s="884"/>
      <c r="AU497" s="884"/>
      <c r="AV497" s="884"/>
      <c r="AW497" s="884"/>
      <c r="AX497" s="884"/>
      <c r="AY497">
        <f>$AY$495</f>
        <v>1</v>
      </c>
    </row>
    <row r="498" spans="1:51" ht="30" customHeight="1" x14ac:dyDescent="0.2">
      <c r="A498" s="870">
        <v>1</v>
      </c>
      <c r="B498" s="870">
        <v>1</v>
      </c>
      <c r="C498" s="899" t="s">
        <v>663</v>
      </c>
      <c r="D498" s="872"/>
      <c r="E498" s="872"/>
      <c r="F498" s="872"/>
      <c r="G498" s="872"/>
      <c r="H498" s="872"/>
      <c r="I498" s="872"/>
      <c r="J498" s="900">
        <v>1010001024599</v>
      </c>
      <c r="K498" s="874"/>
      <c r="L498" s="874"/>
      <c r="M498" s="874"/>
      <c r="N498" s="874"/>
      <c r="O498" s="874"/>
      <c r="P498" s="901" t="s">
        <v>664</v>
      </c>
      <c r="Q498" s="886"/>
      <c r="R498" s="886"/>
      <c r="S498" s="886"/>
      <c r="T498" s="886"/>
      <c r="U498" s="886"/>
      <c r="V498" s="886"/>
      <c r="W498" s="886"/>
      <c r="X498" s="886"/>
      <c r="Y498" s="902">
        <v>8.6999999999999993</v>
      </c>
      <c r="Z498" s="903"/>
      <c r="AA498" s="903"/>
      <c r="AB498" s="904"/>
      <c r="AC498" s="905" t="s">
        <v>665</v>
      </c>
      <c r="AD498" s="905"/>
      <c r="AE498" s="905"/>
      <c r="AF498" s="905"/>
      <c r="AG498" s="905"/>
      <c r="AH498" s="906" t="s">
        <v>611</v>
      </c>
      <c r="AI498" s="907"/>
      <c r="AJ498" s="907"/>
      <c r="AK498" s="907"/>
      <c r="AL498" s="908">
        <v>100</v>
      </c>
      <c r="AM498" s="909"/>
      <c r="AN498" s="909"/>
      <c r="AO498" s="910"/>
      <c r="AP498" s="869" t="s">
        <v>646</v>
      </c>
      <c r="AQ498" s="869"/>
      <c r="AR498" s="869"/>
      <c r="AS498" s="869"/>
      <c r="AT498" s="869"/>
      <c r="AU498" s="869"/>
      <c r="AV498" s="869"/>
      <c r="AW498" s="869"/>
      <c r="AX498" s="869"/>
      <c r="AY498">
        <f>$AY$495</f>
        <v>1</v>
      </c>
    </row>
    <row r="499" spans="1:51" ht="30" customHeight="1" x14ac:dyDescent="0.2">
      <c r="A499" s="870">
        <v>2</v>
      </c>
      <c r="B499" s="870">
        <v>1</v>
      </c>
      <c r="C499" s="899" t="s">
        <v>666</v>
      </c>
      <c r="D499" s="872"/>
      <c r="E499" s="872"/>
      <c r="F499" s="872"/>
      <c r="G499" s="872"/>
      <c r="H499" s="872"/>
      <c r="I499" s="872"/>
      <c r="J499" s="900">
        <v>4010001025727</v>
      </c>
      <c r="K499" s="874"/>
      <c r="L499" s="874"/>
      <c r="M499" s="874"/>
      <c r="N499" s="874"/>
      <c r="O499" s="874"/>
      <c r="P499" s="901" t="s">
        <v>667</v>
      </c>
      <c r="Q499" s="886"/>
      <c r="R499" s="886"/>
      <c r="S499" s="886"/>
      <c r="T499" s="886"/>
      <c r="U499" s="886"/>
      <c r="V499" s="886"/>
      <c r="W499" s="886"/>
      <c r="X499" s="886"/>
      <c r="Y499" s="902">
        <v>7.6</v>
      </c>
      <c r="Z499" s="903"/>
      <c r="AA499" s="903"/>
      <c r="AB499" s="904"/>
      <c r="AC499" s="905" t="s">
        <v>665</v>
      </c>
      <c r="AD499" s="905"/>
      <c r="AE499" s="905"/>
      <c r="AF499" s="905"/>
      <c r="AG499" s="905"/>
      <c r="AH499" s="906" t="s">
        <v>611</v>
      </c>
      <c r="AI499" s="907"/>
      <c r="AJ499" s="907"/>
      <c r="AK499" s="907"/>
      <c r="AL499" s="908">
        <v>100</v>
      </c>
      <c r="AM499" s="909"/>
      <c r="AN499" s="909"/>
      <c r="AO499" s="910"/>
      <c r="AP499" s="869" t="s">
        <v>646</v>
      </c>
      <c r="AQ499" s="869"/>
      <c r="AR499" s="869"/>
      <c r="AS499" s="869"/>
      <c r="AT499" s="869"/>
      <c r="AU499" s="869"/>
      <c r="AV499" s="869"/>
      <c r="AW499" s="869"/>
      <c r="AX499" s="869"/>
      <c r="AY499">
        <f>COUNTA($C$499)</f>
        <v>1</v>
      </c>
    </row>
    <row r="500" spans="1:51" ht="30" customHeight="1" x14ac:dyDescent="0.2">
      <c r="A500" s="870">
        <v>3</v>
      </c>
      <c r="B500" s="870">
        <v>1</v>
      </c>
      <c r="C500" s="899" t="s">
        <v>668</v>
      </c>
      <c r="D500" s="872"/>
      <c r="E500" s="872"/>
      <c r="F500" s="872"/>
      <c r="G500" s="872"/>
      <c r="H500" s="872"/>
      <c r="I500" s="872"/>
      <c r="J500" s="900">
        <v>6010001062000</v>
      </c>
      <c r="K500" s="874"/>
      <c r="L500" s="874"/>
      <c r="M500" s="874"/>
      <c r="N500" s="874"/>
      <c r="O500" s="874"/>
      <c r="P500" s="901" t="s">
        <v>667</v>
      </c>
      <c r="Q500" s="886"/>
      <c r="R500" s="886"/>
      <c r="S500" s="886"/>
      <c r="T500" s="886"/>
      <c r="U500" s="886"/>
      <c r="V500" s="886"/>
      <c r="W500" s="886"/>
      <c r="X500" s="886"/>
      <c r="Y500" s="902">
        <v>1.6</v>
      </c>
      <c r="Z500" s="903"/>
      <c r="AA500" s="903"/>
      <c r="AB500" s="904"/>
      <c r="AC500" s="905" t="s">
        <v>665</v>
      </c>
      <c r="AD500" s="905"/>
      <c r="AE500" s="905"/>
      <c r="AF500" s="905"/>
      <c r="AG500" s="905"/>
      <c r="AH500" s="906" t="s">
        <v>611</v>
      </c>
      <c r="AI500" s="907"/>
      <c r="AJ500" s="907"/>
      <c r="AK500" s="907"/>
      <c r="AL500" s="908">
        <v>100</v>
      </c>
      <c r="AM500" s="909"/>
      <c r="AN500" s="909"/>
      <c r="AO500" s="910"/>
      <c r="AP500" s="869" t="s">
        <v>646</v>
      </c>
      <c r="AQ500" s="869"/>
      <c r="AR500" s="869"/>
      <c r="AS500" s="869"/>
      <c r="AT500" s="869"/>
      <c r="AU500" s="869"/>
      <c r="AV500" s="869"/>
      <c r="AW500" s="869"/>
      <c r="AX500" s="869"/>
      <c r="AY500">
        <f>COUNTA($C$500)</f>
        <v>1</v>
      </c>
    </row>
    <row r="501" spans="1:51" ht="30" customHeight="1" x14ac:dyDescent="0.2">
      <c r="A501" s="870">
        <v>4</v>
      </c>
      <c r="B501" s="870">
        <v>1</v>
      </c>
      <c r="C501" s="899" t="s">
        <v>669</v>
      </c>
      <c r="D501" s="872"/>
      <c r="E501" s="872"/>
      <c r="F501" s="872"/>
      <c r="G501" s="872"/>
      <c r="H501" s="872"/>
      <c r="I501" s="872"/>
      <c r="J501" s="900">
        <v>5030001064549</v>
      </c>
      <c r="K501" s="874"/>
      <c r="L501" s="874"/>
      <c r="M501" s="874"/>
      <c r="N501" s="874"/>
      <c r="O501" s="874"/>
      <c r="P501" s="901" t="s">
        <v>670</v>
      </c>
      <c r="Q501" s="886"/>
      <c r="R501" s="886"/>
      <c r="S501" s="886"/>
      <c r="T501" s="886"/>
      <c r="U501" s="886"/>
      <c r="V501" s="886"/>
      <c r="W501" s="886"/>
      <c r="X501" s="886"/>
      <c r="Y501" s="902">
        <v>0.8</v>
      </c>
      <c r="Z501" s="903"/>
      <c r="AA501" s="903"/>
      <c r="AB501" s="904"/>
      <c r="AC501" s="905" t="s">
        <v>665</v>
      </c>
      <c r="AD501" s="905"/>
      <c r="AE501" s="905"/>
      <c r="AF501" s="905"/>
      <c r="AG501" s="905"/>
      <c r="AH501" s="906" t="s">
        <v>611</v>
      </c>
      <c r="AI501" s="907"/>
      <c r="AJ501" s="907"/>
      <c r="AK501" s="907"/>
      <c r="AL501" s="908">
        <v>100</v>
      </c>
      <c r="AM501" s="909"/>
      <c r="AN501" s="909"/>
      <c r="AO501" s="910"/>
      <c r="AP501" s="869" t="s">
        <v>646</v>
      </c>
      <c r="AQ501" s="869"/>
      <c r="AR501" s="869"/>
      <c r="AS501" s="869"/>
      <c r="AT501" s="869"/>
      <c r="AU501" s="869"/>
      <c r="AV501" s="869"/>
      <c r="AW501" s="869"/>
      <c r="AX501" s="869"/>
      <c r="AY501">
        <f>COUNTA($C$501)</f>
        <v>1</v>
      </c>
    </row>
    <row r="502" spans="1:51" ht="30" customHeight="1" x14ac:dyDescent="0.2">
      <c r="A502" s="870">
        <v>5</v>
      </c>
      <c r="B502" s="870">
        <v>1</v>
      </c>
      <c r="C502" s="899" t="s">
        <v>671</v>
      </c>
      <c r="D502" s="872"/>
      <c r="E502" s="872"/>
      <c r="F502" s="872"/>
      <c r="G502" s="872"/>
      <c r="H502" s="872"/>
      <c r="I502" s="872"/>
      <c r="J502" s="900">
        <v>2040002021716</v>
      </c>
      <c r="K502" s="874"/>
      <c r="L502" s="874"/>
      <c r="M502" s="874"/>
      <c r="N502" s="874"/>
      <c r="O502" s="874"/>
      <c r="P502" s="901" t="s">
        <v>672</v>
      </c>
      <c r="Q502" s="886"/>
      <c r="R502" s="886"/>
      <c r="S502" s="886"/>
      <c r="T502" s="886"/>
      <c r="U502" s="886"/>
      <c r="V502" s="886"/>
      <c r="W502" s="886"/>
      <c r="X502" s="886"/>
      <c r="Y502" s="902">
        <v>0.7</v>
      </c>
      <c r="Z502" s="903"/>
      <c r="AA502" s="903"/>
      <c r="AB502" s="904"/>
      <c r="AC502" s="905" t="s">
        <v>665</v>
      </c>
      <c r="AD502" s="905"/>
      <c r="AE502" s="905"/>
      <c r="AF502" s="905"/>
      <c r="AG502" s="905"/>
      <c r="AH502" s="906" t="s">
        <v>611</v>
      </c>
      <c r="AI502" s="907"/>
      <c r="AJ502" s="907"/>
      <c r="AK502" s="907"/>
      <c r="AL502" s="908">
        <v>100</v>
      </c>
      <c r="AM502" s="909"/>
      <c r="AN502" s="909"/>
      <c r="AO502" s="910"/>
      <c r="AP502" s="869" t="s">
        <v>646</v>
      </c>
      <c r="AQ502" s="869"/>
      <c r="AR502" s="869"/>
      <c r="AS502" s="869"/>
      <c r="AT502" s="869"/>
      <c r="AU502" s="869"/>
      <c r="AV502" s="869"/>
      <c r="AW502" s="869"/>
      <c r="AX502" s="869"/>
      <c r="AY502">
        <f>COUNTA($C$502)</f>
        <v>1</v>
      </c>
    </row>
    <row r="503" spans="1:51" ht="30" hidden="1" customHeight="1" x14ac:dyDescent="0.2">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2">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2">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2">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2">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2">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2">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2">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2">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2">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2">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2">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2">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2">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2">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2">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2">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2">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2">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2">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2">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2">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2">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2">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2">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59"/>
      <c r="B530" s="859"/>
      <c r="C530" s="859" t="s">
        <v>24</v>
      </c>
      <c r="D530" s="859"/>
      <c r="E530" s="859"/>
      <c r="F530" s="859"/>
      <c r="G530" s="859"/>
      <c r="H530" s="859"/>
      <c r="I530" s="859"/>
      <c r="J530" s="860" t="s">
        <v>197</v>
      </c>
      <c r="K530" s="136"/>
      <c r="L530" s="136"/>
      <c r="M530" s="136"/>
      <c r="N530" s="136"/>
      <c r="O530" s="136"/>
      <c r="P530" s="415" t="s">
        <v>25</v>
      </c>
      <c r="Q530" s="415"/>
      <c r="R530" s="415"/>
      <c r="S530" s="415"/>
      <c r="T530" s="415"/>
      <c r="U530" s="415"/>
      <c r="V530" s="415"/>
      <c r="W530" s="415"/>
      <c r="X530" s="415"/>
      <c r="Y530" s="861" t="s">
        <v>196</v>
      </c>
      <c r="Z530" s="862"/>
      <c r="AA530" s="862"/>
      <c r="AB530" s="862"/>
      <c r="AC530" s="860" t="s">
        <v>226</v>
      </c>
      <c r="AD530" s="860"/>
      <c r="AE530" s="860"/>
      <c r="AF530" s="860"/>
      <c r="AG530" s="860"/>
      <c r="AH530" s="861" t="s">
        <v>244</v>
      </c>
      <c r="AI530" s="859"/>
      <c r="AJ530" s="859"/>
      <c r="AK530" s="859"/>
      <c r="AL530" s="859" t="s">
        <v>19</v>
      </c>
      <c r="AM530" s="859"/>
      <c r="AN530" s="859"/>
      <c r="AO530" s="863"/>
      <c r="AP530" s="884" t="s">
        <v>198</v>
      </c>
      <c r="AQ530" s="884"/>
      <c r="AR530" s="884"/>
      <c r="AS530" s="884"/>
      <c r="AT530" s="884"/>
      <c r="AU530" s="884"/>
      <c r="AV530" s="884"/>
      <c r="AW530" s="884"/>
      <c r="AX530" s="884"/>
      <c r="AY530">
        <f>$AY$528</f>
        <v>1</v>
      </c>
    </row>
    <row r="531" spans="1:51" ht="78.75" customHeight="1" x14ac:dyDescent="0.2">
      <c r="A531" s="870">
        <v>1</v>
      </c>
      <c r="B531" s="870">
        <v>1</v>
      </c>
      <c r="C531" s="891" t="s">
        <v>762</v>
      </c>
      <c r="D531" s="897"/>
      <c r="E531" s="897"/>
      <c r="F531" s="897"/>
      <c r="G531" s="897"/>
      <c r="H531" s="897"/>
      <c r="I531" s="898"/>
      <c r="J531" s="894">
        <v>1240005004054</v>
      </c>
      <c r="K531" s="895"/>
      <c r="L531" s="895"/>
      <c r="M531" s="895"/>
      <c r="N531" s="895"/>
      <c r="O531" s="896"/>
      <c r="P531" s="886" t="s">
        <v>673</v>
      </c>
      <c r="Q531" s="886"/>
      <c r="R531" s="886"/>
      <c r="S531" s="886"/>
      <c r="T531" s="886"/>
      <c r="U531" s="886"/>
      <c r="V531" s="886"/>
      <c r="W531" s="886"/>
      <c r="X531" s="886"/>
      <c r="Y531" s="877">
        <v>9.8000000000000007</v>
      </c>
      <c r="Z531" s="878"/>
      <c r="AA531" s="878"/>
      <c r="AB531" s="879"/>
      <c r="AC531" s="911" t="s">
        <v>674</v>
      </c>
      <c r="AD531" s="912"/>
      <c r="AE531" s="912"/>
      <c r="AF531" s="912"/>
      <c r="AG531" s="912"/>
      <c r="AH531" s="864" t="s">
        <v>280</v>
      </c>
      <c r="AI531" s="865"/>
      <c r="AJ531" s="865"/>
      <c r="AK531" s="865"/>
      <c r="AL531" s="866" t="s">
        <v>280</v>
      </c>
      <c r="AM531" s="867"/>
      <c r="AN531" s="867"/>
      <c r="AO531" s="868"/>
      <c r="AP531" s="869" t="s">
        <v>280</v>
      </c>
      <c r="AQ531" s="869"/>
      <c r="AR531" s="869"/>
      <c r="AS531" s="869"/>
      <c r="AT531" s="869"/>
      <c r="AU531" s="869"/>
      <c r="AV531" s="869"/>
      <c r="AW531" s="869"/>
      <c r="AX531" s="869"/>
      <c r="AY531">
        <f>$AY$528</f>
        <v>1</v>
      </c>
    </row>
    <row r="532" spans="1:51" ht="78.75" customHeight="1" x14ac:dyDescent="0.2">
      <c r="A532" s="870">
        <v>2</v>
      </c>
      <c r="B532" s="870">
        <v>1</v>
      </c>
      <c r="C532" s="891" t="s">
        <v>763</v>
      </c>
      <c r="D532" s="897"/>
      <c r="E532" s="897"/>
      <c r="F532" s="897"/>
      <c r="G532" s="897"/>
      <c r="H532" s="897"/>
      <c r="I532" s="898"/>
      <c r="J532" s="894">
        <v>1300005002712</v>
      </c>
      <c r="K532" s="895"/>
      <c r="L532" s="895"/>
      <c r="M532" s="895"/>
      <c r="N532" s="895"/>
      <c r="O532" s="896"/>
      <c r="P532" s="886" t="s">
        <v>673</v>
      </c>
      <c r="Q532" s="886"/>
      <c r="R532" s="886"/>
      <c r="S532" s="886"/>
      <c r="T532" s="886"/>
      <c r="U532" s="886"/>
      <c r="V532" s="886"/>
      <c r="W532" s="886"/>
      <c r="X532" s="886"/>
      <c r="Y532" s="877">
        <v>8.5</v>
      </c>
      <c r="Z532" s="878"/>
      <c r="AA532" s="878"/>
      <c r="AB532" s="879"/>
      <c r="AC532" s="911" t="s">
        <v>674</v>
      </c>
      <c r="AD532" s="912"/>
      <c r="AE532" s="912"/>
      <c r="AF532" s="912"/>
      <c r="AG532" s="912"/>
      <c r="AH532" s="864" t="s">
        <v>280</v>
      </c>
      <c r="AI532" s="865"/>
      <c r="AJ532" s="865"/>
      <c r="AK532" s="865"/>
      <c r="AL532" s="866" t="s">
        <v>280</v>
      </c>
      <c r="AM532" s="867"/>
      <c r="AN532" s="867"/>
      <c r="AO532" s="868"/>
      <c r="AP532" s="869" t="s">
        <v>280</v>
      </c>
      <c r="AQ532" s="869"/>
      <c r="AR532" s="869"/>
      <c r="AS532" s="869"/>
      <c r="AT532" s="869"/>
      <c r="AU532" s="869"/>
      <c r="AV532" s="869"/>
      <c r="AW532" s="869"/>
      <c r="AX532" s="869"/>
      <c r="AY532">
        <f>COUNTA($C$532)</f>
        <v>1</v>
      </c>
    </row>
    <row r="533" spans="1:51" ht="78.75" customHeight="1" x14ac:dyDescent="0.2">
      <c r="A533" s="870">
        <v>3</v>
      </c>
      <c r="B533" s="870">
        <v>1</v>
      </c>
      <c r="C533" s="891" t="s">
        <v>764</v>
      </c>
      <c r="D533" s="897"/>
      <c r="E533" s="897"/>
      <c r="F533" s="897"/>
      <c r="G533" s="897"/>
      <c r="H533" s="897"/>
      <c r="I533" s="898"/>
      <c r="J533" s="894">
        <v>8430005004986</v>
      </c>
      <c r="K533" s="895"/>
      <c r="L533" s="895"/>
      <c r="M533" s="895"/>
      <c r="N533" s="895"/>
      <c r="O533" s="896"/>
      <c r="P533" s="886" t="s">
        <v>673</v>
      </c>
      <c r="Q533" s="886"/>
      <c r="R533" s="886"/>
      <c r="S533" s="886"/>
      <c r="T533" s="886"/>
      <c r="U533" s="886"/>
      <c r="V533" s="886"/>
      <c r="W533" s="886"/>
      <c r="X533" s="886"/>
      <c r="Y533" s="877">
        <v>5.7</v>
      </c>
      <c r="Z533" s="878"/>
      <c r="AA533" s="878"/>
      <c r="AB533" s="879"/>
      <c r="AC533" s="911" t="s">
        <v>674</v>
      </c>
      <c r="AD533" s="912"/>
      <c r="AE533" s="912"/>
      <c r="AF533" s="912"/>
      <c r="AG533" s="912"/>
      <c r="AH533" s="864" t="s">
        <v>280</v>
      </c>
      <c r="AI533" s="865"/>
      <c r="AJ533" s="865"/>
      <c r="AK533" s="865"/>
      <c r="AL533" s="866" t="s">
        <v>280</v>
      </c>
      <c r="AM533" s="867"/>
      <c r="AN533" s="867"/>
      <c r="AO533" s="868"/>
      <c r="AP533" s="869" t="s">
        <v>280</v>
      </c>
      <c r="AQ533" s="869"/>
      <c r="AR533" s="869"/>
      <c r="AS533" s="869"/>
      <c r="AT533" s="869"/>
      <c r="AU533" s="869"/>
      <c r="AV533" s="869"/>
      <c r="AW533" s="869"/>
      <c r="AX533" s="869"/>
      <c r="AY533">
        <f>COUNTA($C$533)</f>
        <v>1</v>
      </c>
    </row>
    <row r="534" spans="1:51" ht="78.75" customHeight="1" x14ac:dyDescent="0.2">
      <c r="A534" s="870">
        <v>4</v>
      </c>
      <c r="B534" s="870">
        <v>1</v>
      </c>
      <c r="C534" s="891" t="s">
        <v>765</v>
      </c>
      <c r="D534" s="897"/>
      <c r="E534" s="897"/>
      <c r="F534" s="897"/>
      <c r="G534" s="897"/>
      <c r="H534" s="897"/>
      <c r="I534" s="898"/>
      <c r="J534" s="894">
        <v>6430005004014</v>
      </c>
      <c r="K534" s="895"/>
      <c r="L534" s="895"/>
      <c r="M534" s="895"/>
      <c r="N534" s="895"/>
      <c r="O534" s="896"/>
      <c r="P534" s="886" t="s">
        <v>673</v>
      </c>
      <c r="Q534" s="886"/>
      <c r="R534" s="886"/>
      <c r="S534" s="886"/>
      <c r="T534" s="886"/>
      <c r="U534" s="886"/>
      <c r="V534" s="886"/>
      <c r="W534" s="886"/>
      <c r="X534" s="886"/>
      <c r="Y534" s="877">
        <v>5.0999999999999996</v>
      </c>
      <c r="Z534" s="878"/>
      <c r="AA534" s="878"/>
      <c r="AB534" s="879"/>
      <c r="AC534" s="911" t="s">
        <v>674</v>
      </c>
      <c r="AD534" s="912"/>
      <c r="AE534" s="912"/>
      <c r="AF534" s="912"/>
      <c r="AG534" s="912"/>
      <c r="AH534" s="864" t="s">
        <v>280</v>
      </c>
      <c r="AI534" s="865"/>
      <c r="AJ534" s="865"/>
      <c r="AK534" s="865"/>
      <c r="AL534" s="866" t="s">
        <v>280</v>
      </c>
      <c r="AM534" s="867"/>
      <c r="AN534" s="867"/>
      <c r="AO534" s="868"/>
      <c r="AP534" s="869" t="s">
        <v>280</v>
      </c>
      <c r="AQ534" s="869"/>
      <c r="AR534" s="869"/>
      <c r="AS534" s="869"/>
      <c r="AT534" s="869"/>
      <c r="AU534" s="869"/>
      <c r="AV534" s="869"/>
      <c r="AW534" s="869"/>
      <c r="AX534" s="869"/>
      <c r="AY534">
        <f>COUNTA($C$534)</f>
        <v>1</v>
      </c>
    </row>
    <row r="535" spans="1:51" ht="78.75" customHeight="1" x14ac:dyDescent="0.2">
      <c r="A535" s="870">
        <v>5</v>
      </c>
      <c r="B535" s="870">
        <v>1</v>
      </c>
      <c r="C535" s="871" t="s">
        <v>766</v>
      </c>
      <c r="D535" s="872"/>
      <c r="E535" s="872"/>
      <c r="F535" s="872"/>
      <c r="G535" s="872"/>
      <c r="H535" s="872"/>
      <c r="I535" s="872"/>
      <c r="J535" s="873">
        <v>2450005001797</v>
      </c>
      <c r="K535" s="874"/>
      <c r="L535" s="874"/>
      <c r="M535" s="874"/>
      <c r="N535" s="874"/>
      <c r="O535" s="874"/>
      <c r="P535" s="886" t="s">
        <v>673</v>
      </c>
      <c r="Q535" s="886"/>
      <c r="R535" s="886"/>
      <c r="S535" s="886"/>
      <c r="T535" s="886"/>
      <c r="U535" s="886"/>
      <c r="V535" s="886"/>
      <c r="W535" s="886"/>
      <c r="X535" s="886"/>
      <c r="Y535" s="877">
        <v>5</v>
      </c>
      <c r="Z535" s="878"/>
      <c r="AA535" s="878"/>
      <c r="AB535" s="879"/>
      <c r="AC535" s="911" t="s">
        <v>674</v>
      </c>
      <c r="AD535" s="912"/>
      <c r="AE535" s="912"/>
      <c r="AF535" s="912"/>
      <c r="AG535" s="912"/>
      <c r="AH535" s="864" t="s">
        <v>280</v>
      </c>
      <c r="AI535" s="865"/>
      <c r="AJ535" s="865"/>
      <c r="AK535" s="865"/>
      <c r="AL535" s="866" t="s">
        <v>280</v>
      </c>
      <c r="AM535" s="867"/>
      <c r="AN535" s="867"/>
      <c r="AO535" s="868"/>
      <c r="AP535" s="869" t="s">
        <v>280</v>
      </c>
      <c r="AQ535" s="869"/>
      <c r="AR535" s="869"/>
      <c r="AS535" s="869"/>
      <c r="AT535" s="869"/>
      <c r="AU535" s="869"/>
      <c r="AV535" s="869"/>
      <c r="AW535" s="869"/>
      <c r="AX535" s="869"/>
      <c r="AY535">
        <f>COUNTA($C$535)</f>
        <v>1</v>
      </c>
    </row>
    <row r="536" spans="1:51" ht="78.75" customHeight="1" x14ac:dyDescent="0.2">
      <c r="A536" s="870">
        <v>6</v>
      </c>
      <c r="B536" s="870">
        <v>1</v>
      </c>
      <c r="C536" s="871" t="s">
        <v>767</v>
      </c>
      <c r="D536" s="872"/>
      <c r="E536" s="872"/>
      <c r="F536" s="872"/>
      <c r="G536" s="872"/>
      <c r="H536" s="872"/>
      <c r="I536" s="872"/>
      <c r="J536" s="873">
        <v>9090005001670</v>
      </c>
      <c r="K536" s="874"/>
      <c r="L536" s="874"/>
      <c r="M536" s="874"/>
      <c r="N536" s="874"/>
      <c r="O536" s="874"/>
      <c r="P536" s="886" t="s">
        <v>673</v>
      </c>
      <c r="Q536" s="886"/>
      <c r="R536" s="886"/>
      <c r="S536" s="886"/>
      <c r="T536" s="886"/>
      <c r="U536" s="886"/>
      <c r="V536" s="886"/>
      <c r="W536" s="886"/>
      <c r="X536" s="886"/>
      <c r="Y536" s="877">
        <v>4.9000000000000004</v>
      </c>
      <c r="Z536" s="878"/>
      <c r="AA536" s="878"/>
      <c r="AB536" s="879"/>
      <c r="AC536" s="911" t="s">
        <v>674</v>
      </c>
      <c r="AD536" s="912"/>
      <c r="AE536" s="912"/>
      <c r="AF536" s="912"/>
      <c r="AG536" s="912"/>
      <c r="AH536" s="864" t="s">
        <v>280</v>
      </c>
      <c r="AI536" s="865"/>
      <c r="AJ536" s="865"/>
      <c r="AK536" s="865"/>
      <c r="AL536" s="866" t="s">
        <v>280</v>
      </c>
      <c r="AM536" s="867"/>
      <c r="AN536" s="867"/>
      <c r="AO536" s="868"/>
      <c r="AP536" s="869" t="s">
        <v>280</v>
      </c>
      <c r="AQ536" s="869"/>
      <c r="AR536" s="869"/>
      <c r="AS536" s="869"/>
      <c r="AT536" s="869"/>
      <c r="AU536" s="869"/>
      <c r="AV536" s="869"/>
      <c r="AW536" s="869"/>
      <c r="AX536" s="869"/>
      <c r="AY536">
        <f>COUNTA($C$536)</f>
        <v>1</v>
      </c>
    </row>
    <row r="537" spans="1:51" ht="78.75" customHeight="1" x14ac:dyDescent="0.2">
      <c r="A537" s="870">
        <v>7</v>
      </c>
      <c r="B537" s="870">
        <v>1</v>
      </c>
      <c r="C537" s="871" t="s">
        <v>768</v>
      </c>
      <c r="D537" s="872"/>
      <c r="E537" s="872"/>
      <c r="F537" s="872"/>
      <c r="G537" s="872"/>
      <c r="H537" s="872"/>
      <c r="I537" s="872"/>
      <c r="J537" s="873">
        <v>8390005002565</v>
      </c>
      <c r="K537" s="874"/>
      <c r="L537" s="874"/>
      <c r="M537" s="874"/>
      <c r="N537" s="874"/>
      <c r="O537" s="874"/>
      <c r="P537" s="886" t="s">
        <v>673</v>
      </c>
      <c r="Q537" s="886"/>
      <c r="R537" s="886"/>
      <c r="S537" s="886"/>
      <c r="T537" s="886"/>
      <c r="U537" s="886"/>
      <c r="V537" s="886"/>
      <c r="W537" s="886"/>
      <c r="X537" s="886"/>
      <c r="Y537" s="877">
        <v>4.0999999999999996</v>
      </c>
      <c r="Z537" s="878"/>
      <c r="AA537" s="878"/>
      <c r="AB537" s="879"/>
      <c r="AC537" s="911" t="s">
        <v>674</v>
      </c>
      <c r="AD537" s="912"/>
      <c r="AE537" s="912"/>
      <c r="AF537" s="912"/>
      <c r="AG537" s="912"/>
      <c r="AH537" s="864" t="s">
        <v>280</v>
      </c>
      <c r="AI537" s="865"/>
      <c r="AJ537" s="865"/>
      <c r="AK537" s="865"/>
      <c r="AL537" s="866" t="s">
        <v>280</v>
      </c>
      <c r="AM537" s="867"/>
      <c r="AN537" s="867"/>
      <c r="AO537" s="868"/>
      <c r="AP537" s="869" t="s">
        <v>280</v>
      </c>
      <c r="AQ537" s="869"/>
      <c r="AR537" s="869"/>
      <c r="AS537" s="869"/>
      <c r="AT537" s="869"/>
      <c r="AU537" s="869"/>
      <c r="AV537" s="869"/>
      <c r="AW537" s="869"/>
      <c r="AX537" s="869"/>
      <c r="AY537">
        <f>COUNTA($C$537)</f>
        <v>1</v>
      </c>
    </row>
    <row r="538" spans="1:51" ht="78.75" customHeight="1" x14ac:dyDescent="0.2">
      <c r="A538" s="870">
        <v>8</v>
      </c>
      <c r="B538" s="870">
        <v>1</v>
      </c>
      <c r="C538" s="871" t="s">
        <v>769</v>
      </c>
      <c r="D538" s="872"/>
      <c r="E538" s="872"/>
      <c r="F538" s="872"/>
      <c r="G538" s="872"/>
      <c r="H538" s="872"/>
      <c r="I538" s="872"/>
      <c r="J538" s="873">
        <v>9500005001934</v>
      </c>
      <c r="K538" s="874"/>
      <c r="L538" s="874"/>
      <c r="M538" s="874"/>
      <c r="N538" s="874"/>
      <c r="O538" s="874"/>
      <c r="P538" s="886" t="s">
        <v>673</v>
      </c>
      <c r="Q538" s="886"/>
      <c r="R538" s="886"/>
      <c r="S538" s="886"/>
      <c r="T538" s="886"/>
      <c r="U538" s="886"/>
      <c r="V538" s="886"/>
      <c r="W538" s="886"/>
      <c r="X538" s="886"/>
      <c r="Y538" s="877">
        <v>4</v>
      </c>
      <c r="Z538" s="878"/>
      <c r="AA538" s="878"/>
      <c r="AB538" s="879"/>
      <c r="AC538" s="911" t="s">
        <v>674</v>
      </c>
      <c r="AD538" s="912"/>
      <c r="AE538" s="912"/>
      <c r="AF538" s="912"/>
      <c r="AG538" s="912"/>
      <c r="AH538" s="864" t="s">
        <v>280</v>
      </c>
      <c r="AI538" s="865"/>
      <c r="AJ538" s="865"/>
      <c r="AK538" s="865"/>
      <c r="AL538" s="866" t="s">
        <v>280</v>
      </c>
      <c r="AM538" s="867"/>
      <c r="AN538" s="867"/>
      <c r="AO538" s="868"/>
      <c r="AP538" s="869" t="s">
        <v>280</v>
      </c>
      <c r="AQ538" s="869"/>
      <c r="AR538" s="869"/>
      <c r="AS538" s="869"/>
      <c r="AT538" s="869"/>
      <c r="AU538" s="869"/>
      <c r="AV538" s="869"/>
      <c r="AW538" s="869"/>
      <c r="AX538" s="869"/>
      <c r="AY538">
        <f>COUNTA($C$538)</f>
        <v>1</v>
      </c>
    </row>
    <row r="539" spans="1:51" ht="78.75" customHeight="1" x14ac:dyDescent="0.2">
      <c r="A539" s="870">
        <v>9</v>
      </c>
      <c r="B539" s="870">
        <v>1</v>
      </c>
      <c r="C539" s="871" t="s">
        <v>770</v>
      </c>
      <c r="D539" s="872"/>
      <c r="E539" s="872"/>
      <c r="F539" s="872"/>
      <c r="G539" s="872"/>
      <c r="H539" s="872"/>
      <c r="I539" s="872"/>
      <c r="J539" s="873">
        <v>6340005001879</v>
      </c>
      <c r="K539" s="874"/>
      <c r="L539" s="874"/>
      <c r="M539" s="874"/>
      <c r="N539" s="874"/>
      <c r="O539" s="874"/>
      <c r="P539" s="886" t="s">
        <v>673</v>
      </c>
      <c r="Q539" s="886"/>
      <c r="R539" s="886"/>
      <c r="S539" s="886"/>
      <c r="T539" s="886"/>
      <c r="U539" s="886"/>
      <c r="V539" s="886"/>
      <c r="W539" s="886"/>
      <c r="X539" s="886"/>
      <c r="Y539" s="877">
        <v>3.7</v>
      </c>
      <c r="Z539" s="878"/>
      <c r="AA539" s="878"/>
      <c r="AB539" s="879"/>
      <c r="AC539" s="911" t="s">
        <v>674</v>
      </c>
      <c r="AD539" s="912"/>
      <c r="AE539" s="912"/>
      <c r="AF539" s="912"/>
      <c r="AG539" s="912"/>
      <c r="AH539" s="864" t="s">
        <v>280</v>
      </c>
      <c r="AI539" s="865"/>
      <c r="AJ539" s="865"/>
      <c r="AK539" s="865"/>
      <c r="AL539" s="866" t="s">
        <v>280</v>
      </c>
      <c r="AM539" s="867"/>
      <c r="AN539" s="867"/>
      <c r="AO539" s="868"/>
      <c r="AP539" s="869" t="s">
        <v>280</v>
      </c>
      <c r="AQ539" s="869"/>
      <c r="AR539" s="869"/>
      <c r="AS539" s="869"/>
      <c r="AT539" s="869"/>
      <c r="AU539" s="869"/>
      <c r="AV539" s="869"/>
      <c r="AW539" s="869"/>
      <c r="AX539" s="869"/>
      <c r="AY539">
        <f>COUNTA($C$539)</f>
        <v>1</v>
      </c>
    </row>
    <row r="540" spans="1:51" ht="78.75" customHeight="1" x14ac:dyDescent="0.2">
      <c r="A540" s="870">
        <v>10</v>
      </c>
      <c r="B540" s="870">
        <v>1</v>
      </c>
      <c r="C540" s="871" t="s">
        <v>771</v>
      </c>
      <c r="D540" s="872"/>
      <c r="E540" s="872"/>
      <c r="F540" s="872"/>
      <c r="G540" s="872"/>
      <c r="H540" s="872"/>
      <c r="I540" s="872"/>
      <c r="J540" s="873">
        <v>7260005010243</v>
      </c>
      <c r="K540" s="874"/>
      <c r="L540" s="874"/>
      <c r="M540" s="874"/>
      <c r="N540" s="874"/>
      <c r="O540" s="874"/>
      <c r="P540" s="886" t="s">
        <v>673</v>
      </c>
      <c r="Q540" s="886"/>
      <c r="R540" s="886"/>
      <c r="S540" s="886"/>
      <c r="T540" s="886"/>
      <c r="U540" s="886"/>
      <c r="V540" s="886"/>
      <c r="W540" s="886"/>
      <c r="X540" s="886"/>
      <c r="Y540" s="877">
        <v>3.4</v>
      </c>
      <c r="Z540" s="878"/>
      <c r="AA540" s="878"/>
      <c r="AB540" s="879"/>
      <c r="AC540" s="911" t="s">
        <v>674</v>
      </c>
      <c r="AD540" s="912"/>
      <c r="AE540" s="912"/>
      <c r="AF540" s="912"/>
      <c r="AG540" s="912"/>
      <c r="AH540" s="864" t="s">
        <v>280</v>
      </c>
      <c r="AI540" s="865"/>
      <c r="AJ540" s="865"/>
      <c r="AK540" s="865"/>
      <c r="AL540" s="866" t="s">
        <v>280</v>
      </c>
      <c r="AM540" s="867"/>
      <c r="AN540" s="867"/>
      <c r="AO540" s="868"/>
      <c r="AP540" s="869" t="s">
        <v>280</v>
      </c>
      <c r="AQ540" s="869"/>
      <c r="AR540" s="869"/>
      <c r="AS540" s="869"/>
      <c r="AT540" s="869"/>
      <c r="AU540" s="869"/>
      <c r="AV540" s="869"/>
      <c r="AW540" s="869"/>
      <c r="AX540" s="869"/>
      <c r="AY540">
        <f>COUNTA($C$540)</f>
        <v>1</v>
      </c>
    </row>
    <row r="541" spans="1:51" ht="30" hidden="1" customHeight="1" x14ac:dyDescent="0.2">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2">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2">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2">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2">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2">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2">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2">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2">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2">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2">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2">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2">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2">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2">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2">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2">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2">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2">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2">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59"/>
      <c r="B563" s="859"/>
      <c r="C563" s="859" t="s">
        <v>24</v>
      </c>
      <c r="D563" s="859"/>
      <c r="E563" s="859"/>
      <c r="F563" s="859"/>
      <c r="G563" s="859"/>
      <c r="H563" s="859"/>
      <c r="I563" s="859"/>
      <c r="J563" s="860" t="s">
        <v>197</v>
      </c>
      <c r="K563" s="136"/>
      <c r="L563" s="136"/>
      <c r="M563" s="136"/>
      <c r="N563" s="136"/>
      <c r="O563" s="136"/>
      <c r="P563" s="415" t="s">
        <v>25</v>
      </c>
      <c r="Q563" s="415"/>
      <c r="R563" s="415"/>
      <c r="S563" s="415"/>
      <c r="T563" s="415"/>
      <c r="U563" s="415"/>
      <c r="V563" s="415"/>
      <c r="W563" s="415"/>
      <c r="X563" s="415"/>
      <c r="Y563" s="861" t="s">
        <v>196</v>
      </c>
      <c r="Z563" s="862"/>
      <c r="AA563" s="862"/>
      <c r="AB563" s="862"/>
      <c r="AC563" s="860" t="s">
        <v>226</v>
      </c>
      <c r="AD563" s="860"/>
      <c r="AE563" s="860"/>
      <c r="AF563" s="860"/>
      <c r="AG563" s="860"/>
      <c r="AH563" s="861" t="s">
        <v>244</v>
      </c>
      <c r="AI563" s="859"/>
      <c r="AJ563" s="859"/>
      <c r="AK563" s="859"/>
      <c r="AL563" s="859" t="s">
        <v>19</v>
      </c>
      <c r="AM563" s="859"/>
      <c r="AN563" s="859"/>
      <c r="AO563" s="863"/>
      <c r="AP563" s="884" t="s">
        <v>198</v>
      </c>
      <c r="AQ563" s="884"/>
      <c r="AR563" s="884"/>
      <c r="AS563" s="884"/>
      <c r="AT563" s="884"/>
      <c r="AU563" s="884"/>
      <c r="AV563" s="884"/>
      <c r="AW563" s="884"/>
      <c r="AX563" s="884"/>
      <c r="AY563">
        <f>$AY$561</f>
        <v>0</v>
      </c>
    </row>
    <row r="564" spans="1:51" ht="30" hidden="1" customHeight="1" x14ac:dyDescent="0.2">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2">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2">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2">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2">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2">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2">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2">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2">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2">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2">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2">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2">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2">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2">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2">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2">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2">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2">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2">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2">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2">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2">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2">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2">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2">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2">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2">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2">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2">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59"/>
      <c r="B596" s="859"/>
      <c r="C596" s="859" t="s">
        <v>24</v>
      </c>
      <c r="D596" s="859"/>
      <c r="E596" s="859"/>
      <c r="F596" s="859"/>
      <c r="G596" s="859"/>
      <c r="H596" s="859"/>
      <c r="I596" s="859"/>
      <c r="J596" s="860" t="s">
        <v>197</v>
      </c>
      <c r="K596" s="136"/>
      <c r="L596" s="136"/>
      <c r="M596" s="136"/>
      <c r="N596" s="136"/>
      <c r="O596" s="136"/>
      <c r="P596" s="415" t="s">
        <v>25</v>
      </c>
      <c r="Q596" s="415"/>
      <c r="R596" s="415"/>
      <c r="S596" s="415"/>
      <c r="T596" s="415"/>
      <c r="U596" s="415"/>
      <c r="V596" s="415"/>
      <c r="W596" s="415"/>
      <c r="X596" s="415"/>
      <c r="Y596" s="861" t="s">
        <v>196</v>
      </c>
      <c r="Z596" s="862"/>
      <c r="AA596" s="862"/>
      <c r="AB596" s="862"/>
      <c r="AC596" s="860" t="s">
        <v>226</v>
      </c>
      <c r="AD596" s="860"/>
      <c r="AE596" s="860"/>
      <c r="AF596" s="860"/>
      <c r="AG596" s="860"/>
      <c r="AH596" s="861" t="s">
        <v>244</v>
      </c>
      <c r="AI596" s="859"/>
      <c r="AJ596" s="859"/>
      <c r="AK596" s="859"/>
      <c r="AL596" s="859" t="s">
        <v>19</v>
      </c>
      <c r="AM596" s="859"/>
      <c r="AN596" s="859"/>
      <c r="AO596" s="863"/>
      <c r="AP596" s="884" t="s">
        <v>198</v>
      </c>
      <c r="AQ596" s="884"/>
      <c r="AR596" s="884"/>
      <c r="AS596" s="884"/>
      <c r="AT596" s="884"/>
      <c r="AU596" s="884"/>
      <c r="AV596" s="884"/>
      <c r="AW596" s="884"/>
      <c r="AX596" s="884"/>
      <c r="AY596">
        <f>$AY$594</f>
        <v>0</v>
      </c>
    </row>
    <row r="597" spans="1:51" ht="30" hidden="1" customHeight="1" x14ac:dyDescent="0.2">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2">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2">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2">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2">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2">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2">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2">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2">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2">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2">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2">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2">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2">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2">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2">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2">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2">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2">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2">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2">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2">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2">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2">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2">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2">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2">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2">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2">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2">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2">
      <c r="A627" s="913" t="s">
        <v>574</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228</v>
      </c>
      <c r="AM627" s="917"/>
      <c r="AN627" s="91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18"/>
      <c r="B630" s="918"/>
      <c r="C630" s="860" t="s">
        <v>192</v>
      </c>
      <c r="D630" s="919"/>
      <c r="E630" s="860" t="s">
        <v>191</v>
      </c>
      <c r="F630" s="919"/>
      <c r="G630" s="919"/>
      <c r="H630" s="919"/>
      <c r="I630" s="919"/>
      <c r="J630" s="860" t="s">
        <v>197</v>
      </c>
      <c r="K630" s="860"/>
      <c r="L630" s="860"/>
      <c r="M630" s="860"/>
      <c r="N630" s="860"/>
      <c r="O630" s="860"/>
      <c r="P630" s="860" t="s">
        <v>25</v>
      </c>
      <c r="Q630" s="860"/>
      <c r="R630" s="860"/>
      <c r="S630" s="860"/>
      <c r="T630" s="860"/>
      <c r="U630" s="860"/>
      <c r="V630" s="860"/>
      <c r="W630" s="860"/>
      <c r="X630" s="860"/>
      <c r="Y630" s="860" t="s">
        <v>199</v>
      </c>
      <c r="Z630" s="919"/>
      <c r="AA630" s="919"/>
      <c r="AB630" s="919"/>
      <c r="AC630" s="860" t="s">
        <v>180</v>
      </c>
      <c r="AD630" s="860"/>
      <c r="AE630" s="860"/>
      <c r="AF630" s="860"/>
      <c r="AG630" s="860"/>
      <c r="AH630" s="860" t="s">
        <v>187</v>
      </c>
      <c r="AI630" s="919"/>
      <c r="AJ630" s="919"/>
      <c r="AK630" s="919"/>
      <c r="AL630" s="919" t="s">
        <v>19</v>
      </c>
      <c r="AM630" s="919"/>
      <c r="AN630" s="919"/>
      <c r="AO630" s="918"/>
      <c r="AP630" s="884" t="s">
        <v>222</v>
      </c>
      <c r="AQ630" s="884"/>
      <c r="AR630" s="884"/>
      <c r="AS630" s="884"/>
      <c r="AT630" s="884"/>
      <c r="AU630" s="884"/>
      <c r="AV630" s="884"/>
      <c r="AW630" s="884"/>
      <c r="AX630" s="884"/>
    </row>
    <row r="631" spans="1:51" ht="30" customHeight="1" x14ac:dyDescent="0.2">
      <c r="A631" s="870">
        <v>1</v>
      </c>
      <c r="B631" s="870">
        <v>1</v>
      </c>
      <c r="C631" s="920"/>
      <c r="D631" s="920"/>
      <c r="E631" s="648" t="s">
        <v>701</v>
      </c>
      <c r="F631" s="921"/>
      <c r="G631" s="921"/>
      <c r="H631" s="921"/>
      <c r="I631" s="921"/>
      <c r="J631" s="873" t="s">
        <v>701</v>
      </c>
      <c r="K631" s="874"/>
      <c r="L631" s="874"/>
      <c r="M631" s="874"/>
      <c r="N631" s="874"/>
      <c r="O631" s="874"/>
      <c r="P631" s="875" t="s">
        <v>701</v>
      </c>
      <c r="Q631" s="876"/>
      <c r="R631" s="876"/>
      <c r="S631" s="876"/>
      <c r="T631" s="876"/>
      <c r="U631" s="876"/>
      <c r="V631" s="876"/>
      <c r="W631" s="876"/>
      <c r="X631" s="876"/>
      <c r="Y631" s="877" t="s">
        <v>701</v>
      </c>
      <c r="Z631" s="878"/>
      <c r="AA631" s="878"/>
      <c r="AB631" s="879"/>
      <c r="AC631" s="880"/>
      <c r="AD631" s="881"/>
      <c r="AE631" s="881"/>
      <c r="AF631" s="881"/>
      <c r="AG631" s="881"/>
      <c r="AH631" s="882" t="s">
        <v>701</v>
      </c>
      <c r="AI631" s="883"/>
      <c r="AJ631" s="883"/>
      <c r="AK631" s="883"/>
      <c r="AL631" s="866" t="s">
        <v>701</v>
      </c>
      <c r="AM631" s="867"/>
      <c r="AN631" s="867"/>
      <c r="AO631" s="868"/>
      <c r="AP631" s="869" t="s">
        <v>701</v>
      </c>
      <c r="AQ631" s="869"/>
      <c r="AR631" s="869"/>
      <c r="AS631" s="869"/>
      <c r="AT631" s="869"/>
      <c r="AU631" s="869"/>
      <c r="AV631" s="869"/>
      <c r="AW631" s="869"/>
      <c r="AX631" s="869"/>
    </row>
    <row r="632" spans="1:51" ht="30" hidden="1" customHeight="1" x14ac:dyDescent="0.2">
      <c r="A632" s="870">
        <v>2</v>
      </c>
      <c r="B632" s="870">
        <v>1</v>
      </c>
      <c r="C632" s="920"/>
      <c r="D632" s="920"/>
      <c r="E632" s="921"/>
      <c r="F632" s="921"/>
      <c r="G632" s="921"/>
      <c r="H632" s="921"/>
      <c r="I632" s="921"/>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2">
      <c r="A633" s="870">
        <v>3</v>
      </c>
      <c r="B633" s="870">
        <v>1</v>
      </c>
      <c r="C633" s="920"/>
      <c r="D633" s="920"/>
      <c r="E633" s="921"/>
      <c r="F633" s="921"/>
      <c r="G633" s="921"/>
      <c r="H633" s="921"/>
      <c r="I633" s="921"/>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2">
      <c r="A634" s="870">
        <v>4</v>
      </c>
      <c r="B634" s="870">
        <v>1</v>
      </c>
      <c r="C634" s="920"/>
      <c r="D634" s="920"/>
      <c r="E634" s="921"/>
      <c r="F634" s="921"/>
      <c r="G634" s="921"/>
      <c r="H634" s="921"/>
      <c r="I634" s="921"/>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2">
      <c r="A635" s="870">
        <v>5</v>
      </c>
      <c r="B635" s="870">
        <v>1</v>
      </c>
      <c r="C635" s="920"/>
      <c r="D635" s="920"/>
      <c r="E635" s="921"/>
      <c r="F635" s="921"/>
      <c r="G635" s="921"/>
      <c r="H635" s="921"/>
      <c r="I635" s="921"/>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2">
      <c r="A636" s="870">
        <v>6</v>
      </c>
      <c r="B636" s="870">
        <v>1</v>
      </c>
      <c r="C636" s="920"/>
      <c r="D636" s="920"/>
      <c r="E636" s="921"/>
      <c r="F636" s="921"/>
      <c r="G636" s="921"/>
      <c r="H636" s="921"/>
      <c r="I636" s="921"/>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2">
      <c r="A637" s="870">
        <v>7</v>
      </c>
      <c r="B637" s="870">
        <v>1</v>
      </c>
      <c r="C637" s="920"/>
      <c r="D637" s="920"/>
      <c r="E637" s="921"/>
      <c r="F637" s="921"/>
      <c r="G637" s="921"/>
      <c r="H637" s="921"/>
      <c r="I637" s="921"/>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2">
      <c r="A638" s="870">
        <v>8</v>
      </c>
      <c r="B638" s="870">
        <v>1</v>
      </c>
      <c r="C638" s="920"/>
      <c r="D638" s="920"/>
      <c r="E638" s="921"/>
      <c r="F638" s="921"/>
      <c r="G638" s="921"/>
      <c r="H638" s="921"/>
      <c r="I638" s="921"/>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2">
      <c r="A639" s="870">
        <v>9</v>
      </c>
      <c r="B639" s="870">
        <v>1</v>
      </c>
      <c r="C639" s="920"/>
      <c r="D639" s="920"/>
      <c r="E639" s="921"/>
      <c r="F639" s="921"/>
      <c r="G639" s="921"/>
      <c r="H639" s="921"/>
      <c r="I639" s="921"/>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2">
      <c r="A640" s="870">
        <v>10</v>
      </c>
      <c r="B640" s="870">
        <v>1</v>
      </c>
      <c r="C640" s="920"/>
      <c r="D640" s="920"/>
      <c r="E640" s="921"/>
      <c r="F640" s="921"/>
      <c r="G640" s="921"/>
      <c r="H640" s="921"/>
      <c r="I640" s="921"/>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2">
      <c r="A641" s="870">
        <v>11</v>
      </c>
      <c r="B641" s="870">
        <v>1</v>
      </c>
      <c r="C641" s="920"/>
      <c r="D641" s="920"/>
      <c r="E641" s="921"/>
      <c r="F641" s="921"/>
      <c r="G641" s="921"/>
      <c r="H641" s="921"/>
      <c r="I641" s="921"/>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2">
      <c r="A642" s="870">
        <v>12</v>
      </c>
      <c r="B642" s="870">
        <v>1</v>
      </c>
      <c r="C642" s="920"/>
      <c r="D642" s="920"/>
      <c r="E642" s="921"/>
      <c r="F642" s="921"/>
      <c r="G642" s="921"/>
      <c r="H642" s="921"/>
      <c r="I642" s="921"/>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2">
      <c r="A643" s="870">
        <v>13</v>
      </c>
      <c r="B643" s="870">
        <v>1</v>
      </c>
      <c r="C643" s="920"/>
      <c r="D643" s="920"/>
      <c r="E643" s="921"/>
      <c r="F643" s="921"/>
      <c r="G643" s="921"/>
      <c r="H643" s="921"/>
      <c r="I643" s="921"/>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2">
      <c r="A644" s="870">
        <v>14</v>
      </c>
      <c r="B644" s="870">
        <v>1</v>
      </c>
      <c r="C644" s="920"/>
      <c r="D644" s="920"/>
      <c r="E644" s="921"/>
      <c r="F644" s="921"/>
      <c r="G644" s="921"/>
      <c r="H644" s="921"/>
      <c r="I644" s="921"/>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2">
      <c r="A645" s="870">
        <v>15</v>
      </c>
      <c r="B645" s="870">
        <v>1</v>
      </c>
      <c r="C645" s="920"/>
      <c r="D645" s="920"/>
      <c r="E645" s="921"/>
      <c r="F645" s="921"/>
      <c r="G645" s="921"/>
      <c r="H645" s="921"/>
      <c r="I645" s="921"/>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2">
      <c r="A646" s="870">
        <v>16</v>
      </c>
      <c r="B646" s="870">
        <v>1</v>
      </c>
      <c r="C646" s="920"/>
      <c r="D646" s="920"/>
      <c r="E646" s="921"/>
      <c r="F646" s="921"/>
      <c r="G646" s="921"/>
      <c r="H646" s="921"/>
      <c r="I646" s="921"/>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2">
      <c r="A647" s="870">
        <v>17</v>
      </c>
      <c r="B647" s="870">
        <v>1</v>
      </c>
      <c r="C647" s="920"/>
      <c r="D647" s="920"/>
      <c r="E647" s="921"/>
      <c r="F647" s="921"/>
      <c r="G647" s="921"/>
      <c r="H647" s="921"/>
      <c r="I647" s="921"/>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2">
      <c r="A648" s="870">
        <v>18</v>
      </c>
      <c r="B648" s="870">
        <v>1</v>
      </c>
      <c r="C648" s="920"/>
      <c r="D648" s="920"/>
      <c r="E648" s="648"/>
      <c r="F648" s="921"/>
      <c r="G648" s="921"/>
      <c r="H648" s="921"/>
      <c r="I648" s="921"/>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2">
      <c r="A649" s="870">
        <v>19</v>
      </c>
      <c r="B649" s="870">
        <v>1</v>
      </c>
      <c r="C649" s="920"/>
      <c r="D649" s="920"/>
      <c r="E649" s="921"/>
      <c r="F649" s="921"/>
      <c r="G649" s="921"/>
      <c r="H649" s="921"/>
      <c r="I649" s="921"/>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2">
      <c r="A650" s="870">
        <v>20</v>
      </c>
      <c r="B650" s="870">
        <v>1</v>
      </c>
      <c r="C650" s="920"/>
      <c r="D650" s="920"/>
      <c r="E650" s="921"/>
      <c r="F650" s="921"/>
      <c r="G650" s="921"/>
      <c r="H650" s="921"/>
      <c r="I650" s="921"/>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2">
      <c r="A651" s="870">
        <v>21</v>
      </c>
      <c r="B651" s="870">
        <v>1</v>
      </c>
      <c r="C651" s="920"/>
      <c r="D651" s="920"/>
      <c r="E651" s="921"/>
      <c r="F651" s="921"/>
      <c r="G651" s="921"/>
      <c r="H651" s="921"/>
      <c r="I651" s="921"/>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2">
      <c r="A652" s="870">
        <v>22</v>
      </c>
      <c r="B652" s="870">
        <v>1</v>
      </c>
      <c r="C652" s="920"/>
      <c r="D652" s="920"/>
      <c r="E652" s="921"/>
      <c r="F652" s="921"/>
      <c r="G652" s="921"/>
      <c r="H652" s="921"/>
      <c r="I652" s="921"/>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2">
      <c r="A653" s="870">
        <v>23</v>
      </c>
      <c r="B653" s="870">
        <v>1</v>
      </c>
      <c r="C653" s="920"/>
      <c r="D653" s="920"/>
      <c r="E653" s="921"/>
      <c r="F653" s="921"/>
      <c r="G653" s="921"/>
      <c r="H653" s="921"/>
      <c r="I653" s="921"/>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2">
      <c r="A654" s="870">
        <v>24</v>
      </c>
      <c r="B654" s="870">
        <v>1</v>
      </c>
      <c r="C654" s="920"/>
      <c r="D654" s="920"/>
      <c r="E654" s="921"/>
      <c r="F654" s="921"/>
      <c r="G654" s="921"/>
      <c r="H654" s="921"/>
      <c r="I654" s="921"/>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2">
      <c r="A655" s="870">
        <v>25</v>
      </c>
      <c r="B655" s="870">
        <v>1</v>
      </c>
      <c r="C655" s="920"/>
      <c r="D655" s="920"/>
      <c r="E655" s="921"/>
      <c r="F655" s="921"/>
      <c r="G655" s="921"/>
      <c r="H655" s="921"/>
      <c r="I655" s="921"/>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2">
      <c r="A656" s="870">
        <v>26</v>
      </c>
      <c r="B656" s="870">
        <v>1</v>
      </c>
      <c r="C656" s="920"/>
      <c r="D656" s="920"/>
      <c r="E656" s="921"/>
      <c r="F656" s="921"/>
      <c r="G656" s="921"/>
      <c r="H656" s="921"/>
      <c r="I656" s="921"/>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2">
      <c r="A657" s="870">
        <v>27</v>
      </c>
      <c r="B657" s="870">
        <v>1</v>
      </c>
      <c r="C657" s="920"/>
      <c r="D657" s="920"/>
      <c r="E657" s="921"/>
      <c r="F657" s="921"/>
      <c r="G657" s="921"/>
      <c r="H657" s="921"/>
      <c r="I657" s="921"/>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2">
      <c r="A658" s="870">
        <v>28</v>
      </c>
      <c r="B658" s="870">
        <v>1</v>
      </c>
      <c r="C658" s="920"/>
      <c r="D658" s="920"/>
      <c r="E658" s="921"/>
      <c r="F658" s="921"/>
      <c r="G658" s="921"/>
      <c r="H658" s="921"/>
      <c r="I658" s="921"/>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2">
      <c r="A659" s="870">
        <v>29</v>
      </c>
      <c r="B659" s="870">
        <v>1</v>
      </c>
      <c r="C659" s="920"/>
      <c r="D659" s="920"/>
      <c r="E659" s="921"/>
      <c r="F659" s="921"/>
      <c r="G659" s="921"/>
      <c r="H659" s="921"/>
      <c r="I659" s="921"/>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2">
      <c r="A660" s="870">
        <v>30</v>
      </c>
      <c r="B660" s="870">
        <v>1</v>
      </c>
      <c r="C660" s="920"/>
      <c r="D660" s="920"/>
      <c r="E660" s="921"/>
      <c r="F660" s="921"/>
      <c r="G660" s="921"/>
      <c r="H660" s="921"/>
      <c r="I660" s="921"/>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5" priority="1025">
      <formula>IF(RIGHT(TEXT(P14,"0.#"),1)=".",FALSE,TRUE)</formula>
    </cfRule>
    <cfRule type="expression" dxfId="814" priority="1026">
      <formula>IF(RIGHT(TEXT(P14,"0.#"),1)=".",TRUE,FALSE)</formula>
    </cfRule>
  </conditionalFormatting>
  <conditionalFormatting sqref="P18:AX18">
    <cfRule type="expression" dxfId="813" priority="1023">
      <formula>IF(RIGHT(TEXT(P18,"0.#"),1)=".",FALSE,TRUE)</formula>
    </cfRule>
    <cfRule type="expression" dxfId="812" priority="1024">
      <formula>IF(RIGHT(TEXT(P18,"0.#"),1)=".",TRUE,FALSE)</formula>
    </cfRule>
  </conditionalFormatting>
  <conditionalFormatting sqref="Y311">
    <cfRule type="expression" dxfId="811" priority="1021">
      <formula>IF(RIGHT(TEXT(Y311,"0.#"),1)=".",FALSE,TRUE)</formula>
    </cfRule>
    <cfRule type="expression" dxfId="810" priority="1022">
      <formula>IF(RIGHT(TEXT(Y311,"0.#"),1)=".",TRUE,FALSE)</formula>
    </cfRule>
  </conditionalFormatting>
  <conditionalFormatting sqref="Y320">
    <cfRule type="expression" dxfId="809" priority="1019">
      <formula>IF(RIGHT(TEXT(Y320,"0.#"),1)=".",FALSE,TRUE)</formula>
    </cfRule>
    <cfRule type="expression" dxfId="808" priority="1020">
      <formula>IF(RIGHT(TEXT(Y320,"0.#"),1)=".",TRUE,FALSE)</formula>
    </cfRule>
  </conditionalFormatting>
  <conditionalFormatting sqref="Y351:Y358 Y349 Y338:Y345 Y325:Y332 Y323">
    <cfRule type="expression" dxfId="807" priority="999">
      <formula>IF(RIGHT(TEXT(Y323,"0.#"),1)=".",FALSE,TRUE)</formula>
    </cfRule>
    <cfRule type="expression" dxfId="806" priority="1000">
      <formula>IF(RIGHT(TEXT(Y323,"0.#"),1)=".",TRUE,FALSE)</formula>
    </cfRule>
  </conditionalFormatting>
  <conditionalFormatting sqref="P16:AQ17 P15:AX15 P13:AX13">
    <cfRule type="expression" dxfId="805" priority="1017">
      <formula>IF(RIGHT(TEXT(P13,"0.#"),1)=".",FALSE,TRUE)</formula>
    </cfRule>
    <cfRule type="expression" dxfId="804" priority="1018">
      <formula>IF(RIGHT(TEXT(P13,"0.#"),1)=".",TRUE,FALSE)</formula>
    </cfRule>
  </conditionalFormatting>
  <conditionalFormatting sqref="P19:AJ19">
    <cfRule type="expression" dxfId="803" priority="1015">
      <formula>IF(RIGHT(TEXT(P19,"0.#"),1)=".",FALSE,TRUE)</formula>
    </cfRule>
    <cfRule type="expression" dxfId="802" priority="1016">
      <formula>IF(RIGHT(TEXT(P19,"0.#"),1)=".",TRUE,FALSE)</formula>
    </cfRule>
  </conditionalFormatting>
  <conditionalFormatting sqref="AE32 AQ32">
    <cfRule type="expression" dxfId="801" priority="1013">
      <formula>IF(RIGHT(TEXT(AE32,"0.#"),1)=".",FALSE,TRUE)</formula>
    </cfRule>
    <cfRule type="expression" dxfId="800" priority="1014">
      <formula>IF(RIGHT(TEXT(AE32,"0.#"),1)=".",TRUE,FALSE)</formula>
    </cfRule>
  </conditionalFormatting>
  <conditionalFormatting sqref="Y312:Y319 Y310">
    <cfRule type="expression" dxfId="799" priority="1011">
      <formula>IF(RIGHT(TEXT(Y310,"0.#"),1)=".",FALSE,TRUE)</formula>
    </cfRule>
    <cfRule type="expression" dxfId="798" priority="1012">
      <formula>IF(RIGHT(TEXT(Y310,"0.#"),1)=".",TRUE,FALSE)</formula>
    </cfRule>
  </conditionalFormatting>
  <conditionalFormatting sqref="AU311">
    <cfRule type="expression" dxfId="797" priority="1009">
      <formula>IF(RIGHT(TEXT(AU311,"0.#"),1)=".",FALSE,TRUE)</formula>
    </cfRule>
    <cfRule type="expression" dxfId="796" priority="1010">
      <formula>IF(RIGHT(TEXT(AU311,"0.#"),1)=".",TRUE,FALSE)</formula>
    </cfRule>
  </conditionalFormatting>
  <conditionalFormatting sqref="AU320">
    <cfRule type="expression" dxfId="795" priority="1007">
      <formula>IF(RIGHT(TEXT(AU320,"0.#"),1)=".",FALSE,TRUE)</formula>
    </cfRule>
    <cfRule type="expression" dxfId="794" priority="1008">
      <formula>IF(RIGHT(TEXT(AU320,"0.#"),1)=".",TRUE,FALSE)</formula>
    </cfRule>
  </conditionalFormatting>
  <conditionalFormatting sqref="AU312:AU319 AU310">
    <cfRule type="expression" dxfId="793" priority="1005">
      <formula>IF(RIGHT(TEXT(AU310,"0.#"),1)=".",FALSE,TRUE)</formula>
    </cfRule>
    <cfRule type="expression" dxfId="792" priority="1006">
      <formula>IF(RIGHT(TEXT(AU310,"0.#"),1)=".",TRUE,FALSE)</formula>
    </cfRule>
  </conditionalFormatting>
  <conditionalFormatting sqref="Y350 Y337 Y324">
    <cfRule type="expression" dxfId="791" priority="1003">
      <formula>IF(RIGHT(TEXT(Y324,"0.#"),1)=".",FALSE,TRUE)</formula>
    </cfRule>
    <cfRule type="expression" dxfId="790" priority="1004">
      <formula>IF(RIGHT(TEXT(Y324,"0.#"),1)=".",TRUE,FALSE)</formula>
    </cfRule>
  </conditionalFormatting>
  <conditionalFormatting sqref="Y359 Y346 Y333">
    <cfRule type="expression" dxfId="789" priority="1001">
      <formula>IF(RIGHT(TEXT(Y333,"0.#"),1)=".",FALSE,TRUE)</formula>
    </cfRule>
    <cfRule type="expression" dxfId="788" priority="1002">
      <formula>IF(RIGHT(TEXT(Y333,"0.#"),1)=".",TRUE,FALSE)</formula>
    </cfRule>
  </conditionalFormatting>
  <conditionalFormatting sqref="AU350 AU337 AU324">
    <cfRule type="expression" dxfId="787" priority="997">
      <formula>IF(RIGHT(TEXT(AU324,"0.#"),1)=".",FALSE,TRUE)</formula>
    </cfRule>
    <cfRule type="expression" dxfId="786" priority="998">
      <formula>IF(RIGHT(TEXT(AU324,"0.#"),1)=".",TRUE,FALSE)</formula>
    </cfRule>
  </conditionalFormatting>
  <conditionalFormatting sqref="AU359 AU346 AU333">
    <cfRule type="expression" dxfId="785" priority="995">
      <formula>IF(RIGHT(TEXT(AU333,"0.#"),1)=".",FALSE,TRUE)</formula>
    </cfRule>
    <cfRule type="expression" dxfId="784" priority="996">
      <formula>IF(RIGHT(TEXT(AU333,"0.#"),1)=".",TRUE,FALSE)</formula>
    </cfRule>
  </conditionalFormatting>
  <conditionalFormatting sqref="AU351:AU358 AU349 AU338:AU345 AU336 AU325:AU332">
    <cfRule type="expression" dxfId="783" priority="993">
      <formula>IF(RIGHT(TEXT(AU325,"0.#"),1)=".",FALSE,TRUE)</formula>
    </cfRule>
    <cfRule type="expression" dxfId="782" priority="994">
      <formula>IF(RIGHT(TEXT(AU325,"0.#"),1)=".",TRUE,FALSE)</formula>
    </cfRule>
  </conditionalFormatting>
  <conditionalFormatting sqref="AI32">
    <cfRule type="expression" dxfId="781" priority="991">
      <formula>IF(RIGHT(TEXT(AI32,"0.#"),1)=".",FALSE,TRUE)</formula>
    </cfRule>
    <cfRule type="expression" dxfId="780" priority="992">
      <formula>IF(RIGHT(TEXT(AI32,"0.#"),1)=".",TRUE,FALSE)</formula>
    </cfRule>
  </conditionalFormatting>
  <conditionalFormatting sqref="AM32">
    <cfRule type="expression" dxfId="779" priority="989">
      <formula>IF(RIGHT(TEXT(AM32,"0.#"),1)=".",FALSE,TRUE)</formula>
    </cfRule>
    <cfRule type="expression" dxfId="778" priority="990">
      <formula>IF(RIGHT(TEXT(AM32,"0.#"),1)=".",TRUE,FALSE)</formula>
    </cfRule>
  </conditionalFormatting>
  <conditionalFormatting sqref="AE33">
    <cfRule type="expression" dxfId="777" priority="987">
      <formula>IF(RIGHT(TEXT(AE33,"0.#"),1)=".",FALSE,TRUE)</formula>
    </cfRule>
    <cfRule type="expression" dxfId="776" priority="988">
      <formula>IF(RIGHT(TEXT(AE33,"0.#"),1)=".",TRUE,FALSE)</formula>
    </cfRule>
  </conditionalFormatting>
  <conditionalFormatting sqref="AI33">
    <cfRule type="expression" dxfId="775" priority="985">
      <formula>IF(RIGHT(TEXT(AI33,"0.#"),1)=".",FALSE,TRUE)</formula>
    </cfRule>
    <cfRule type="expression" dxfId="774" priority="986">
      <formula>IF(RIGHT(TEXT(AI33,"0.#"),1)=".",TRUE,FALSE)</formula>
    </cfRule>
  </conditionalFormatting>
  <conditionalFormatting sqref="AM33">
    <cfRule type="expression" dxfId="773" priority="983">
      <formula>IF(RIGHT(TEXT(AM33,"0.#"),1)=".",FALSE,TRUE)</formula>
    </cfRule>
    <cfRule type="expression" dxfId="772" priority="984">
      <formula>IF(RIGHT(TEXT(AM33,"0.#"),1)=".",TRUE,FALSE)</formula>
    </cfRule>
  </conditionalFormatting>
  <conditionalFormatting sqref="AQ33">
    <cfRule type="expression" dxfId="771" priority="981">
      <formula>IF(RIGHT(TEXT(AQ33,"0.#"),1)=".",FALSE,TRUE)</formula>
    </cfRule>
    <cfRule type="expression" dxfId="770" priority="982">
      <formula>IF(RIGHT(TEXT(AQ33,"0.#"),1)=".",TRUE,FALSE)</formula>
    </cfRule>
  </conditionalFormatting>
  <conditionalFormatting sqref="AE210">
    <cfRule type="expression" dxfId="769" priority="979">
      <formula>IF(RIGHT(TEXT(AE210,"0.#"),1)=".",FALSE,TRUE)</formula>
    </cfRule>
    <cfRule type="expression" dxfId="768" priority="980">
      <formula>IF(RIGHT(TEXT(AE210,"0.#"),1)=".",TRUE,FALSE)</formula>
    </cfRule>
  </conditionalFormatting>
  <conditionalFormatting sqref="AE211">
    <cfRule type="expression" dxfId="767" priority="977">
      <formula>IF(RIGHT(TEXT(AE211,"0.#"),1)=".",FALSE,TRUE)</formula>
    </cfRule>
    <cfRule type="expression" dxfId="766" priority="978">
      <formula>IF(RIGHT(TEXT(AE211,"0.#"),1)=".",TRUE,FALSE)</formula>
    </cfRule>
  </conditionalFormatting>
  <conditionalFormatting sqref="AE212">
    <cfRule type="expression" dxfId="765" priority="975">
      <formula>IF(RIGHT(TEXT(AE212,"0.#"),1)=".",FALSE,TRUE)</formula>
    </cfRule>
    <cfRule type="expression" dxfId="764" priority="976">
      <formula>IF(RIGHT(TEXT(AE212,"0.#"),1)=".",TRUE,FALSE)</formula>
    </cfRule>
  </conditionalFormatting>
  <conditionalFormatting sqref="AI212">
    <cfRule type="expression" dxfId="763" priority="973">
      <formula>IF(RIGHT(TEXT(AI212,"0.#"),1)=".",FALSE,TRUE)</formula>
    </cfRule>
    <cfRule type="expression" dxfId="762" priority="974">
      <formula>IF(RIGHT(TEXT(AI212,"0.#"),1)=".",TRUE,FALSE)</formula>
    </cfRule>
  </conditionalFormatting>
  <conditionalFormatting sqref="AI211">
    <cfRule type="expression" dxfId="761" priority="971">
      <formula>IF(RIGHT(TEXT(AI211,"0.#"),1)=".",FALSE,TRUE)</formula>
    </cfRule>
    <cfRule type="expression" dxfId="760" priority="972">
      <formula>IF(RIGHT(TEXT(AI211,"0.#"),1)=".",TRUE,FALSE)</formula>
    </cfRule>
  </conditionalFormatting>
  <conditionalFormatting sqref="AI210">
    <cfRule type="expression" dxfId="759" priority="969">
      <formula>IF(RIGHT(TEXT(AI210,"0.#"),1)=".",FALSE,TRUE)</formula>
    </cfRule>
    <cfRule type="expression" dxfId="758" priority="970">
      <formula>IF(RIGHT(TEXT(AI210,"0.#"),1)=".",TRUE,FALSE)</formula>
    </cfRule>
  </conditionalFormatting>
  <conditionalFormatting sqref="AM210">
    <cfRule type="expression" dxfId="757" priority="967">
      <formula>IF(RIGHT(TEXT(AM210,"0.#"),1)=".",FALSE,TRUE)</formula>
    </cfRule>
    <cfRule type="expression" dxfId="756" priority="968">
      <formula>IF(RIGHT(TEXT(AM210,"0.#"),1)=".",TRUE,FALSE)</formula>
    </cfRule>
  </conditionalFormatting>
  <conditionalFormatting sqref="AM211">
    <cfRule type="expression" dxfId="755" priority="965">
      <formula>IF(RIGHT(TEXT(AM211,"0.#"),1)=".",FALSE,TRUE)</formula>
    </cfRule>
    <cfRule type="expression" dxfId="754" priority="966">
      <formula>IF(RIGHT(TEXT(AM211,"0.#"),1)=".",TRUE,FALSE)</formula>
    </cfRule>
  </conditionalFormatting>
  <conditionalFormatting sqref="AM212">
    <cfRule type="expression" dxfId="753" priority="963">
      <formula>IF(RIGHT(TEXT(AM212,"0.#"),1)=".",FALSE,TRUE)</formula>
    </cfRule>
    <cfRule type="expression" dxfId="752" priority="964">
      <formula>IF(RIGHT(TEXT(AM212,"0.#"),1)=".",TRUE,FALSE)</formula>
    </cfRule>
  </conditionalFormatting>
  <conditionalFormatting sqref="AL368:AO395">
    <cfRule type="expression" dxfId="751" priority="959">
      <formula>IF(AND(AL368&gt;=0, RIGHT(TEXT(AL368,"0.#"),1)&lt;&gt;"."),TRUE,FALSE)</formula>
    </cfRule>
    <cfRule type="expression" dxfId="750" priority="960">
      <formula>IF(AND(AL368&gt;=0, RIGHT(TEXT(AL368,"0.#"),1)="."),TRUE,FALSE)</formula>
    </cfRule>
    <cfRule type="expression" dxfId="749" priority="961">
      <formula>IF(AND(AL368&lt;0, RIGHT(TEXT(AL368,"0.#"),1)&lt;&gt;"."),TRUE,FALSE)</formula>
    </cfRule>
    <cfRule type="expression" dxfId="748" priority="962">
      <formula>IF(AND(AL368&lt;0, RIGHT(TEXT(AL368,"0.#"),1)="."),TRUE,FALSE)</formula>
    </cfRule>
  </conditionalFormatting>
  <conditionalFormatting sqref="AQ210:AQ212">
    <cfRule type="expression" dxfId="747" priority="957">
      <formula>IF(RIGHT(TEXT(AQ210,"0.#"),1)=".",FALSE,TRUE)</formula>
    </cfRule>
    <cfRule type="expression" dxfId="746" priority="958">
      <formula>IF(RIGHT(TEXT(AQ210,"0.#"),1)=".",TRUE,FALSE)</formula>
    </cfRule>
  </conditionalFormatting>
  <conditionalFormatting sqref="AU210:AU212">
    <cfRule type="expression" dxfId="745" priority="955">
      <formula>IF(RIGHT(TEXT(AU210,"0.#"),1)=".",FALSE,TRUE)</formula>
    </cfRule>
    <cfRule type="expression" dxfId="744" priority="956">
      <formula>IF(RIGHT(TEXT(AU210,"0.#"),1)=".",TRUE,FALSE)</formula>
    </cfRule>
  </conditionalFormatting>
  <conditionalFormatting sqref="Y368:Y395">
    <cfRule type="expression" dxfId="743" priority="953">
      <formula>IF(RIGHT(TEXT(Y368,"0.#"),1)=".",FALSE,TRUE)</formula>
    </cfRule>
    <cfRule type="expression" dxfId="742" priority="954">
      <formula>IF(RIGHT(TEXT(Y368,"0.#"),1)=".",TRUE,FALSE)</formula>
    </cfRule>
  </conditionalFormatting>
  <conditionalFormatting sqref="AL631:AO660">
    <cfRule type="expression" dxfId="741" priority="949">
      <formula>IF(AND(AL631&gt;=0, RIGHT(TEXT(AL631,"0.#"),1)&lt;&gt;"."),TRUE,FALSE)</formula>
    </cfRule>
    <cfRule type="expression" dxfId="740" priority="950">
      <formula>IF(AND(AL631&gt;=0, RIGHT(TEXT(AL631,"0.#"),1)="."),TRUE,FALSE)</formula>
    </cfRule>
    <cfRule type="expression" dxfId="739" priority="951">
      <formula>IF(AND(AL631&lt;0, RIGHT(TEXT(AL631,"0.#"),1)&lt;&gt;"."),TRUE,FALSE)</formula>
    </cfRule>
    <cfRule type="expression" dxfId="738" priority="952">
      <formula>IF(AND(AL631&lt;0, RIGHT(TEXT(AL631,"0.#"),1)="."),TRUE,FALSE)</formula>
    </cfRule>
  </conditionalFormatting>
  <conditionalFormatting sqref="Y631:Y660">
    <cfRule type="expression" dxfId="737" priority="947">
      <formula>IF(RIGHT(TEXT(Y631,"0.#"),1)=".",FALSE,TRUE)</formula>
    </cfRule>
    <cfRule type="expression" dxfId="736" priority="948">
      <formula>IF(RIGHT(TEXT(Y631,"0.#"),1)=".",TRUE,FALSE)</formula>
    </cfRule>
  </conditionalFormatting>
  <conditionalFormatting sqref="AL366:AO367">
    <cfRule type="expression" dxfId="735" priority="943">
      <formula>IF(AND(AL366&gt;=0, RIGHT(TEXT(AL366,"0.#"),1)&lt;&gt;"."),TRUE,FALSE)</formula>
    </cfRule>
    <cfRule type="expression" dxfId="734" priority="944">
      <formula>IF(AND(AL366&gt;=0, RIGHT(TEXT(AL366,"0.#"),1)="."),TRUE,FALSE)</formula>
    </cfRule>
    <cfRule type="expression" dxfId="733" priority="945">
      <formula>IF(AND(AL366&lt;0, RIGHT(TEXT(AL366,"0.#"),1)&lt;&gt;"."),TRUE,FALSE)</formula>
    </cfRule>
    <cfRule type="expression" dxfId="732" priority="946">
      <formula>IF(AND(AL366&lt;0, RIGHT(TEXT(AL366,"0.#"),1)="."),TRUE,FALSE)</formula>
    </cfRule>
  </conditionalFormatting>
  <conditionalFormatting sqref="Y366:Y367">
    <cfRule type="expression" dxfId="731" priority="941">
      <formula>IF(RIGHT(TEXT(Y366,"0.#"),1)=".",FALSE,TRUE)</formula>
    </cfRule>
    <cfRule type="expression" dxfId="730" priority="942">
      <formula>IF(RIGHT(TEXT(Y366,"0.#"),1)=".",TRUE,FALSE)</formula>
    </cfRule>
  </conditionalFormatting>
  <conditionalFormatting sqref="Y401:Y428">
    <cfRule type="expression" dxfId="729" priority="879">
      <formula>IF(RIGHT(TEXT(Y401,"0.#"),1)=".",FALSE,TRUE)</formula>
    </cfRule>
    <cfRule type="expression" dxfId="728" priority="880">
      <formula>IF(RIGHT(TEXT(Y401,"0.#"),1)=".",TRUE,FALSE)</formula>
    </cfRule>
  </conditionalFormatting>
  <conditionalFormatting sqref="Y399:Y400">
    <cfRule type="expression" dxfId="727" priority="873">
      <formula>IF(RIGHT(TEXT(Y399,"0.#"),1)=".",FALSE,TRUE)</formula>
    </cfRule>
    <cfRule type="expression" dxfId="726" priority="874">
      <formula>IF(RIGHT(TEXT(Y399,"0.#"),1)=".",TRUE,FALSE)</formula>
    </cfRule>
  </conditionalFormatting>
  <conditionalFormatting sqref="Y434:Y461">
    <cfRule type="expression" dxfId="725" priority="867">
      <formula>IF(RIGHT(TEXT(Y434,"0.#"),1)=".",FALSE,TRUE)</formula>
    </cfRule>
    <cfRule type="expression" dxfId="724" priority="868">
      <formula>IF(RIGHT(TEXT(Y434,"0.#"),1)=".",TRUE,FALSE)</formula>
    </cfRule>
  </conditionalFormatting>
  <conditionalFormatting sqref="Y433">
    <cfRule type="expression" dxfId="723" priority="861">
      <formula>IF(RIGHT(TEXT(Y433,"0.#"),1)=".",FALSE,TRUE)</formula>
    </cfRule>
    <cfRule type="expression" dxfId="722" priority="862">
      <formula>IF(RIGHT(TEXT(Y433,"0.#"),1)=".",TRUE,FALSE)</formula>
    </cfRule>
  </conditionalFormatting>
  <conditionalFormatting sqref="Y475:Y494">
    <cfRule type="expression" dxfId="721" priority="855">
      <formula>IF(RIGHT(TEXT(Y475,"0.#"),1)=".",FALSE,TRUE)</formula>
    </cfRule>
    <cfRule type="expression" dxfId="720" priority="856">
      <formula>IF(RIGHT(TEXT(Y475,"0.#"),1)=".",TRUE,FALSE)</formula>
    </cfRule>
  </conditionalFormatting>
  <conditionalFormatting sqref="Y503:Y527">
    <cfRule type="expression" dxfId="719" priority="843">
      <formula>IF(RIGHT(TEXT(Y503,"0.#"),1)=".",FALSE,TRUE)</formula>
    </cfRule>
    <cfRule type="expression" dxfId="718" priority="844">
      <formula>IF(RIGHT(TEXT(Y503,"0.#"),1)=".",TRUE,FALSE)</formula>
    </cfRule>
  </conditionalFormatting>
  <conditionalFormatting sqref="Y541:Y560">
    <cfRule type="expression" dxfId="717" priority="831">
      <formula>IF(RIGHT(TEXT(Y541,"0.#"),1)=".",FALSE,TRUE)</formula>
    </cfRule>
    <cfRule type="expression" dxfId="716" priority="832">
      <formula>IF(RIGHT(TEXT(Y541,"0.#"),1)=".",TRUE,FALSE)</formula>
    </cfRule>
  </conditionalFormatting>
  <conditionalFormatting sqref="W23">
    <cfRule type="expression" dxfId="715" priority="939">
      <formula>IF(RIGHT(TEXT(W23,"0.#"),1)=".",FALSE,TRUE)</formula>
    </cfRule>
    <cfRule type="expression" dxfId="714" priority="940">
      <formula>IF(RIGHT(TEXT(W23,"0.#"),1)=".",TRUE,FALSE)</formula>
    </cfRule>
  </conditionalFormatting>
  <conditionalFormatting sqref="W24:W27">
    <cfRule type="expression" dxfId="713" priority="937">
      <formula>IF(RIGHT(TEXT(W24,"0.#"),1)=".",FALSE,TRUE)</formula>
    </cfRule>
    <cfRule type="expression" dxfId="712" priority="938">
      <formula>IF(RIGHT(TEXT(W24,"0.#"),1)=".",TRUE,FALSE)</formula>
    </cfRule>
  </conditionalFormatting>
  <conditionalFormatting sqref="W28">
    <cfRule type="expression" dxfId="711" priority="935">
      <formula>IF(RIGHT(TEXT(W28,"0.#"),1)=".",FALSE,TRUE)</formula>
    </cfRule>
    <cfRule type="expression" dxfId="710" priority="936">
      <formula>IF(RIGHT(TEXT(W28,"0.#"),1)=".",TRUE,FALSE)</formula>
    </cfRule>
  </conditionalFormatting>
  <conditionalFormatting sqref="P23">
    <cfRule type="expression" dxfId="709" priority="933">
      <formula>IF(RIGHT(TEXT(P23,"0.#"),1)=".",FALSE,TRUE)</formula>
    </cfRule>
    <cfRule type="expression" dxfId="708" priority="934">
      <formula>IF(RIGHT(TEXT(P23,"0.#"),1)=".",TRUE,FALSE)</formula>
    </cfRule>
  </conditionalFormatting>
  <conditionalFormatting sqref="P24:P27">
    <cfRule type="expression" dxfId="707" priority="931">
      <formula>IF(RIGHT(TEXT(P24,"0.#"),1)=".",FALSE,TRUE)</formula>
    </cfRule>
    <cfRule type="expression" dxfId="706" priority="932">
      <formula>IF(RIGHT(TEXT(P24,"0.#"),1)=".",TRUE,FALSE)</formula>
    </cfRule>
  </conditionalFormatting>
  <conditionalFormatting sqref="P28">
    <cfRule type="expression" dxfId="705" priority="929">
      <formula>IF(RIGHT(TEXT(P28,"0.#"),1)=".",FALSE,TRUE)</formula>
    </cfRule>
    <cfRule type="expression" dxfId="704" priority="930">
      <formula>IF(RIGHT(TEXT(P28,"0.#"),1)=".",TRUE,FALSE)</formula>
    </cfRule>
  </conditionalFormatting>
  <conditionalFormatting sqref="AE202">
    <cfRule type="expression" dxfId="703" priority="927">
      <formula>IF(RIGHT(TEXT(AE202,"0.#"),1)=".",FALSE,TRUE)</formula>
    </cfRule>
    <cfRule type="expression" dxfId="702" priority="928">
      <formula>IF(RIGHT(TEXT(AE202,"0.#"),1)=".",TRUE,FALSE)</formula>
    </cfRule>
  </conditionalFormatting>
  <conditionalFormatting sqref="AE203">
    <cfRule type="expression" dxfId="701" priority="925">
      <formula>IF(RIGHT(TEXT(AE203,"0.#"),1)=".",FALSE,TRUE)</formula>
    </cfRule>
    <cfRule type="expression" dxfId="700" priority="926">
      <formula>IF(RIGHT(TEXT(AE203,"0.#"),1)=".",TRUE,FALSE)</formula>
    </cfRule>
  </conditionalFormatting>
  <conditionalFormatting sqref="AE204">
    <cfRule type="expression" dxfId="699" priority="923">
      <formula>IF(RIGHT(TEXT(AE204,"0.#"),1)=".",FALSE,TRUE)</formula>
    </cfRule>
    <cfRule type="expression" dxfId="698" priority="924">
      <formula>IF(RIGHT(TEXT(AE204,"0.#"),1)=".",TRUE,FALSE)</formula>
    </cfRule>
  </conditionalFormatting>
  <conditionalFormatting sqref="AI204">
    <cfRule type="expression" dxfId="697" priority="921">
      <formula>IF(RIGHT(TEXT(AI204,"0.#"),1)=".",FALSE,TRUE)</formula>
    </cfRule>
    <cfRule type="expression" dxfId="696" priority="922">
      <formula>IF(RIGHT(TEXT(AI204,"0.#"),1)=".",TRUE,FALSE)</formula>
    </cfRule>
  </conditionalFormatting>
  <conditionalFormatting sqref="AI203">
    <cfRule type="expression" dxfId="695" priority="919">
      <formula>IF(RIGHT(TEXT(AI203,"0.#"),1)=".",FALSE,TRUE)</formula>
    </cfRule>
    <cfRule type="expression" dxfId="694" priority="920">
      <formula>IF(RIGHT(TEXT(AI203,"0.#"),1)=".",TRUE,FALSE)</formula>
    </cfRule>
  </conditionalFormatting>
  <conditionalFormatting sqref="AI202">
    <cfRule type="expression" dxfId="693" priority="917">
      <formula>IF(RIGHT(TEXT(AI202,"0.#"),1)=".",FALSE,TRUE)</formula>
    </cfRule>
    <cfRule type="expression" dxfId="692" priority="918">
      <formula>IF(RIGHT(TEXT(AI202,"0.#"),1)=".",TRUE,FALSE)</formula>
    </cfRule>
  </conditionalFormatting>
  <conditionalFormatting sqref="AM202">
    <cfRule type="expression" dxfId="691" priority="915">
      <formula>IF(RIGHT(TEXT(AM202,"0.#"),1)=".",FALSE,TRUE)</formula>
    </cfRule>
    <cfRule type="expression" dxfId="690" priority="916">
      <formula>IF(RIGHT(TEXT(AM202,"0.#"),1)=".",TRUE,FALSE)</formula>
    </cfRule>
  </conditionalFormatting>
  <conditionalFormatting sqref="AM203">
    <cfRule type="expression" dxfId="689" priority="913">
      <formula>IF(RIGHT(TEXT(AM203,"0.#"),1)=".",FALSE,TRUE)</formula>
    </cfRule>
    <cfRule type="expression" dxfId="688" priority="914">
      <formula>IF(RIGHT(TEXT(AM203,"0.#"),1)=".",TRUE,FALSE)</formula>
    </cfRule>
  </conditionalFormatting>
  <conditionalFormatting sqref="AM204">
    <cfRule type="expression" dxfId="687" priority="911">
      <formula>IF(RIGHT(TEXT(AM204,"0.#"),1)=".",FALSE,TRUE)</formula>
    </cfRule>
    <cfRule type="expression" dxfId="686" priority="912">
      <formula>IF(RIGHT(TEXT(AM204,"0.#"),1)=".",TRUE,FALSE)</formula>
    </cfRule>
  </conditionalFormatting>
  <conditionalFormatting sqref="AQ202:AQ204">
    <cfRule type="expression" dxfId="685" priority="909">
      <formula>IF(RIGHT(TEXT(AQ202,"0.#"),1)=".",FALSE,TRUE)</formula>
    </cfRule>
    <cfRule type="expression" dxfId="684" priority="910">
      <formula>IF(RIGHT(TEXT(AQ202,"0.#"),1)=".",TRUE,FALSE)</formula>
    </cfRule>
  </conditionalFormatting>
  <conditionalFormatting sqref="AU202:AU204">
    <cfRule type="expression" dxfId="683" priority="907">
      <formula>IF(RIGHT(TEXT(AU202,"0.#"),1)=".",FALSE,TRUE)</formula>
    </cfRule>
    <cfRule type="expression" dxfId="682" priority="908">
      <formula>IF(RIGHT(TEXT(AU202,"0.#"),1)=".",TRUE,FALSE)</formula>
    </cfRule>
  </conditionalFormatting>
  <conditionalFormatting sqref="AE205">
    <cfRule type="expression" dxfId="681" priority="905">
      <formula>IF(RIGHT(TEXT(AE205,"0.#"),1)=".",FALSE,TRUE)</formula>
    </cfRule>
    <cfRule type="expression" dxfId="680" priority="906">
      <formula>IF(RIGHT(TEXT(AE205,"0.#"),1)=".",TRUE,FALSE)</formula>
    </cfRule>
  </conditionalFormatting>
  <conditionalFormatting sqref="AE206">
    <cfRule type="expression" dxfId="679" priority="903">
      <formula>IF(RIGHT(TEXT(AE206,"0.#"),1)=".",FALSE,TRUE)</formula>
    </cfRule>
    <cfRule type="expression" dxfId="678" priority="904">
      <formula>IF(RIGHT(TEXT(AE206,"0.#"),1)=".",TRUE,FALSE)</formula>
    </cfRule>
  </conditionalFormatting>
  <conditionalFormatting sqref="AE207">
    <cfRule type="expression" dxfId="677" priority="901">
      <formula>IF(RIGHT(TEXT(AE207,"0.#"),1)=".",FALSE,TRUE)</formula>
    </cfRule>
    <cfRule type="expression" dxfId="676" priority="902">
      <formula>IF(RIGHT(TEXT(AE207,"0.#"),1)=".",TRUE,FALSE)</formula>
    </cfRule>
  </conditionalFormatting>
  <conditionalFormatting sqref="AI207">
    <cfRule type="expression" dxfId="675" priority="899">
      <formula>IF(RIGHT(TEXT(AI207,"0.#"),1)=".",FALSE,TRUE)</formula>
    </cfRule>
    <cfRule type="expression" dxfId="674" priority="900">
      <formula>IF(RIGHT(TEXT(AI207,"0.#"),1)=".",TRUE,FALSE)</formula>
    </cfRule>
  </conditionalFormatting>
  <conditionalFormatting sqref="AI206">
    <cfRule type="expression" dxfId="673" priority="897">
      <formula>IF(RIGHT(TEXT(AI206,"0.#"),1)=".",FALSE,TRUE)</formula>
    </cfRule>
    <cfRule type="expression" dxfId="672" priority="898">
      <formula>IF(RIGHT(TEXT(AI206,"0.#"),1)=".",TRUE,FALSE)</formula>
    </cfRule>
  </conditionalFormatting>
  <conditionalFormatting sqref="AI205">
    <cfRule type="expression" dxfId="671" priority="895">
      <formula>IF(RIGHT(TEXT(AI205,"0.#"),1)=".",FALSE,TRUE)</formula>
    </cfRule>
    <cfRule type="expression" dxfId="670" priority="896">
      <formula>IF(RIGHT(TEXT(AI205,"0.#"),1)=".",TRUE,FALSE)</formula>
    </cfRule>
  </conditionalFormatting>
  <conditionalFormatting sqref="AM205">
    <cfRule type="expression" dxfId="669" priority="893">
      <formula>IF(RIGHT(TEXT(AM205,"0.#"),1)=".",FALSE,TRUE)</formula>
    </cfRule>
    <cfRule type="expression" dxfId="668" priority="894">
      <formula>IF(RIGHT(TEXT(AM205,"0.#"),1)=".",TRUE,FALSE)</formula>
    </cfRule>
  </conditionalFormatting>
  <conditionalFormatting sqref="AM206">
    <cfRule type="expression" dxfId="667" priority="891">
      <formula>IF(RIGHT(TEXT(AM206,"0.#"),1)=".",FALSE,TRUE)</formula>
    </cfRule>
    <cfRule type="expression" dxfId="666" priority="892">
      <formula>IF(RIGHT(TEXT(AM206,"0.#"),1)=".",TRUE,FALSE)</formula>
    </cfRule>
  </conditionalFormatting>
  <conditionalFormatting sqref="AM207">
    <cfRule type="expression" dxfId="665" priority="889">
      <formula>IF(RIGHT(TEXT(AM207,"0.#"),1)=".",FALSE,TRUE)</formula>
    </cfRule>
    <cfRule type="expression" dxfId="664" priority="890">
      <formula>IF(RIGHT(TEXT(AM207,"0.#"),1)=".",TRUE,FALSE)</formula>
    </cfRule>
  </conditionalFormatting>
  <conditionalFormatting sqref="AQ205:AQ207">
    <cfRule type="expression" dxfId="663" priority="887">
      <formula>IF(RIGHT(TEXT(AQ205,"0.#"),1)=".",FALSE,TRUE)</formula>
    </cfRule>
    <cfRule type="expression" dxfId="662" priority="888">
      <formula>IF(RIGHT(TEXT(AQ205,"0.#"),1)=".",TRUE,FALSE)</formula>
    </cfRule>
  </conditionalFormatting>
  <conditionalFormatting sqref="AU205:AU207">
    <cfRule type="expression" dxfId="661" priority="885">
      <formula>IF(RIGHT(TEXT(AU205,"0.#"),1)=".",FALSE,TRUE)</formula>
    </cfRule>
    <cfRule type="expression" dxfId="660" priority="886">
      <formula>IF(RIGHT(TEXT(AU205,"0.#"),1)=".",TRUE,FALSE)</formula>
    </cfRule>
  </conditionalFormatting>
  <conditionalFormatting sqref="AL401:AO428">
    <cfRule type="expression" dxfId="659" priority="881">
      <formula>IF(AND(AL401&gt;=0, RIGHT(TEXT(AL401,"0.#"),1)&lt;&gt;"."),TRUE,FALSE)</formula>
    </cfRule>
    <cfRule type="expression" dxfId="658" priority="882">
      <formula>IF(AND(AL401&gt;=0, RIGHT(TEXT(AL401,"0.#"),1)="."),TRUE,FALSE)</formula>
    </cfRule>
    <cfRule type="expression" dxfId="657" priority="883">
      <formula>IF(AND(AL401&lt;0, RIGHT(TEXT(AL401,"0.#"),1)&lt;&gt;"."),TRUE,FALSE)</formula>
    </cfRule>
    <cfRule type="expression" dxfId="656" priority="884">
      <formula>IF(AND(AL401&lt;0, RIGHT(TEXT(AL401,"0.#"),1)="."),TRUE,FALSE)</formula>
    </cfRule>
  </conditionalFormatting>
  <conditionalFormatting sqref="AL399:AO400">
    <cfRule type="expression" dxfId="655" priority="875">
      <formula>IF(AND(AL399&gt;=0, RIGHT(TEXT(AL399,"0.#"),1)&lt;&gt;"."),TRUE,FALSE)</formula>
    </cfRule>
    <cfRule type="expression" dxfId="654" priority="876">
      <formula>IF(AND(AL399&gt;=0, RIGHT(TEXT(AL399,"0.#"),1)="."),TRUE,FALSE)</formula>
    </cfRule>
    <cfRule type="expression" dxfId="653" priority="877">
      <formula>IF(AND(AL399&lt;0, RIGHT(TEXT(AL399,"0.#"),1)&lt;&gt;"."),TRUE,FALSE)</formula>
    </cfRule>
    <cfRule type="expression" dxfId="652" priority="878">
      <formula>IF(AND(AL399&lt;0, RIGHT(TEXT(AL399,"0.#"),1)="."),TRUE,FALSE)</formula>
    </cfRule>
  </conditionalFormatting>
  <conditionalFormatting sqref="AL434:AO461">
    <cfRule type="expression" dxfId="651" priority="869">
      <formula>IF(AND(AL434&gt;=0, RIGHT(TEXT(AL434,"0.#"),1)&lt;&gt;"."),TRUE,FALSE)</formula>
    </cfRule>
    <cfRule type="expression" dxfId="650" priority="870">
      <formula>IF(AND(AL434&gt;=0, RIGHT(TEXT(AL434,"0.#"),1)="."),TRUE,FALSE)</formula>
    </cfRule>
    <cfRule type="expression" dxfId="649" priority="871">
      <formula>IF(AND(AL434&lt;0, RIGHT(TEXT(AL434,"0.#"),1)&lt;&gt;"."),TRUE,FALSE)</formula>
    </cfRule>
    <cfRule type="expression" dxfId="648" priority="872">
      <formula>IF(AND(AL434&lt;0, RIGHT(TEXT(AL434,"0.#"),1)="."),TRUE,FALSE)</formula>
    </cfRule>
  </conditionalFormatting>
  <conditionalFormatting sqref="AL433:AO433">
    <cfRule type="expression" dxfId="647" priority="863">
      <formula>IF(AND(AL433&gt;=0, RIGHT(TEXT(AL433,"0.#"),1)&lt;&gt;"."),TRUE,FALSE)</formula>
    </cfRule>
    <cfRule type="expression" dxfId="646" priority="864">
      <formula>IF(AND(AL433&gt;=0, RIGHT(TEXT(AL433,"0.#"),1)="."),TRUE,FALSE)</formula>
    </cfRule>
    <cfRule type="expression" dxfId="645" priority="865">
      <formula>IF(AND(AL433&lt;0, RIGHT(TEXT(AL433,"0.#"),1)&lt;&gt;"."),TRUE,FALSE)</formula>
    </cfRule>
    <cfRule type="expression" dxfId="644" priority="866">
      <formula>IF(AND(AL433&lt;0, RIGHT(TEXT(AL433,"0.#"),1)="."),TRUE,FALSE)</formula>
    </cfRule>
  </conditionalFormatting>
  <conditionalFormatting sqref="AL475:AO494">
    <cfRule type="expression" dxfId="643" priority="857">
      <formula>IF(AND(AL475&gt;=0, RIGHT(TEXT(AL475,"0.#"),1)&lt;&gt;"."),TRUE,FALSE)</formula>
    </cfRule>
    <cfRule type="expression" dxfId="642" priority="858">
      <formula>IF(AND(AL475&gt;=0, RIGHT(TEXT(AL475,"0.#"),1)="."),TRUE,FALSE)</formula>
    </cfRule>
    <cfRule type="expression" dxfId="641" priority="859">
      <formula>IF(AND(AL475&lt;0, RIGHT(TEXT(AL475,"0.#"),1)&lt;&gt;"."),TRUE,FALSE)</formula>
    </cfRule>
    <cfRule type="expression" dxfId="640" priority="860">
      <formula>IF(AND(AL475&lt;0, RIGHT(TEXT(AL475,"0.#"),1)="."),TRUE,FALSE)</formula>
    </cfRule>
  </conditionalFormatting>
  <conditionalFormatting sqref="AL503:AO527">
    <cfRule type="expression" dxfId="639" priority="845">
      <formula>IF(AND(AL503&gt;=0, RIGHT(TEXT(AL503,"0.#"),1)&lt;&gt;"."),TRUE,FALSE)</formula>
    </cfRule>
    <cfRule type="expression" dxfId="638" priority="846">
      <formula>IF(AND(AL503&gt;=0, RIGHT(TEXT(AL503,"0.#"),1)="."),TRUE,FALSE)</formula>
    </cfRule>
    <cfRule type="expression" dxfId="637" priority="847">
      <formula>IF(AND(AL503&lt;0, RIGHT(TEXT(AL503,"0.#"),1)&lt;&gt;"."),TRUE,FALSE)</formula>
    </cfRule>
    <cfRule type="expression" dxfId="636" priority="848">
      <formula>IF(AND(AL503&lt;0, RIGHT(TEXT(AL503,"0.#"),1)="."),TRUE,FALSE)</formula>
    </cfRule>
  </conditionalFormatting>
  <conditionalFormatting sqref="AL541:AO560">
    <cfRule type="expression" dxfId="635" priority="833">
      <formula>IF(AND(AL541&gt;=0, RIGHT(TEXT(AL541,"0.#"),1)&lt;&gt;"."),TRUE,FALSE)</formula>
    </cfRule>
    <cfRule type="expression" dxfId="634" priority="834">
      <formula>IF(AND(AL541&gt;=0, RIGHT(TEXT(AL541,"0.#"),1)="."),TRUE,FALSE)</formula>
    </cfRule>
    <cfRule type="expression" dxfId="633" priority="835">
      <formula>IF(AND(AL541&lt;0, RIGHT(TEXT(AL541,"0.#"),1)&lt;&gt;"."),TRUE,FALSE)</formula>
    </cfRule>
    <cfRule type="expression" dxfId="632" priority="836">
      <formula>IF(AND(AL541&lt;0, RIGHT(TEXT(AL541,"0.#"),1)="."),TRUE,FALSE)</formula>
    </cfRule>
  </conditionalFormatting>
  <conditionalFormatting sqref="AL566:AO593">
    <cfRule type="expression" dxfId="631" priority="821">
      <formula>IF(AND(AL566&gt;=0, RIGHT(TEXT(AL566,"0.#"),1)&lt;&gt;"."),TRUE,FALSE)</formula>
    </cfRule>
    <cfRule type="expression" dxfId="630" priority="822">
      <formula>IF(AND(AL566&gt;=0, RIGHT(TEXT(AL566,"0.#"),1)="."),TRUE,FALSE)</formula>
    </cfRule>
    <cfRule type="expression" dxfId="629" priority="823">
      <formula>IF(AND(AL566&lt;0, RIGHT(TEXT(AL566,"0.#"),1)&lt;&gt;"."),TRUE,FALSE)</formula>
    </cfRule>
    <cfRule type="expression" dxfId="628" priority="824">
      <formula>IF(AND(AL566&lt;0, RIGHT(TEXT(AL566,"0.#"),1)="."),TRUE,FALSE)</formula>
    </cfRule>
  </conditionalFormatting>
  <conditionalFormatting sqref="Y566:Y593">
    <cfRule type="expression" dxfId="627" priority="819">
      <formula>IF(RIGHT(TEXT(Y566,"0.#"),1)=".",FALSE,TRUE)</formula>
    </cfRule>
    <cfRule type="expression" dxfId="626" priority="820">
      <formula>IF(RIGHT(TEXT(Y566,"0.#"),1)=".",TRUE,FALSE)</formula>
    </cfRule>
  </conditionalFormatting>
  <conditionalFormatting sqref="AL564:AO565">
    <cfRule type="expression" dxfId="625" priority="815">
      <formula>IF(AND(AL564&gt;=0, RIGHT(TEXT(AL564,"0.#"),1)&lt;&gt;"."),TRUE,FALSE)</formula>
    </cfRule>
    <cfRule type="expression" dxfId="624" priority="816">
      <formula>IF(AND(AL564&gt;=0, RIGHT(TEXT(AL564,"0.#"),1)="."),TRUE,FALSE)</formula>
    </cfRule>
    <cfRule type="expression" dxfId="623" priority="817">
      <formula>IF(AND(AL564&lt;0, RIGHT(TEXT(AL564,"0.#"),1)&lt;&gt;"."),TRUE,FALSE)</formula>
    </cfRule>
    <cfRule type="expression" dxfId="622" priority="818">
      <formula>IF(AND(AL564&lt;0, RIGHT(TEXT(AL564,"0.#"),1)="."),TRUE,FALSE)</formula>
    </cfRule>
  </conditionalFormatting>
  <conditionalFormatting sqref="Y564:Y565">
    <cfRule type="expression" dxfId="621" priority="813">
      <formula>IF(RIGHT(TEXT(Y564,"0.#"),1)=".",FALSE,TRUE)</formula>
    </cfRule>
    <cfRule type="expression" dxfId="620" priority="814">
      <formula>IF(RIGHT(TEXT(Y564,"0.#"),1)=".",TRUE,FALSE)</formula>
    </cfRule>
  </conditionalFormatting>
  <conditionalFormatting sqref="AL599:AO626">
    <cfRule type="expression" dxfId="619" priority="809">
      <formula>IF(AND(AL599&gt;=0, RIGHT(TEXT(AL599,"0.#"),1)&lt;&gt;"."),TRUE,FALSE)</formula>
    </cfRule>
    <cfRule type="expression" dxfId="618" priority="810">
      <formula>IF(AND(AL599&gt;=0, RIGHT(TEXT(AL599,"0.#"),1)="."),TRUE,FALSE)</formula>
    </cfRule>
    <cfRule type="expression" dxfId="617" priority="811">
      <formula>IF(AND(AL599&lt;0, RIGHT(TEXT(AL599,"0.#"),1)&lt;&gt;"."),TRUE,FALSE)</formula>
    </cfRule>
    <cfRule type="expression" dxfId="616" priority="812">
      <formula>IF(AND(AL599&lt;0, RIGHT(TEXT(AL599,"0.#"),1)="."),TRUE,FALSE)</formula>
    </cfRule>
  </conditionalFormatting>
  <conditionalFormatting sqref="Y599:Y626">
    <cfRule type="expression" dxfId="615" priority="807">
      <formula>IF(RIGHT(TEXT(Y599,"0.#"),1)=".",FALSE,TRUE)</formula>
    </cfRule>
    <cfRule type="expression" dxfId="614" priority="808">
      <formula>IF(RIGHT(TEXT(Y599,"0.#"),1)=".",TRUE,FALSE)</formula>
    </cfRule>
  </conditionalFormatting>
  <conditionalFormatting sqref="AL597:AO598">
    <cfRule type="expression" dxfId="613" priority="803">
      <formula>IF(AND(AL597&gt;=0, RIGHT(TEXT(AL597,"0.#"),1)&lt;&gt;"."),TRUE,FALSE)</formula>
    </cfRule>
    <cfRule type="expression" dxfId="612" priority="804">
      <formula>IF(AND(AL597&gt;=0, RIGHT(TEXT(AL597,"0.#"),1)="."),TRUE,FALSE)</formula>
    </cfRule>
    <cfRule type="expression" dxfId="611" priority="805">
      <formula>IF(AND(AL597&lt;0, RIGHT(TEXT(AL597,"0.#"),1)&lt;&gt;"."),TRUE,FALSE)</formula>
    </cfRule>
    <cfRule type="expression" dxfId="610" priority="806">
      <formula>IF(AND(AL597&lt;0, RIGHT(TEXT(AL597,"0.#"),1)="."),TRUE,FALSE)</formula>
    </cfRule>
  </conditionalFormatting>
  <conditionalFormatting sqref="Y597:Y598">
    <cfRule type="expression" dxfId="609" priority="801">
      <formula>IF(RIGHT(TEXT(Y597,"0.#"),1)=".",FALSE,TRUE)</formula>
    </cfRule>
    <cfRule type="expression" dxfId="608" priority="802">
      <formula>IF(RIGHT(TEXT(Y597,"0.#"),1)=".",TRUE,FALSE)</formula>
    </cfRule>
  </conditionalFormatting>
  <conditionalFormatting sqref="AU33">
    <cfRule type="expression" dxfId="607" priority="797">
      <formula>IF(RIGHT(TEXT(AU33,"0.#"),1)=".",FALSE,TRUE)</formula>
    </cfRule>
    <cfRule type="expression" dxfId="606" priority="798">
      <formula>IF(RIGHT(TEXT(AU33,"0.#"),1)=".",TRUE,FALSE)</formula>
    </cfRule>
  </conditionalFormatting>
  <conditionalFormatting sqref="AU32">
    <cfRule type="expression" dxfId="605" priority="799">
      <formula>IF(RIGHT(TEXT(AU32,"0.#"),1)=".",FALSE,TRUE)</formula>
    </cfRule>
    <cfRule type="expression" dxfId="604" priority="800">
      <formula>IF(RIGHT(TEXT(AU32,"0.#"),1)=".",TRUE,FALSE)</formula>
    </cfRule>
  </conditionalFormatting>
  <conditionalFormatting sqref="P29:AC29">
    <cfRule type="expression" dxfId="603" priority="795">
      <formula>IF(RIGHT(TEXT(P29,"0.#"),1)=".",FALSE,TRUE)</formula>
    </cfRule>
    <cfRule type="expression" dxfId="602" priority="796">
      <formula>IF(RIGHT(TEXT(P29,"0.#"),1)=".",TRUE,FALSE)</formula>
    </cfRule>
  </conditionalFormatting>
  <conditionalFormatting sqref="AM41">
    <cfRule type="expression" dxfId="601" priority="777">
      <formula>IF(RIGHT(TEXT(AM41,"0.#"),1)=".",FALSE,TRUE)</formula>
    </cfRule>
    <cfRule type="expression" dxfId="600" priority="778">
      <formula>IF(RIGHT(TEXT(AM41,"0.#"),1)=".",TRUE,FALSE)</formula>
    </cfRule>
  </conditionalFormatting>
  <conditionalFormatting sqref="AM40">
    <cfRule type="expression" dxfId="599" priority="779">
      <formula>IF(RIGHT(TEXT(AM40,"0.#"),1)=".",FALSE,TRUE)</formula>
    </cfRule>
    <cfRule type="expression" dxfId="598" priority="780">
      <formula>IF(RIGHT(TEXT(AM40,"0.#"),1)=".",TRUE,FALSE)</formula>
    </cfRule>
  </conditionalFormatting>
  <conditionalFormatting sqref="AE39">
    <cfRule type="expression" dxfId="597" priority="793">
      <formula>IF(RIGHT(TEXT(AE39,"0.#"),1)=".",FALSE,TRUE)</formula>
    </cfRule>
    <cfRule type="expression" dxfId="596" priority="794">
      <formula>IF(RIGHT(TEXT(AE39,"0.#"),1)=".",TRUE,FALSE)</formula>
    </cfRule>
  </conditionalFormatting>
  <conditionalFormatting sqref="AQ39:AQ41">
    <cfRule type="expression" dxfId="595" priority="775">
      <formula>IF(RIGHT(TEXT(AQ39,"0.#"),1)=".",FALSE,TRUE)</formula>
    </cfRule>
    <cfRule type="expression" dxfId="594" priority="776">
      <formula>IF(RIGHT(TEXT(AQ39,"0.#"),1)=".",TRUE,FALSE)</formula>
    </cfRule>
  </conditionalFormatting>
  <conditionalFormatting sqref="AU39:AU41">
    <cfRule type="expression" dxfId="593" priority="773">
      <formula>IF(RIGHT(TEXT(AU39,"0.#"),1)=".",FALSE,TRUE)</formula>
    </cfRule>
    <cfRule type="expression" dxfId="592" priority="774">
      <formula>IF(RIGHT(TEXT(AU39,"0.#"),1)=".",TRUE,FALSE)</formula>
    </cfRule>
  </conditionalFormatting>
  <conditionalFormatting sqref="AI41">
    <cfRule type="expression" dxfId="591" priority="787">
      <formula>IF(RIGHT(TEXT(AI41,"0.#"),1)=".",FALSE,TRUE)</formula>
    </cfRule>
    <cfRule type="expression" dxfId="590" priority="788">
      <formula>IF(RIGHT(TEXT(AI41,"0.#"),1)=".",TRUE,FALSE)</formula>
    </cfRule>
  </conditionalFormatting>
  <conditionalFormatting sqref="AE40">
    <cfRule type="expression" dxfId="589" priority="791">
      <formula>IF(RIGHT(TEXT(AE40,"0.#"),1)=".",FALSE,TRUE)</formula>
    </cfRule>
    <cfRule type="expression" dxfId="588" priority="792">
      <formula>IF(RIGHT(TEXT(AE40,"0.#"),1)=".",TRUE,FALSE)</formula>
    </cfRule>
  </conditionalFormatting>
  <conditionalFormatting sqref="AE41">
    <cfRule type="expression" dxfId="587" priority="789">
      <formula>IF(RIGHT(TEXT(AE41,"0.#"),1)=".",FALSE,TRUE)</formula>
    </cfRule>
    <cfRule type="expression" dxfId="586" priority="790">
      <formula>IF(RIGHT(TEXT(AE41,"0.#"),1)=".",TRUE,FALSE)</formula>
    </cfRule>
  </conditionalFormatting>
  <conditionalFormatting sqref="AM39">
    <cfRule type="expression" dxfId="585" priority="781">
      <formula>IF(RIGHT(TEXT(AM39,"0.#"),1)=".",FALSE,TRUE)</formula>
    </cfRule>
    <cfRule type="expression" dxfId="584" priority="782">
      <formula>IF(RIGHT(TEXT(AM39,"0.#"),1)=".",TRUE,FALSE)</formula>
    </cfRule>
  </conditionalFormatting>
  <conditionalFormatting sqref="AI39">
    <cfRule type="expression" dxfId="583" priority="783">
      <formula>IF(RIGHT(TEXT(AI39,"0.#"),1)=".",FALSE,TRUE)</formula>
    </cfRule>
    <cfRule type="expression" dxfId="582" priority="784">
      <formula>IF(RIGHT(TEXT(AI39,"0.#"),1)=".",TRUE,FALSE)</formula>
    </cfRule>
  </conditionalFormatting>
  <conditionalFormatting sqref="AI40">
    <cfRule type="expression" dxfId="581" priority="785">
      <formula>IF(RIGHT(TEXT(AI40,"0.#"),1)=".",FALSE,TRUE)</formula>
    </cfRule>
    <cfRule type="expression" dxfId="580" priority="786">
      <formula>IF(RIGHT(TEXT(AI40,"0.#"),1)=".",TRUE,FALSE)</formula>
    </cfRule>
  </conditionalFormatting>
  <conditionalFormatting sqref="AM35">
    <cfRule type="expression" dxfId="579" priority="661">
      <formula>IF(RIGHT(TEXT(AM35,"0.#"),1)=".",FALSE,TRUE)</formula>
    </cfRule>
    <cfRule type="expression" dxfId="578" priority="662">
      <formula>IF(RIGHT(TEXT(AM35,"0.#"),1)=".",TRUE,FALSE)</formula>
    </cfRule>
  </conditionalFormatting>
  <conditionalFormatting sqref="AE36 AM36">
    <cfRule type="expression" dxfId="577" priority="659">
      <formula>IF(RIGHT(TEXT(AE36,"0.#"),1)=".",FALSE,TRUE)</formula>
    </cfRule>
    <cfRule type="expression" dxfId="576" priority="660">
      <formula>IF(RIGHT(TEXT(AE36,"0.#"),1)=".",TRUE,FALSE)</formula>
    </cfRule>
  </conditionalFormatting>
  <conditionalFormatting sqref="AI36">
    <cfRule type="expression" dxfId="575" priority="657">
      <formula>IF(RIGHT(TEXT(AI36,"0.#"),1)=".",FALSE,TRUE)</formula>
    </cfRule>
    <cfRule type="expression" dxfId="574" priority="658">
      <formula>IF(RIGHT(TEXT(AI36,"0.#"),1)=".",TRUE,FALSE)</formula>
    </cfRule>
  </conditionalFormatting>
  <conditionalFormatting sqref="AQ36">
    <cfRule type="expression" dxfId="573" priority="655">
      <formula>IF(RIGHT(TEXT(AQ36,"0.#"),1)=".",FALSE,TRUE)</formula>
    </cfRule>
    <cfRule type="expression" dxfId="572" priority="656">
      <formula>IF(RIGHT(TEXT(AQ36,"0.#"),1)=".",TRUE,FALSE)</formula>
    </cfRule>
  </conditionalFormatting>
  <conditionalFormatting sqref="AE35 AQ35">
    <cfRule type="expression" dxfId="571" priority="665">
      <formula>IF(RIGHT(TEXT(AE35,"0.#"),1)=".",FALSE,TRUE)</formula>
    </cfRule>
    <cfRule type="expression" dxfId="570" priority="666">
      <formula>IF(RIGHT(TEXT(AE35,"0.#"),1)=".",TRUE,FALSE)</formula>
    </cfRule>
  </conditionalFormatting>
  <conditionalFormatting sqref="AI35">
    <cfRule type="expression" dxfId="569" priority="663">
      <formula>IF(RIGHT(TEXT(AI35,"0.#"),1)=".",FALSE,TRUE)</formula>
    </cfRule>
    <cfRule type="expression" dxfId="568" priority="664">
      <formula>IF(RIGHT(TEXT(AI35,"0.#"),1)=".",TRUE,FALSE)</formula>
    </cfRule>
  </conditionalFormatting>
  <conditionalFormatting sqref="AM137">
    <cfRule type="expression" dxfId="567" priority="637">
      <formula>IF(RIGHT(TEXT(AM137,"0.#"),1)=".",FALSE,TRUE)</formula>
    </cfRule>
    <cfRule type="expression" dxfId="566" priority="638">
      <formula>IF(RIGHT(TEXT(AM137,"0.#"),1)=".",TRUE,FALSE)</formula>
    </cfRule>
  </conditionalFormatting>
  <conditionalFormatting sqref="AE138 AM138">
    <cfRule type="expression" dxfId="565" priority="635">
      <formula>IF(RIGHT(TEXT(AE138,"0.#"),1)=".",FALSE,TRUE)</formula>
    </cfRule>
    <cfRule type="expression" dxfId="564" priority="636">
      <formula>IF(RIGHT(TEXT(AE138,"0.#"),1)=".",TRUE,FALSE)</formula>
    </cfRule>
  </conditionalFormatting>
  <conditionalFormatting sqref="AI138">
    <cfRule type="expression" dxfId="563" priority="633">
      <formula>IF(RIGHT(TEXT(AI138,"0.#"),1)=".",FALSE,TRUE)</formula>
    </cfRule>
    <cfRule type="expression" dxfId="562" priority="634">
      <formula>IF(RIGHT(TEXT(AI138,"0.#"),1)=".",TRUE,FALSE)</formula>
    </cfRule>
  </conditionalFormatting>
  <conditionalFormatting sqref="AQ138">
    <cfRule type="expression" dxfId="561" priority="631">
      <formula>IF(RIGHT(TEXT(AQ138,"0.#"),1)=".",FALSE,TRUE)</formula>
    </cfRule>
    <cfRule type="expression" dxfId="560" priority="632">
      <formula>IF(RIGHT(TEXT(AQ138,"0.#"),1)=".",TRUE,FALSE)</formula>
    </cfRule>
  </conditionalFormatting>
  <conditionalFormatting sqref="AE137 AQ137">
    <cfRule type="expression" dxfId="559" priority="641">
      <formula>IF(RIGHT(TEXT(AE137,"0.#"),1)=".",FALSE,TRUE)</formula>
    </cfRule>
    <cfRule type="expression" dxfId="558" priority="642">
      <formula>IF(RIGHT(TEXT(AE137,"0.#"),1)=".",TRUE,FALSE)</formula>
    </cfRule>
  </conditionalFormatting>
  <conditionalFormatting sqref="AI137">
    <cfRule type="expression" dxfId="557" priority="639">
      <formula>IF(RIGHT(TEXT(AI137,"0.#"),1)=".",FALSE,TRUE)</formula>
    </cfRule>
    <cfRule type="expression" dxfId="556" priority="640">
      <formula>IF(RIGHT(TEXT(AI137,"0.#"),1)=".",TRUE,FALSE)</formula>
    </cfRule>
  </conditionalFormatting>
  <conditionalFormatting sqref="AE73">
    <cfRule type="expression" dxfId="555" priority="617">
      <formula>IF(RIGHT(TEXT(AE73,"0.#"),1)=".",FALSE,TRUE)</formula>
    </cfRule>
    <cfRule type="expression" dxfId="554" priority="618">
      <formula>IF(RIGHT(TEXT(AE73,"0.#"),1)=".",TRUE,FALSE)</formula>
    </cfRule>
  </conditionalFormatting>
  <conditionalFormatting sqref="AM75">
    <cfRule type="expression" dxfId="553" priority="601">
      <formula>IF(RIGHT(TEXT(AM75,"0.#"),1)=".",FALSE,TRUE)</formula>
    </cfRule>
    <cfRule type="expression" dxfId="552" priority="602">
      <formula>IF(RIGHT(TEXT(AM75,"0.#"),1)=".",TRUE,FALSE)</formula>
    </cfRule>
  </conditionalFormatting>
  <conditionalFormatting sqref="AE74">
    <cfRule type="expression" dxfId="551" priority="615">
      <formula>IF(RIGHT(TEXT(AE74,"0.#"),1)=".",FALSE,TRUE)</formula>
    </cfRule>
    <cfRule type="expression" dxfId="550" priority="616">
      <formula>IF(RIGHT(TEXT(AE74,"0.#"),1)=".",TRUE,FALSE)</formula>
    </cfRule>
  </conditionalFormatting>
  <conditionalFormatting sqref="AE75">
    <cfRule type="expression" dxfId="549" priority="613">
      <formula>IF(RIGHT(TEXT(AE75,"0.#"),1)=".",FALSE,TRUE)</formula>
    </cfRule>
    <cfRule type="expression" dxfId="548" priority="614">
      <formula>IF(RIGHT(TEXT(AE75,"0.#"),1)=".",TRUE,FALSE)</formula>
    </cfRule>
  </conditionalFormatting>
  <conditionalFormatting sqref="AI75">
    <cfRule type="expression" dxfId="547" priority="611">
      <formula>IF(RIGHT(TEXT(AI75,"0.#"),1)=".",FALSE,TRUE)</formula>
    </cfRule>
    <cfRule type="expression" dxfId="546" priority="612">
      <formula>IF(RIGHT(TEXT(AI75,"0.#"),1)=".",TRUE,FALSE)</formula>
    </cfRule>
  </conditionalFormatting>
  <conditionalFormatting sqref="AI74">
    <cfRule type="expression" dxfId="545" priority="609">
      <formula>IF(RIGHT(TEXT(AI74,"0.#"),1)=".",FALSE,TRUE)</formula>
    </cfRule>
    <cfRule type="expression" dxfId="544" priority="610">
      <formula>IF(RIGHT(TEXT(AI74,"0.#"),1)=".",TRUE,FALSE)</formula>
    </cfRule>
  </conditionalFormatting>
  <conditionalFormatting sqref="AI73">
    <cfRule type="expression" dxfId="543" priority="607">
      <formula>IF(RIGHT(TEXT(AI73,"0.#"),1)=".",FALSE,TRUE)</formula>
    </cfRule>
    <cfRule type="expression" dxfId="542" priority="608">
      <formula>IF(RIGHT(TEXT(AI73,"0.#"),1)=".",TRUE,FALSE)</formula>
    </cfRule>
  </conditionalFormatting>
  <conditionalFormatting sqref="AM73">
    <cfRule type="expression" dxfId="541" priority="605">
      <formula>IF(RIGHT(TEXT(AM73,"0.#"),1)=".",FALSE,TRUE)</formula>
    </cfRule>
    <cfRule type="expression" dxfId="540" priority="606">
      <formula>IF(RIGHT(TEXT(AM73,"0.#"),1)=".",TRUE,FALSE)</formula>
    </cfRule>
  </conditionalFormatting>
  <conditionalFormatting sqref="AM74">
    <cfRule type="expression" dxfId="539" priority="603">
      <formula>IF(RIGHT(TEXT(AM74,"0.#"),1)=".",FALSE,TRUE)</formula>
    </cfRule>
    <cfRule type="expression" dxfId="538" priority="604">
      <formula>IF(RIGHT(TEXT(AM74,"0.#"),1)=".",TRUE,FALSE)</formula>
    </cfRule>
  </conditionalFormatting>
  <conditionalFormatting sqref="AQ73:AQ75">
    <cfRule type="expression" dxfId="537" priority="599">
      <formula>IF(RIGHT(TEXT(AQ73,"0.#"),1)=".",FALSE,TRUE)</formula>
    </cfRule>
    <cfRule type="expression" dxfId="536" priority="600">
      <formula>IF(RIGHT(TEXT(AQ73,"0.#"),1)=".",TRUE,FALSE)</formula>
    </cfRule>
  </conditionalFormatting>
  <conditionalFormatting sqref="AU73:AU75">
    <cfRule type="expression" dxfId="535" priority="597">
      <formula>IF(RIGHT(TEXT(AU73,"0.#"),1)=".",FALSE,TRUE)</formula>
    </cfRule>
    <cfRule type="expression" dxfId="534" priority="598">
      <formula>IF(RIGHT(TEXT(AU73,"0.#"),1)=".",TRUE,FALSE)</formula>
    </cfRule>
  </conditionalFormatting>
  <conditionalFormatting sqref="AE107">
    <cfRule type="expression" dxfId="533" priority="595">
      <formula>IF(RIGHT(TEXT(AE107,"0.#"),1)=".",FALSE,TRUE)</formula>
    </cfRule>
    <cfRule type="expression" dxfId="532" priority="596">
      <formula>IF(RIGHT(TEXT(AE107,"0.#"),1)=".",TRUE,FALSE)</formula>
    </cfRule>
  </conditionalFormatting>
  <conditionalFormatting sqref="AM109">
    <cfRule type="expression" dxfId="531" priority="579">
      <formula>IF(RIGHT(TEXT(AM109,"0.#"),1)=".",FALSE,TRUE)</formula>
    </cfRule>
    <cfRule type="expression" dxfId="530" priority="580">
      <formula>IF(RIGHT(TEXT(AM109,"0.#"),1)=".",TRUE,FALSE)</formula>
    </cfRule>
  </conditionalFormatting>
  <conditionalFormatting sqref="AE108">
    <cfRule type="expression" dxfId="529" priority="593">
      <formula>IF(RIGHT(TEXT(AE108,"0.#"),1)=".",FALSE,TRUE)</formula>
    </cfRule>
    <cfRule type="expression" dxfId="528" priority="594">
      <formula>IF(RIGHT(TEXT(AE108,"0.#"),1)=".",TRUE,FALSE)</formula>
    </cfRule>
  </conditionalFormatting>
  <conditionalFormatting sqref="AE109">
    <cfRule type="expression" dxfId="527" priority="591">
      <formula>IF(RIGHT(TEXT(AE109,"0.#"),1)=".",FALSE,TRUE)</formula>
    </cfRule>
    <cfRule type="expression" dxfId="526" priority="592">
      <formula>IF(RIGHT(TEXT(AE109,"0.#"),1)=".",TRUE,FALSE)</formula>
    </cfRule>
  </conditionalFormatting>
  <conditionalFormatting sqref="AI109">
    <cfRule type="expression" dxfId="525" priority="589">
      <formula>IF(RIGHT(TEXT(AI109,"0.#"),1)=".",FALSE,TRUE)</formula>
    </cfRule>
    <cfRule type="expression" dxfId="524" priority="590">
      <formula>IF(RIGHT(TEXT(AI109,"0.#"),1)=".",TRUE,FALSE)</formula>
    </cfRule>
  </conditionalFormatting>
  <conditionalFormatting sqref="AI108">
    <cfRule type="expression" dxfId="523" priority="587">
      <formula>IF(RIGHT(TEXT(AI108,"0.#"),1)=".",FALSE,TRUE)</formula>
    </cfRule>
    <cfRule type="expression" dxfId="522" priority="588">
      <formula>IF(RIGHT(TEXT(AI108,"0.#"),1)=".",TRUE,FALSE)</formula>
    </cfRule>
  </conditionalFormatting>
  <conditionalFormatting sqref="AI107">
    <cfRule type="expression" dxfId="521" priority="585">
      <formula>IF(RIGHT(TEXT(AI107,"0.#"),1)=".",FALSE,TRUE)</formula>
    </cfRule>
    <cfRule type="expression" dxfId="520" priority="586">
      <formula>IF(RIGHT(TEXT(AI107,"0.#"),1)=".",TRUE,FALSE)</formula>
    </cfRule>
  </conditionalFormatting>
  <conditionalFormatting sqref="AM107">
    <cfRule type="expression" dxfId="519" priority="583">
      <formula>IF(RIGHT(TEXT(AM107,"0.#"),1)=".",FALSE,TRUE)</formula>
    </cfRule>
    <cfRule type="expression" dxfId="518" priority="584">
      <formula>IF(RIGHT(TEXT(AM107,"0.#"),1)=".",TRUE,FALSE)</formula>
    </cfRule>
  </conditionalFormatting>
  <conditionalFormatting sqref="AM108">
    <cfRule type="expression" dxfId="517" priority="581">
      <formula>IF(RIGHT(TEXT(AM108,"0.#"),1)=".",FALSE,TRUE)</formula>
    </cfRule>
    <cfRule type="expression" dxfId="516" priority="582">
      <formula>IF(RIGHT(TEXT(AM108,"0.#"),1)=".",TRUE,FALSE)</formula>
    </cfRule>
  </conditionalFormatting>
  <conditionalFormatting sqref="AQ107:AQ109">
    <cfRule type="expression" dxfId="515" priority="577">
      <formula>IF(RIGHT(TEXT(AQ107,"0.#"),1)=".",FALSE,TRUE)</formula>
    </cfRule>
    <cfRule type="expression" dxfId="514" priority="578">
      <formula>IF(RIGHT(TEXT(AQ107,"0.#"),1)=".",TRUE,FALSE)</formula>
    </cfRule>
  </conditionalFormatting>
  <conditionalFormatting sqref="AU107:AU109">
    <cfRule type="expression" dxfId="513" priority="575">
      <formula>IF(RIGHT(TEXT(AU107,"0.#"),1)=".",FALSE,TRUE)</formula>
    </cfRule>
    <cfRule type="expression" dxfId="512" priority="576">
      <formula>IF(RIGHT(TEXT(AU107,"0.#"),1)=".",TRUE,FALSE)</formula>
    </cfRule>
  </conditionalFormatting>
  <conditionalFormatting sqref="AE141">
    <cfRule type="expression" dxfId="511" priority="573">
      <formula>IF(RIGHT(TEXT(AE141,"0.#"),1)=".",FALSE,TRUE)</formula>
    </cfRule>
    <cfRule type="expression" dxfId="510" priority="574">
      <formula>IF(RIGHT(TEXT(AE141,"0.#"),1)=".",TRUE,FALSE)</formula>
    </cfRule>
  </conditionalFormatting>
  <conditionalFormatting sqref="AM143">
    <cfRule type="expression" dxfId="509" priority="557">
      <formula>IF(RIGHT(TEXT(AM143,"0.#"),1)=".",FALSE,TRUE)</formula>
    </cfRule>
    <cfRule type="expression" dxfId="508" priority="558">
      <formula>IF(RIGHT(TEXT(AM143,"0.#"),1)=".",TRUE,FALSE)</formula>
    </cfRule>
  </conditionalFormatting>
  <conditionalFormatting sqref="AE142">
    <cfRule type="expression" dxfId="507" priority="571">
      <formula>IF(RIGHT(TEXT(AE142,"0.#"),1)=".",FALSE,TRUE)</formula>
    </cfRule>
    <cfRule type="expression" dxfId="506" priority="572">
      <formula>IF(RIGHT(TEXT(AE142,"0.#"),1)=".",TRUE,FALSE)</formula>
    </cfRule>
  </conditionalFormatting>
  <conditionalFormatting sqref="AE143">
    <cfRule type="expression" dxfId="505" priority="569">
      <formula>IF(RIGHT(TEXT(AE143,"0.#"),1)=".",FALSE,TRUE)</formula>
    </cfRule>
    <cfRule type="expression" dxfId="504" priority="570">
      <formula>IF(RIGHT(TEXT(AE143,"0.#"),1)=".",TRUE,FALSE)</formula>
    </cfRule>
  </conditionalFormatting>
  <conditionalFormatting sqref="AI143">
    <cfRule type="expression" dxfId="503" priority="567">
      <formula>IF(RIGHT(TEXT(AI143,"0.#"),1)=".",FALSE,TRUE)</formula>
    </cfRule>
    <cfRule type="expression" dxfId="502" priority="568">
      <formula>IF(RIGHT(TEXT(AI143,"0.#"),1)=".",TRUE,FALSE)</formula>
    </cfRule>
  </conditionalFormatting>
  <conditionalFormatting sqref="AI142">
    <cfRule type="expression" dxfId="501" priority="565">
      <formula>IF(RIGHT(TEXT(AI142,"0.#"),1)=".",FALSE,TRUE)</formula>
    </cfRule>
    <cfRule type="expression" dxfId="500" priority="566">
      <formula>IF(RIGHT(TEXT(AI142,"0.#"),1)=".",TRUE,FALSE)</formula>
    </cfRule>
  </conditionalFormatting>
  <conditionalFormatting sqref="AI141">
    <cfRule type="expression" dxfId="499" priority="563">
      <formula>IF(RIGHT(TEXT(AI141,"0.#"),1)=".",FALSE,TRUE)</formula>
    </cfRule>
    <cfRule type="expression" dxfId="498" priority="564">
      <formula>IF(RIGHT(TEXT(AI141,"0.#"),1)=".",TRUE,FALSE)</formula>
    </cfRule>
  </conditionalFormatting>
  <conditionalFormatting sqref="AM141">
    <cfRule type="expression" dxfId="497" priority="561">
      <formula>IF(RIGHT(TEXT(AM141,"0.#"),1)=".",FALSE,TRUE)</formula>
    </cfRule>
    <cfRule type="expression" dxfId="496" priority="562">
      <formula>IF(RIGHT(TEXT(AM141,"0.#"),1)=".",TRUE,FALSE)</formula>
    </cfRule>
  </conditionalFormatting>
  <conditionalFormatting sqref="AM142">
    <cfRule type="expression" dxfId="495" priority="559">
      <formula>IF(RIGHT(TEXT(AM142,"0.#"),1)=".",FALSE,TRUE)</formula>
    </cfRule>
    <cfRule type="expression" dxfId="494" priority="560">
      <formula>IF(RIGHT(TEXT(AM142,"0.#"),1)=".",TRUE,FALSE)</formula>
    </cfRule>
  </conditionalFormatting>
  <conditionalFormatting sqref="AQ141:AQ143">
    <cfRule type="expression" dxfId="493" priority="555">
      <formula>IF(RIGHT(TEXT(AQ141,"0.#"),1)=".",FALSE,TRUE)</formula>
    </cfRule>
    <cfRule type="expression" dxfId="492" priority="556">
      <formula>IF(RIGHT(TEXT(AQ141,"0.#"),1)=".",TRUE,FALSE)</formula>
    </cfRule>
  </conditionalFormatting>
  <conditionalFormatting sqref="AU141:AU143">
    <cfRule type="expression" dxfId="491" priority="553">
      <formula>IF(RIGHT(TEXT(AU141,"0.#"),1)=".",FALSE,TRUE)</formula>
    </cfRule>
    <cfRule type="expression" dxfId="490" priority="554">
      <formula>IF(RIGHT(TEXT(AU141,"0.#"),1)=".",TRUE,FALSE)</formula>
    </cfRule>
  </conditionalFormatting>
  <conditionalFormatting sqref="AE175">
    <cfRule type="expression" dxfId="489" priority="551">
      <formula>IF(RIGHT(TEXT(AE175,"0.#"),1)=".",FALSE,TRUE)</formula>
    </cfRule>
    <cfRule type="expression" dxfId="488" priority="552">
      <formula>IF(RIGHT(TEXT(AE175,"0.#"),1)=".",TRUE,FALSE)</formula>
    </cfRule>
  </conditionalFormatting>
  <conditionalFormatting sqref="AM177">
    <cfRule type="expression" dxfId="487" priority="535">
      <formula>IF(RIGHT(TEXT(AM177,"0.#"),1)=".",FALSE,TRUE)</formula>
    </cfRule>
    <cfRule type="expression" dxfId="486" priority="536">
      <formula>IF(RIGHT(TEXT(AM177,"0.#"),1)=".",TRUE,FALSE)</formula>
    </cfRule>
  </conditionalFormatting>
  <conditionalFormatting sqref="AE176">
    <cfRule type="expression" dxfId="485" priority="549">
      <formula>IF(RIGHT(TEXT(AE176,"0.#"),1)=".",FALSE,TRUE)</formula>
    </cfRule>
    <cfRule type="expression" dxfId="484" priority="550">
      <formula>IF(RIGHT(TEXT(AE176,"0.#"),1)=".",TRUE,FALSE)</formula>
    </cfRule>
  </conditionalFormatting>
  <conditionalFormatting sqref="AE177">
    <cfRule type="expression" dxfId="483" priority="547">
      <formula>IF(RIGHT(TEXT(AE177,"0.#"),1)=".",FALSE,TRUE)</formula>
    </cfRule>
    <cfRule type="expression" dxfId="482" priority="548">
      <formula>IF(RIGHT(TEXT(AE177,"0.#"),1)=".",TRUE,FALSE)</formula>
    </cfRule>
  </conditionalFormatting>
  <conditionalFormatting sqref="AI177">
    <cfRule type="expression" dxfId="481" priority="545">
      <formula>IF(RIGHT(TEXT(AI177,"0.#"),1)=".",FALSE,TRUE)</formula>
    </cfRule>
    <cfRule type="expression" dxfId="480" priority="546">
      <formula>IF(RIGHT(TEXT(AI177,"0.#"),1)=".",TRUE,FALSE)</formula>
    </cfRule>
  </conditionalFormatting>
  <conditionalFormatting sqref="AI176">
    <cfRule type="expression" dxfId="479" priority="543">
      <formula>IF(RIGHT(TEXT(AI176,"0.#"),1)=".",FALSE,TRUE)</formula>
    </cfRule>
    <cfRule type="expression" dxfId="478" priority="544">
      <formula>IF(RIGHT(TEXT(AI176,"0.#"),1)=".",TRUE,FALSE)</formula>
    </cfRule>
  </conditionalFormatting>
  <conditionalFormatting sqref="AI175">
    <cfRule type="expression" dxfId="477" priority="541">
      <formula>IF(RIGHT(TEXT(AI175,"0.#"),1)=".",FALSE,TRUE)</formula>
    </cfRule>
    <cfRule type="expression" dxfId="476" priority="542">
      <formula>IF(RIGHT(TEXT(AI175,"0.#"),1)=".",TRUE,FALSE)</formula>
    </cfRule>
  </conditionalFormatting>
  <conditionalFormatting sqref="AM175">
    <cfRule type="expression" dxfId="475" priority="539">
      <formula>IF(RIGHT(TEXT(AM175,"0.#"),1)=".",FALSE,TRUE)</formula>
    </cfRule>
    <cfRule type="expression" dxfId="474" priority="540">
      <formula>IF(RIGHT(TEXT(AM175,"0.#"),1)=".",TRUE,FALSE)</formula>
    </cfRule>
  </conditionalFormatting>
  <conditionalFormatting sqref="AM176">
    <cfRule type="expression" dxfId="473" priority="537">
      <formula>IF(RIGHT(TEXT(AM176,"0.#"),1)=".",FALSE,TRUE)</formula>
    </cfRule>
    <cfRule type="expression" dxfId="472" priority="538">
      <formula>IF(RIGHT(TEXT(AM176,"0.#"),1)=".",TRUE,FALSE)</formula>
    </cfRule>
  </conditionalFormatting>
  <conditionalFormatting sqref="AQ175:AQ177">
    <cfRule type="expression" dxfId="471" priority="533">
      <formula>IF(RIGHT(TEXT(AQ175,"0.#"),1)=".",FALSE,TRUE)</formula>
    </cfRule>
    <cfRule type="expression" dxfId="470" priority="534">
      <formula>IF(RIGHT(TEXT(AQ175,"0.#"),1)=".",TRUE,FALSE)</formula>
    </cfRule>
  </conditionalFormatting>
  <conditionalFormatting sqref="AU175:AU177">
    <cfRule type="expression" dxfId="469" priority="531">
      <formula>IF(RIGHT(TEXT(AU175,"0.#"),1)=".",FALSE,TRUE)</formula>
    </cfRule>
    <cfRule type="expression" dxfId="468" priority="532">
      <formula>IF(RIGHT(TEXT(AU175,"0.#"),1)=".",TRUE,FALSE)</formula>
    </cfRule>
  </conditionalFormatting>
  <conditionalFormatting sqref="AE61">
    <cfRule type="expression" dxfId="467" priority="485">
      <formula>IF(RIGHT(TEXT(AE61,"0.#"),1)=".",FALSE,TRUE)</formula>
    </cfRule>
    <cfRule type="expression" dxfId="466" priority="486">
      <formula>IF(RIGHT(TEXT(AE61,"0.#"),1)=".",TRUE,FALSE)</formula>
    </cfRule>
  </conditionalFormatting>
  <conditionalFormatting sqref="AE62">
    <cfRule type="expression" dxfId="465" priority="483">
      <formula>IF(RIGHT(TEXT(AE62,"0.#"),1)=".",FALSE,TRUE)</formula>
    </cfRule>
    <cfRule type="expression" dxfId="464" priority="484">
      <formula>IF(RIGHT(TEXT(AE62,"0.#"),1)=".",TRUE,FALSE)</formula>
    </cfRule>
  </conditionalFormatting>
  <conditionalFormatting sqref="AM61">
    <cfRule type="expression" dxfId="463" priority="473">
      <formula>IF(RIGHT(TEXT(AM61,"0.#"),1)=".",FALSE,TRUE)</formula>
    </cfRule>
    <cfRule type="expression" dxfId="462" priority="474">
      <formula>IF(RIGHT(TEXT(AM61,"0.#"),1)=".",TRUE,FALSE)</formula>
    </cfRule>
  </conditionalFormatting>
  <conditionalFormatting sqref="AE63">
    <cfRule type="expression" dxfId="461" priority="481">
      <formula>IF(RIGHT(TEXT(AE63,"0.#"),1)=".",FALSE,TRUE)</formula>
    </cfRule>
    <cfRule type="expression" dxfId="460" priority="482">
      <formula>IF(RIGHT(TEXT(AE63,"0.#"),1)=".",TRUE,FALSE)</formula>
    </cfRule>
  </conditionalFormatting>
  <conditionalFormatting sqref="AI63">
    <cfRule type="expression" dxfId="459" priority="479">
      <formula>IF(RIGHT(TEXT(AI63,"0.#"),1)=".",FALSE,TRUE)</formula>
    </cfRule>
    <cfRule type="expression" dxfId="458" priority="480">
      <formula>IF(RIGHT(TEXT(AI63,"0.#"),1)=".",TRUE,FALSE)</formula>
    </cfRule>
  </conditionalFormatting>
  <conditionalFormatting sqref="AI62">
    <cfRule type="expression" dxfId="457" priority="477">
      <formula>IF(RIGHT(TEXT(AI62,"0.#"),1)=".",FALSE,TRUE)</formula>
    </cfRule>
    <cfRule type="expression" dxfId="456" priority="478">
      <formula>IF(RIGHT(TEXT(AI62,"0.#"),1)=".",TRUE,FALSE)</formula>
    </cfRule>
  </conditionalFormatting>
  <conditionalFormatting sqref="AI61">
    <cfRule type="expression" dxfId="455" priority="475">
      <formula>IF(RIGHT(TEXT(AI61,"0.#"),1)=".",FALSE,TRUE)</formula>
    </cfRule>
    <cfRule type="expression" dxfId="454" priority="476">
      <formula>IF(RIGHT(TEXT(AI61,"0.#"),1)=".",TRUE,FALSE)</formula>
    </cfRule>
  </conditionalFormatting>
  <conditionalFormatting sqref="AM62">
    <cfRule type="expression" dxfId="453" priority="471">
      <formula>IF(RIGHT(TEXT(AM62,"0.#"),1)=".",FALSE,TRUE)</formula>
    </cfRule>
    <cfRule type="expression" dxfId="452" priority="472">
      <formula>IF(RIGHT(TEXT(AM62,"0.#"),1)=".",TRUE,FALSE)</formula>
    </cfRule>
  </conditionalFormatting>
  <conditionalFormatting sqref="AM63">
    <cfRule type="expression" dxfId="451" priority="469">
      <formula>IF(RIGHT(TEXT(AM63,"0.#"),1)=".",FALSE,TRUE)</formula>
    </cfRule>
    <cfRule type="expression" dxfId="450" priority="470">
      <formula>IF(RIGHT(TEXT(AM63,"0.#"),1)=".",TRUE,FALSE)</formula>
    </cfRule>
  </conditionalFormatting>
  <conditionalFormatting sqref="AQ61:AQ63">
    <cfRule type="expression" dxfId="449" priority="467">
      <formula>IF(RIGHT(TEXT(AQ61,"0.#"),1)=".",FALSE,TRUE)</formula>
    </cfRule>
    <cfRule type="expression" dxfId="448" priority="468">
      <formula>IF(RIGHT(TEXT(AQ61,"0.#"),1)=".",TRUE,FALSE)</formula>
    </cfRule>
  </conditionalFormatting>
  <conditionalFormatting sqref="AU61:AU63">
    <cfRule type="expression" dxfId="447" priority="465">
      <formula>IF(RIGHT(TEXT(AU61,"0.#"),1)=".",FALSE,TRUE)</formula>
    </cfRule>
    <cfRule type="expression" dxfId="446" priority="466">
      <formula>IF(RIGHT(TEXT(AU61,"0.#"),1)=".",TRUE,FALSE)</formula>
    </cfRule>
  </conditionalFormatting>
  <conditionalFormatting sqref="AE95">
    <cfRule type="expression" dxfId="445" priority="463">
      <formula>IF(RIGHT(TEXT(AE95,"0.#"),1)=".",FALSE,TRUE)</formula>
    </cfRule>
    <cfRule type="expression" dxfId="444" priority="464">
      <formula>IF(RIGHT(TEXT(AE95,"0.#"),1)=".",TRUE,FALSE)</formula>
    </cfRule>
  </conditionalFormatting>
  <conditionalFormatting sqref="AE96">
    <cfRule type="expression" dxfId="443" priority="461">
      <formula>IF(RIGHT(TEXT(AE96,"0.#"),1)=".",FALSE,TRUE)</formula>
    </cfRule>
    <cfRule type="expression" dxfId="442" priority="462">
      <formula>IF(RIGHT(TEXT(AE96,"0.#"),1)=".",TRUE,FALSE)</formula>
    </cfRule>
  </conditionalFormatting>
  <conditionalFormatting sqref="AM95">
    <cfRule type="expression" dxfId="441" priority="451">
      <formula>IF(RIGHT(TEXT(AM95,"0.#"),1)=".",FALSE,TRUE)</formula>
    </cfRule>
    <cfRule type="expression" dxfId="440" priority="452">
      <formula>IF(RIGHT(TEXT(AM95,"0.#"),1)=".",TRUE,FALSE)</formula>
    </cfRule>
  </conditionalFormatting>
  <conditionalFormatting sqref="AE97">
    <cfRule type="expression" dxfId="439" priority="459">
      <formula>IF(RIGHT(TEXT(AE97,"0.#"),1)=".",FALSE,TRUE)</formula>
    </cfRule>
    <cfRule type="expression" dxfId="438" priority="460">
      <formula>IF(RIGHT(TEXT(AE97,"0.#"),1)=".",TRUE,FALSE)</formula>
    </cfRule>
  </conditionalFormatting>
  <conditionalFormatting sqref="AI97">
    <cfRule type="expression" dxfId="437" priority="457">
      <formula>IF(RIGHT(TEXT(AI97,"0.#"),1)=".",FALSE,TRUE)</formula>
    </cfRule>
    <cfRule type="expression" dxfId="436" priority="458">
      <formula>IF(RIGHT(TEXT(AI97,"0.#"),1)=".",TRUE,FALSE)</formula>
    </cfRule>
  </conditionalFormatting>
  <conditionalFormatting sqref="AI96">
    <cfRule type="expression" dxfId="435" priority="455">
      <formula>IF(RIGHT(TEXT(AI96,"0.#"),1)=".",FALSE,TRUE)</formula>
    </cfRule>
    <cfRule type="expression" dxfId="434" priority="456">
      <formula>IF(RIGHT(TEXT(AI96,"0.#"),1)=".",TRUE,FALSE)</formula>
    </cfRule>
  </conditionalFormatting>
  <conditionalFormatting sqref="AI95">
    <cfRule type="expression" dxfId="433" priority="453">
      <formula>IF(RIGHT(TEXT(AI95,"0.#"),1)=".",FALSE,TRUE)</formula>
    </cfRule>
    <cfRule type="expression" dxfId="432" priority="454">
      <formula>IF(RIGHT(TEXT(AI95,"0.#"),1)=".",TRUE,FALSE)</formula>
    </cfRule>
  </conditionalFormatting>
  <conditionalFormatting sqref="AM96">
    <cfRule type="expression" dxfId="431" priority="449">
      <formula>IF(RIGHT(TEXT(AM96,"0.#"),1)=".",FALSE,TRUE)</formula>
    </cfRule>
    <cfRule type="expression" dxfId="430" priority="450">
      <formula>IF(RIGHT(TEXT(AM96,"0.#"),1)=".",TRUE,FALSE)</formula>
    </cfRule>
  </conditionalFormatting>
  <conditionalFormatting sqref="AM97">
    <cfRule type="expression" dxfId="429" priority="447">
      <formula>IF(RIGHT(TEXT(AM97,"0.#"),1)=".",FALSE,TRUE)</formula>
    </cfRule>
    <cfRule type="expression" dxfId="428" priority="448">
      <formula>IF(RIGHT(TEXT(AM97,"0.#"),1)=".",TRUE,FALSE)</formula>
    </cfRule>
  </conditionalFormatting>
  <conditionalFormatting sqref="AQ95:AQ97">
    <cfRule type="expression" dxfId="427" priority="445">
      <formula>IF(RIGHT(TEXT(AQ95,"0.#"),1)=".",FALSE,TRUE)</formula>
    </cfRule>
    <cfRule type="expression" dxfId="426" priority="446">
      <formula>IF(RIGHT(TEXT(AQ95,"0.#"),1)=".",TRUE,FALSE)</formula>
    </cfRule>
  </conditionalFormatting>
  <conditionalFormatting sqref="AU95:AU97">
    <cfRule type="expression" dxfId="425" priority="443">
      <formula>IF(RIGHT(TEXT(AU95,"0.#"),1)=".",FALSE,TRUE)</formula>
    </cfRule>
    <cfRule type="expression" dxfId="424" priority="444">
      <formula>IF(RIGHT(TEXT(AU95,"0.#"),1)=".",TRUE,FALSE)</formula>
    </cfRule>
  </conditionalFormatting>
  <conditionalFormatting sqref="AE129">
    <cfRule type="expression" dxfId="423" priority="441">
      <formula>IF(RIGHT(TEXT(AE129,"0.#"),1)=".",FALSE,TRUE)</formula>
    </cfRule>
    <cfRule type="expression" dxfId="422" priority="442">
      <formula>IF(RIGHT(TEXT(AE129,"0.#"),1)=".",TRUE,FALSE)</formula>
    </cfRule>
  </conditionalFormatting>
  <conditionalFormatting sqref="AE130">
    <cfRule type="expression" dxfId="421" priority="439">
      <formula>IF(RIGHT(TEXT(AE130,"0.#"),1)=".",FALSE,TRUE)</formula>
    </cfRule>
    <cfRule type="expression" dxfId="420" priority="440">
      <formula>IF(RIGHT(TEXT(AE130,"0.#"),1)=".",TRUE,FALSE)</formula>
    </cfRule>
  </conditionalFormatting>
  <conditionalFormatting sqref="AM129">
    <cfRule type="expression" dxfId="419" priority="429">
      <formula>IF(RIGHT(TEXT(AM129,"0.#"),1)=".",FALSE,TRUE)</formula>
    </cfRule>
    <cfRule type="expression" dxfId="418" priority="430">
      <formula>IF(RIGHT(TEXT(AM129,"0.#"),1)=".",TRUE,FALSE)</formula>
    </cfRule>
  </conditionalFormatting>
  <conditionalFormatting sqref="AE131">
    <cfRule type="expression" dxfId="417" priority="437">
      <formula>IF(RIGHT(TEXT(AE131,"0.#"),1)=".",FALSE,TRUE)</formula>
    </cfRule>
    <cfRule type="expression" dxfId="416" priority="438">
      <formula>IF(RIGHT(TEXT(AE131,"0.#"),1)=".",TRUE,FALSE)</formula>
    </cfRule>
  </conditionalFormatting>
  <conditionalFormatting sqref="AI131">
    <cfRule type="expression" dxfId="415" priority="435">
      <formula>IF(RIGHT(TEXT(AI131,"0.#"),1)=".",FALSE,TRUE)</formula>
    </cfRule>
    <cfRule type="expression" dxfId="414" priority="436">
      <formula>IF(RIGHT(TEXT(AI131,"0.#"),1)=".",TRUE,FALSE)</formula>
    </cfRule>
  </conditionalFormatting>
  <conditionalFormatting sqref="AI130">
    <cfRule type="expression" dxfId="413" priority="433">
      <formula>IF(RIGHT(TEXT(AI130,"0.#"),1)=".",FALSE,TRUE)</formula>
    </cfRule>
    <cfRule type="expression" dxfId="412" priority="434">
      <formula>IF(RIGHT(TEXT(AI130,"0.#"),1)=".",TRUE,FALSE)</formula>
    </cfRule>
  </conditionalFormatting>
  <conditionalFormatting sqref="AI129">
    <cfRule type="expression" dxfId="411" priority="431">
      <formula>IF(RIGHT(TEXT(AI129,"0.#"),1)=".",FALSE,TRUE)</formula>
    </cfRule>
    <cfRule type="expression" dxfId="410" priority="432">
      <formula>IF(RIGHT(TEXT(AI129,"0.#"),1)=".",TRUE,FALSE)</formula>
    </cfRule>
  </conditionalFormatting>
  <conditionalFormatting sqref="AM130">
    <cfRule type="expression" dxfId="409" priority="427">
      <formula>IF(RIGHT(TEXT(AM130,"0.#"),1)=".",FALSE,TRUE)</formula>
    </cfRule>
    <cfRule type="expression" dxfId="408" priority="428">
      <formula>IF(RIGHT(TEXT(AM130,"0.#"),1)=".",TRUE,FALSE)</formula>
    </cfRule>
  </conditionalFormatting>
  <conditionalFormatting sqref="AM131">
    <cfRule type="expression" dxfId="407" priority="425">
      <formula>IF(RIGHT(TEXT(AM131,"0.#"),1)=".",FALSE,TRUE)</formula>
    </cfRule>
    <cfRule type="expression" dxfId="406" priority="426">
      <formula>IF(RIGHT(TEXT(AM131,"0.#"),1)=".",TRUE,FALSE)</formula>
    </cfRule>
  </conditionalFormatting>
  <conditionalFormatting sqref="AQ129:AQ131">
    <cfRule type="expression" dxfId="405" priority="423">
      <formula>IF(RIGHT(TEXT(AQ129,"0.#"),1)=".",FALSE,TRUE)</formula>
    </cfRule>
    <cfRule type="expression" dxfId="404" priority="424">
      <formula>IF(RIGHT(TEXT(AQ129,"0.#"),1)=".",TRUE,FALSE)</formula>
    </cfRule>
  </conditionalFormatting>
  <conditionalFormatting sqref="AU129:AU131">
    <cfRule type="expression" dxfId="403" priority="421">
      <formula>IF(RIGHT(TEXT(AU129,"0.#"),1)=".",FALSE,TRUE)</formula>
    </cfRule>
    <cfRule type="expression" dxfId="402" priority="422">
      <formula>IF(RIGHT(TEXT(AU129,"0.#"),1)=".",TRUE,FALSE)</formula>
    </cfRule>
  </conditionalFormatting>
  <conditionalFormatting sqref="AE163">
    <cfRule type="expression" dxfId="401" priority="419">
      <formula>IF(RIGHT(TEXT(AE163,"0.#"),1)=".",FALSE,TRUE)</formula>
    </cfRule>
    <cfRule type="expression" dxfId="400" priority="420">
      <formula>IF(RIGHT(TEXT(AE163,"0.#"),1)=".",TRUE,FALSE)</formula>
    </cfRule>
  </conditionalFormatting>
  <conditionalFormatting sqref="AE164">
    <cfRule type="expression" dxfId="399" priority="417">
      <formula>IF(RIGHT(TEXT(AE164,"0.#"),1)=".",FALSE,TRUE)</formula>
    </cfRule>
    <cfRule type="expression" dxfId="398" priority="418">
      <formula>IF(RIGHT(TEXT(AE164,"0.#"),1)=".",TRUE,FALSE)</formula>
    </cfRule>
  </conditionalFormatting>
  <conditionalFormatting sqref="AM163">
    <cfRule type="expression" dxfId="397" priority="407">
      <formula>IF(RIGHT(TEXT(AM163,"0.#"),1)=".",FALSE,TRUE)</formula>
    </cfRule>
    <cfRule type="expression" dxfId="396" priority="408">
      <formula>IF(RIGHT(TEXT(AM163,"0.#"),1)=".",TRUE,FALSE)</formula>
    </cfRule>
  </conditionalFormatting>
  <conditionalFormatting sqref="AE165">
    <cfRule type="expression" dxfId="395" priority="415">
      <formula>IF(RIGHT(TEXT(AE165,"0.#"),1)=".",FALSE,TRUE)</formula>
    </cfRule>
    <cfRule type="expression" dxfId="394" priority="416">
      <formula>IF(RIGHT(TEXT(AE165,"0.#"),1)=".",TRUE,FALSE)</formula>
    </cfRule>
  </conditionalFormatting>
  <conditionalFormatting sqref="AI165">
    <cfRule type="expression" dxfId="393" priority="413">
      <formula>IF(RIGHT(TEXT(AI165,"0.#"),1)=".",FALSE,TRUE)</formula>
    </cfRule>
    <cfRule type="expression" dxfId="392" priority="414">
      <formula>IF(RIGHT(TEXT(AI165,"0.#"),1)=".",TRUE,FALSE)</formula>
    </cfRule>
  </conditionalFormatting>
  <conditionalFormatting sqref="AI164">
    <cfRule type="expression" dxfId="391" priority="411">
      <formula>IF(RIGHT(TEXT(AI164,"0.#"),1)=".",FALSE,TRUE)</formula>
    </cfRule>
    <cfRule type="expression" dxfId="390" priority="412">
      <formula>IF(RIGHT(TEXT(AI164,"0.#"),1)=".",TRUE,FALSE)</formula>
    </cfRule>
  </conditionalFormatting>
  <conditionalFormatting sqref="AI163">
    <cfRule type="expression" dxfId="389" priority="409">
      <formula>IF(RIGHT(TEXT(AI163,"0.#"),1)=".",FALSE,TRUE)</formula>
    </cfRule>
    <cfRule type="expression" dxfId="388" priority="410">
      <formula>IF(RIGHT(TEXT(AI163,"0.#"),1)=".",TRUE,FALSE)</formula>
    </cfRule>
  </conditionalFormatting>
  <conditionalFormatting sqref="AM164">
    <cfRule type="expression" dxfId="387" priority="405">
      <formula>IF(RIGHT(TEXT(AM164,"0.#"),1)=".",FALSE,TRUE)</formula>
    </cfRule>
    <cfRule type="expression" dxfId="386" priority="406">
      <formula>IF(RIGHT(TEXT(AM164,"0.#"),1)=".",TRUE,FALSE)</formula>
    </cfRule>
  </conditionalFormatting>
  <conditionalFormatting sqref="AM165">
    <cfRule type="expression" dxfId="385" priority="403">
      <formula>IF(RIGHT(TEXT(AM165,"0.#"),1)=".",FALSE,TRUE)</formula>
    </cfRule>
    <cfRule type="expression" dxfId="384" priority="404">
      <formula>IF(RIGHT(TEXT(AM165,"0.#"),1)=".",TRUE,FALSE)</formula>
    </cfRule>
  </conditionalFormatting>
  <conditionalFormatting sqref="AQ163:AQ165">
    <cfRule type="expression" dxfId="383" priority="401">
      <formula>IF(RIGHT(TEXT(AQ163,"0.#"),1)=".",FALSE,TRUE)</formula>
    </cfRule>
    <cfRule type="expression" dxfId="382" priority="402">
      <formula>IF(RIGHT(TEXT(AQ163,"0.#"),1)=".",TRUE,FALSE)</formula>
    </cfRule>
  </conditionalFormatting>
  <conditionalFormatting sqref="AU163:AU165">
    <cfRule type="expression" dxfId="381" priority="399">
      <formula>IF(RIGHT(TEXT(AU163,"0.#"),1)=".",FALSE,TRUE)</formula>
    </cfRule>
    <cfRule type="expression" dxfId="380" priority="400">
      <formula>IF(RIGHT(TEXT(AU163,"0.#"),1)=".",TRUE,FALSE)</formula>
    </cfRule>
  </conditionalFormatting>
  <conditionalFormatting sqref="AE197">
    <cfRule type="expression" dxfId="379" priority="397">
      <formula>IF(RIGHT(TEXT(AE197,"0.#"),1)=".",FALSE,TRUE)</formula>
    </cfRule>
    <cfRule type="expression" dxfId="378" priority="398">
      <formula>IF(RIGHT(TEXT(AE197,"0.#"),1)=".",TRUE,FALSE)</formula>
    </cfRule>
  </conditionalFormatting>
  <conditionalFormatting sqref="AE198">
    <cfRule type="expression" dxfId="377" priority="395">
      <formula>IF(RIGHT(TEXT(AE198,"0.#"),1)=".",FALSE,TRUE)</formula>
    </cfRule>
    <cfRule type="expression" dxfId="376" priority="396">
      <formula>IF(RIGHT(TEXT(AE198,"0.#"),1)=".",TRUE,FALSE)</formula>
    </cfRule>
  </conditionalFormatting>
  <conditionalFormatting sqref="AM197">
    <cfRule type="expression" dxfId="375" priority="385">
      <formula>IF(RIGHT(TEXT(AM197,"0.#"),1)=".",FALSE,TRUE)</formula>
    </cfRule>
    <cfRule type="expression" dxfId="374" priority="386">
      <formula>IF(RIGHT(TEXT(AM197,"0.#"),1)=".",TRUE,FALSE)</formula>
    </cfRule>
  </conditionalFormatting>
  <conditionalFormatting sqref="AE199">
    <cfRule type="expression" dxfId="373" priority="393">
      <formula>IF(RIGHT(TEXT(AE199,"0.#"),1)=".",FALSE,TRUE)</formula>
    </cfRule>
    <cfRule type="expression" dxfId="372" priority="394">
      <formula>IF(RIGHT(TEXT(AE199,"0.#"),1)=".",TRUE,FALSE)</formula>
    </cfRule>
  </conditionalFormatting>
  <conditionalFormatting sqref="AI199">
    <cfRule type="expression" dxfId="371" priority="391">
      <formula>IF(RIGHT(TEXT(AI199,"0.#"),1)=".",FALSE,TRUE)</formula>
    </cfRule>
    <cfRule type="expression" dxfId="370" priority="392">
      <formula>IF(RIGHT(TEXT(AI199,"0.#"),1)=".",TRUE,FALSE)</formula>
    </cfRule>
  </conditionalFormatting>
  <conditionalFormatting sqref="AI198">
    <cfRule type="expression" dxfId="369" priority="389">
      <formula>IF(RIGHT(TEXT(AI198,"0.#"),1)=".",FALSE,TRUE)</formula>
    </cfRule>
    <cfRule type="expression" dxfId="368" priority="390">
      <formula>IF(RIGHT(TEXT(AI198,"0.#"),1)=".",TRUE,FALSE)</formula>
    </cfRule>
  </conditionalFormatting>
  <conditionalFormatting sqref="AI197">
    <cfRule type="expression" dxfId="367" priority="387">
      <formula>IF(RIGHT(TEXT(AI197,"0.#"),1)=".",FALSE,TRUE)</formula>
    </cfRule>
    <cfRule type="expression" dxfId="366" priority="388">
      <formula>IF(RIGHT(TEXT(AI197,"0.#"),1)=".",TRUE,FALSE)</formula>
    </cfRule>
  </conditionalFormatting>
  <conditionalFormatting sqref="AM198">
    <cfRule type="expression" dxfId="365" priority="383">
      <formula>IF(RIGHT(TEXT(AM198,"0.#"),1)=".",FALSE,TRUE)</formula>
    </cfRule>
    <cfRule type="expression" dxfId="364" priority="384">
      <formula>IF(RIGHT(TEXT(AM198,"0.#"),1)=".",TRUE,FALSE)</formula>
    </cfRule>
  </conditionalFormatting>
  <conditionalFormatting sqref="AM199">
    <cfRule type="expression" dxfId="363" priority="381">
      <formula>IF(RIGHT(TEXT(AM199,"0.#"),1)=".",FALSE,TRUE)</formula>
    </cfRule>
    <cfRule type="expression" dxfId="362" priority="382">
      <formula>IF(RIGHT(TEXT(AM199,"0.#"),1)=".",TRUE,FALSE)</formula>
    </cfRule>
  </conditionalFormatting>
  <conditionalFormatting sqref="AQ197:AQ199">
    <cfRule type="expression" dxfId="361" priority="379">
      <formula>IF(RIGHT(TEXT(AQ197,"0.#"),1)=".",FALSE,TRUE)</formula>
    </cfRule>
    <cfRule type="expression" dxfId="360" priority="380">
      <formula>IF(RIGHT(TEXT(AQ197,"0.#"),1)=".",TRUE,FALSE)</formula>
    </cfRule>
  </conditionalFormatting>
  <conditionalFormatting sqref="AU197:AU199">
    <cfRule type="expression" dxfId="359" priority="377">
      <formula>IF(RIGHT(TEXT(AU197,"0.#"),1)=".",FALSE,TRUE)</formula>
    </cfRule>
    <cfRule type="expression" dxfId="358" priority="378">
      <formula>IF(RIGHT(TEXT(AU197,"0.#"),1)=".",TRUE,FALSE)</formula>
    </cfRule>
  </conditionalFormatting>
  <conditionalFormatting sqref="AE134 AQ134">
    <cfRule type="expression" dxfId="357" priority="375">
      <formula>IF(RIGHT(TEXT(AE134,"0.#"),1)=".",FALSE,TRUE)</formula>
    </cfRule>
    <cfRule type="expression" dxfId="356" priority="376">
      <formula>IF(RIGHT(TEXT(AE134,"0.#"),1)=".",TRUE,FALSE)</formula>
    </cfRule>
  </conditionalFormatting>
  <conditionalFormatting sqref="AI134">
    <cfRule type="expression" dxfId="355" priority="373">
      <formula>IF(RIGHT(TEXT(AI134,"0.#"),1)=".",FALSE,TRUE)</formula>
    </cfRule>
    <cfRule type="expression" dxfId="354" priority="374">
      <formula>IF(RIGHT(TEXT(AI134,"0.#"),1)=".",TRUE,FALSE)</formula>
    </cfRule>
  </conditionalFormatting>
  <conditionalFormatting sqref="AM134">
    <cfRule type="expression" dxfId="353" priority="371">
      <formula>IF(RIGHT(TEXT(AM134,"0.#"),1)=".",FALSE,TRUE)</formula>
    </cfRule>
    <cfRule type="expression" dxfId="352" priority="372">
      <formula>IF(RIGHT(TEXT(AM134,"0.#"),1)=".",TRUE,FALSE)</formula>
    </cfRule>
  </conditionalFormatting>
  <conditionalFormatting sqref="AE135">
    <cfRule type="expression" dxfId="351" priority="369">
      <formula>IF(RIGHT(TEXT(AE135,"0.#"),1)=".",FALSE,TRUE)</formula>
    </cfRule>
    <cfRule type="expression" dxfId="350" priority="370">
      <formula>IF(RIGHT(TEXT(AE135,"0.#"),1)=".",TRUE,FALSE)</formula>
    </cfRule>
  </conditionalFormatting>
  <conditionalFormatting sqref="AI135">
    <cfRule type="expression" dxfId="349" priority="367">
      <formula>IF(RIGHT(TEXT(AI135,"0.#"),1)=".",FALSE,TRUE)</formula>
    </cfRule>
    <cfRule type="expression" dxfId="348" priority="368">
      <formula>IF(RIGHT(TEXT(AI135,"0.#"),1)=".",TRUE,FALSE)</formula>
    </cfRule>
  </conditionalFormatting>
  <conditionalFormatting sqref="AM135">
    <cfRule type="expression" dxfId="347" priority="365">
      <formula>IF(RIGHT(TEXT(AM135,"0.#"),1)=".",FALSE,TRUE)</formula>
    </cfRule>
    <cfRule type="expression" dxfId="346" priority="366">
      <formula>IF(RIGHT(TEXT(AM135,"0.#"),1)=".",TRUE,FALSE)</formula>
    </cfRule>
  </conditionalFormatting>
  <conditionalFormatting sqref="AQ135">
    <cfRule type="expression" dxfId="345" priority="363">
      <formula>IF(RIGHT(TEXT(AQ135,"0.#"),1)=".",FALSE,TRUE)</formula>
    </cfRule>
    <cfRule type="expression" dxfId="344" priority="364">
      <formula>IF(RIGHT(TEXT(AQ135,"0.#"),1)=".",TRUE,FALSE)</formula>
    </cfRule>
  </conditionalFormatting>
  <conditionalFormatting sqref="AU134">
    <cfRule type="expression" dxfId="343" priority="361">
      <formula>IF(RIGHT(TEXT(AU134,"0.#"),1)=".",FALSE,TRUE)</formula>
    </cfRule>
    <cfRule type="expression" dxfId="342" priority="362">
      <formula>IF(RIGHT(TEXT(AU134,"0.#"),1)=".",TRUE,FALSE)</formula>
    </cfRule>
  </conditionalFormatting>
  <conditionalFormatting sqref="AU135">
    <cfRule type="expression" dxfId="341" priority="359">
      <formula>IF(RIGHT(TEXT(AU135,"0.#"),1)=".",FALSE,TRUE)</formula>
    </cfRule>
    <cfRule type="expression" dxfId="340" priority="360">
      <formula>IF(RIGHT(TEXT(AU135,"0.#"),1)=".",TRUE,FALSE)</formula>
    </cfRule>
  </conditionalFormatting>
  <conditionalFormatting sqref="AE90">
    <cfRule type="expression" dxfId="339" priority="339">
      <formula>IF(RIGHT(TEXT(AE90,"0.#"),1)=".",FALSE,TRUE)</formula>
    </cfRule>
    <cfRule type="expression" dxfId="338" priority="340">
      <formula>IF(RIGHT(TEXT(AE90,"0.#"),1)=".",TRUE,FALSE)</formula>
    </cfRule>
  </conditionalFormatting>
  <conditionalFormatting sqref="AE91">
    <cfRule type="expression" dxfId="337" priority="337">
      <formula>IF(RIGHT(TEXT(AE91,"0.#"),1)=".",FALSE,TRUE)</formula>
    </cfRule>
    <cfRule type="expression" dxfId="336" priority="338">
      <formula>IF(RIGHT(TEXT(AE91,"0.#"),1)=".",TRUE,FALSE)</formula>
    </cfRule>
  </conditionalFormatting>
  <conditionalFormatting sqref="AM90">
    <cfRule type="expression" dxfId="335" priority="327">
      <formula>IF(RIGHT(TEXT(AM90,"0.#"),1)=".",FALSE,TRUE)</formula>
    </cfRule>
    <cfRule type="expression" dxfId="334" priority="328">
      <formula>IF(RIGHT(TEXT(AM90,"0.#"),1)=".",TRUE,FALSE)</formula>
    </cfRule>
  </conditionalFormatting>
  <conditionalFormatting sqref="AE92">
    <cfRule type="expression" dxfId="333" priority="335">
      <formula>IF(RIGHT(TEXT(AE92,"0.#"),1)=".",FALSE,TRUE)</formula>
    </cfRule>
    <cfRule type="expression" dxfId="332" priority="336">
      <formula>IF(RIGHT(TEXT(AE92,"0.#"),1)=".",TRUE,FALSE)</formula>
    </cfRule>
  </conditionalFormatting>
  <conditionalFormatting sqref="AI92">
    <cfRule type="expression" dxfId="331" priority="333">
      <formula>IF(RIGHT(TEXT(AI92,"0.#"),1)=".",FALSE,TRUE)</formula>
    </cfRule>
    <cfRule type="expression" dxfId="330" priority="334">
      <formula>IF(RIGHT(TEXT(AI92,"0.#"),1)=".",TRUE,FALSE)</formula>
    </cfRule>
  </conditionalFormatting>
  <conditionalFormatting sqref="AI91">
    <cfRule type="expression" dxfId="329" priority="331">
      <formula>IF(RIGHT(TEXT(AI91,"0.#"),1)=".",FALSE,TRUE)</formula>
    </cfRule>
    <cfRule type="expression" dxfId="328" priority="332">
      <formula>IF(RIGHT(TEXT(AI91,"0.#"),1)=".",TRUE,FALSE)</formula>
    </cfRule>
  </conditionalFormatting>
  <conditionalFormatting sqref="AI90">
    <cfRule type="expression" dxfId="327" priority="329">
      <formula>IF(RIGHT(TEXT(AI90,"0.#"),1)=".",FALSE,TRUE)</formula>
    </cfRule>
    <cfRule type="expression" dxfId="326" priority="330">
      <formula>IF(RIGHT(TEXT(AI90,"0.#"),1)=".",TRUE,FALSE)</formula>
    </cfRule>
  </conditionalFormatting>
  <conditionalFormatting sqref="AM91">
    <cfRule type="expression" dxfId="325" priority="325">
      <formula>IF(RIGHT(TEXT(AM91,"0.#"),1)=".",FALSE,TRUE)</formula>
    </cfRule>
    <cfRule type="expression" dxfId="324" priority="326">
      <formula>IF(RIGHT(TEXT(AM91,"0.#"),1)=".",TRUE,FALSE)</formula>
    </cfRule>
  </conditionalFormatting>
  <conditionalFormatting sqref="AM92">
    <cfRule type="expression" dxfId="323" priority="323">
      <formula>IF(RIGHT(TEXT(AM92,"0.#"),1)=".",FALSE,TRUE)</formula>
    </cfRule>
    <cfRule type="expression" dxfId="322" priority="324">
      <formula>IF(RIGHT(TEXT(AM92,"0.#"),1)=".",TRUE,FALSE)</formula>
    </cfRule>
  </conditionalFormatting>
  <conditionalFormatting sqref="AQ90:AQ92">
    <cfRule type="expression" dxfId="321" priority="321">
      <formula>IF(RIGHT(TEXT(AQ90,"0.#"),1)=".",FALSE,TRUE)</formula>
    </cfRule>
    <cfRule type="expression" dxfId="320" priority="322">
      <formula>IF(RIGHT(TEXT(AQ90,"0.#"),1)=".",TRUE,FALSE)</formula>
    </cfRule>
  </conditionalFormatting>
  <conditionalFormatting sqref="AU90:AU92">
    <cfRule type="expression" dxfId="319" priority="319">
      <formula>IF(RIGHT(TEXT(AU90,"0.#"),1)=".",FALSE,TRUE)</formula>
    </cfRule>
    <cfRule type="expression" dxfId="318" priority="320">
      <formula>IF(RIGHT(TEXT(AU90,"0.#"),1)=".",TRUE,FALSE)</formula>
    </cfRule>
  </conditionalFormatting>
  <conditionalFormatting sqref="AE85">
    <cfRule type="expression" dxfId="317" priority="317">
      <formula>IF(RIGHT(TEXT(AE85,"0.#"),1)=".",FALSE,TRUE)</formula>
    </cfRule>
    <cfRule type="expression" dxfId="316" priority="318">
      <formula>IF(RIGHT(TEXT(AE85,"0.#"),1)=".",TRUE,FALSE)</formula>
    </cfRule>
  </conditionalFormatting>
  <conditionalFormatting sqref="AE86">
    <cfRule type="expression" dxfId="315" priority="315">
      <formula>IF(RIGHT(TEXT(AE86,"0.#"),1)=".",FALSE,TRUE)</formula>
    </cfRule>
    <cfRule type="expression" dxfId="314" priority="316">
      <formula>IF(RIGHT(TEXT(AE86,"0.#"),1)=".",TRUE,FALSE)</formula>
    </cfRule>
  </conditionalFormatting>
  <conditionalFormatting sqref="AM85">
    <cfRule type="expression" dxfId="313" priority="305">
      <formula>IF(RIGHT(TEXT(AM85,"0.#"),1)=".",FALSE,TRUE)</formula>
    </cfRule>
    <cfRule type="expression" dxfId="312" priority="306">
      <formula>IF(RIGHT(TEXT(AM85,"0.#"),1)=".",TRUE,FALSE)</formula>
    </cfRule>
  </conditionalFormatting>
  <conditionalFormatting sqref="AE87">
    <cfRule type="expression" dxfId="311" priority="313">
      <formula>IF(RIGHT(TEXT(AE87,"0.#"),1)=".",FALSE,TRUE)</formula>
    </cfRule>
    <cfRule type="expression" dxfId="310" priority="314">
      <formula>IF(RIGHT(TEXT(AE87,"0.#"),1)=".",TRUE,FALSE)</formula>
    </cfRule>
  </conditionalFormatting>
  <conditionalFormatting sqref="AI87">
    <cfRule type="expression" dxfId="309" priority="311">
      <formula>IF(RIGHT(TEXT(AI87,"0.#"),1)=".",FALSE,TRUE)</formula>
    </cfRule>
    <cfRule type="expression" dxfId="308" priority="312">
      <formula>IF(RIGHT(TEXT(AI87,"0.#"),1)=".",TRUE,FALSE)</formula>
    </cfRule>
  </conditionalFormatting>
  <conditionalFormatting sqref="AI86">
    <cfRule type="expression" dxfId="307" priority="309">
      <formula>IF(RIGHT(TEXT(AI86,"0.#"),1)=".",FALSE,TRUE)</formula>
    </cfRule>
    <cfRule type="expression" dxfId="306" priority="310">
      <formula>IF(RIGHT(TEXT(AI86,"0.#"),1)=".",TRUE,FALSE)</formula>
    </cfRule>
  </conditionalFormatting>
  <conditionalFormatting sqref="AI85">
    <cfRule type="expression" dxfId="305" priority="307">
      <formula>IF(RIGHT(TEXT(AI85,"0.#"),1)=".",FALSE,TRUE)</formula>
    </cfRule>
    <cfRule type="expression" dxfId="304" priority="308">
      <formula>IF(RIGHT(TEXT(AI85,"0.#"),1)=".",TRUE,FALSE)</formula>
    </cfRule>
  </conditionalFormatting>
  <conditionalFormatting sqref="AM86">
    <cfRule type="expression" dxfId="303" priority="303">
      <formula>IF(RIGHT(TEXT(AM86,"0.#"),1)=".",FALSE,TRUE)</formula>
    </cfRule>
    <cfRule type="expression" dxfId="302" priority="304">
      <formula>IF(RIGHT(TEXT(AM86,"0.#"),1)=".",TRUE,FALSE)</formula>
    </cfRule>
  </conditionalFormatting>
  <conditionalFormatting sqref="AM87">
    <cfRule type="expression" dxfId="301" priority="301">
      <formula>IF(RIGHT(TEXT(AM87,"0.#"),1)=".",FALSE,TRUE)</formula>
    </cfRule>
    <cfRule type="expression" dxfId="300" priority="302">
      <formula>IF(RIGHT(TEXT(AM87,"0.#"),1)=".",TRUE,FALSE)</formula>
    </cfRule>
  </conditionalFormatting>
  <conditionalFormatting sqref="AQ85:AQ87">
    <cfRule type="expression" dxfId="299" priority="299">
      <formula>IF(RIGHT(TEXT(AQ85,"0.#"),1)=".",FALSE,TRUE)</formula>
    </cfRule>
    <cfRule type="expression" dxfId="298" priority="300">
      <formula>IF(RIGHT(TEXT(AQ85,"0.#"),1)=".",TRUE,FALSE)</formula>
    </cfRule>
  </conditionalFormatting>
  <conditionalFormatting sqref="AU85:AU87">
    <cfRule type="expression" dxfId="297" priority="297">
      <formula>IF(RIGHT(TEXT(AU85,"0.#"),1)=".",FALSE,TRUE)</formula>
    </cfRule>
    <cfRule type="expression" dxfId="296" priority="298">
      <formula>IF(RIGHT(TEXT(AU85,"0.#"),1)=".",TRUE,FALSE)</formula>
    </cfRule>
  </conditionalFormatting>
  <conditionalFormatting sqref="AE124">
    <cfRule type="expression" dxfId="295" priority="295">
      <formula>IF(RIGHT(TEXT(AE124,"0.#"),1)=".",FALSE,TRUE)</formula>
    </cfRule>
    <cfRule type="expression" dxfId="294" priority="296">
      <formula>IF(RIGHT(TEXT(AE124,"0.#"),1)=".",TRUE,FALSE)</formula>
    </cfRule>
  </conditionalFormatting>
  <conditionalFormatting sqref="AE125">
    <cfRule type="expression" dxfId="293" priority="293">
      <formula>IF(RIGHT(TEXT(AE125,"0.#"),1)=".",FALSE,TRUE)</formula>
    </cfRule>
    <cfRule type="expression" dxfId="292" priority="294">
      <formula>IF(RIGHT(TEXT(AE125,"0.#"),1)=".",TRUE,FALSE)</formula>
    </cfRule>
  </conditionalFormatting>
  <conditionalFormatting sqref="AM124">
    <cfRule type="expression" dxfId="291" priority="283">
      <formula>IF(RIGHT(TEXT(AM124,"0.#"),1)=".",FALSE,TRUE)</formula>
    </cfRule>
    <cfRule type="expression" dxfId="290" priority="284">
      <formula>IF(RIGHT(TEXT(AM124,"0.#"),1)=".",TRUE,FALSE)</formula>
    </cfRule>
  </conditionalFormatting>
  <conditionalFormatting sqref="AE126">
    <cfRule type="expression" dxfId="289" priority="291">
      <formula>IF(RIGHT(TEXT(AE126,"0.#"),1)=".",FALSE,TRUE)</formula>
    </cfRule>
    <cfRule type="expression" dxfId="288" priority="292">
      <formula>IF(RIGHT(TEXT(AE126,"0.#"),1)=".",TRUE,FALSE)</formula>
    </cfRule>
  </conditionalFormatting>
  <conditionalFormatting sqref="AI126">
    <cfRule type="expression" dxfId="287" priority="289">
      <formula>IF(RIGHT(TEXT(AI126,"0.#"),1)=".",FALSE,TRUE)</formula>
    </cfRule>
    <cfRule type="expression" dxfId="286" priority="290">
      <formula>IF(RIGHT(TEXT(AI126,"0.#"),1)=".",TRUE,FALSE)</formula>
    </cfRule>
  </conditionalFormatting>
  <conditionalFormatting sqref="AI125">
    <cfRule type="expression" dxfId="285" priority="287">
      <formula>IF(RIGHT(TEXT(AI125,"0.#"),1)=".",FALSE,TRUE)</formula>
    </cfRule>
    <cfRule type="expression" dxfId="284" priority="288">
      <formula>IF(RIGHT(TEXT(AI125,"0.#"),1)=".",TRUE,FALSE)</formula>
    </cfRule>
  </conditionalFormatting>
  <conditionalFormatting sqref="AI124">
    <cfRule type="expression" dxfId="283" priority="285">
      <formula>IF(RIGHT(TEXT(AI124,"0.#"),1)=".",FALSE,TRUE)</formula>
    </cfRule>
    <cfRule type="expression" dxfId="282" priority="286">
      <formula>IF(RIGHT(TEXT(AI124,"0.#"),1)=".",TRUE,FALSE)</formula>
    </cfRule>
  </conditionalFormatting>
  <conditionalFormatting sqref="AM125">
    <cfRule type="expression" dxfId="281" priority="281">
      <formula>IF(RIGHT(TEXT(AM125,"0.#"),1)=".",FALSE,TRUE)</formula>
    </cfRule>
    <cfRule type="expression" dxfId="280" priority="282">
      <formula>IF(RIGHT(TEXT(AM125,"0.#"),1)=".",TRUE,FALSE)</formula>
    </cfRule>
  </conditionalFormatting>
  <conditionalFormatting sqref="AM126">
    <cfRule type="expression" dxfId="279" priority="279">
      <formula>IF(RIGHT(TEXT(AM126,"0.#"),1)=".",FALSE,TRUE)</formula>
    </cfRule>
    <cfRule type="expression" dxfId="278" priority="280">
      <formula>IF(RIGHT(TEXT(AM126,"0.#"),1)=".",TRUE,FALSE)</formula>
    </cfRule>
  </conditionalFormatting>
  <conditionalFormatting sqref="AQ124:AQ126">
    <cfRule type="expression" dxfId="277" priority="277">
      <formula>IF(RIGHT(TEXT(AQ124,"0.#"),1)=".",FALSE,TRUE)</formula>
    </cfRule>
    <cfRule type="expression" dxfId="276" priority="278">
      <formula>IF(RIGHT(TEXT(AQ124,"0.#"),1)=".",TRUE,FALSE)</formula>
    </cfRule>
  </conditionalFormatting>
  <conditionalFormatting sqref="AU124:AU126">
    <cfRule type="expression" dxfId="275" priority="275">
      <formula>IF(RIGHT(TEXT(AU124,"0.#"),1)=".",FALSE,TRUE)</formula>
    </cfRule>
    <cfRule type="expression" dxfId="274" priority="276">
      <formula>IF(RIGHT(TEXT(AU124,"0.#"),1)=".",TRUE,FALSE)</formula>
    </cfRule>
  </conditionalFormatting>
  <conditionalFormatting sqref="AE119">
    <cfRule type="expression" dxfId="273" priority="273">
      <formula>IF(RIGHT(TEXT(AE119,"0.#"),1)=".",FALSE,TRUE)</formula>
    </cfRule>
    <cfRule type="expression" dxfId="272" priority="274">
      <formula>IF(RIGHT(TEXT(AE119,"0.#"),1)=".",TRUE,FALSE)</formula>
    </cfRule>
  </conditionalFormatting>
  <conditionalFormatting sqref="AE120">
    <cfRule type="expression" dxfId="271" priority="271">
      <formula>IF(RIGHT(TEXT(AE120,"0.#"),1)=".",FALSE,TRUE)</formula>
    </cfRule>
    <cfRule type="expression" dxfId="270" priority="272">
      <formula>IF(RIGHT(TEXT(AE120,"0.#"),1)=".",TRUE,FALSE)</formula>
    </cfRule>
  </conditionalFormatting>
  <conditionalFormatting sqref="AM119">
    <cfRule type="expression" dxfId="269" priority="261">
      <formula>IF(RIGHT(TEXT(AM119,"0.#"),1)=".",FALSE,TRUE)</formula>
    </cfRule>
    <cfRule type="expression" dxfId="268" priority="262">
      <formula>IF(RIGHT(TEXT(AM119,"0.#"),1)=".",TRUE,FALSE)</formula>
    </cfRule>
  </conditionalFormatting>
  <conditionalFormatting sqref="AE121">
    <cfRule type="expression" dxfId="267" priority="269">
      <formula>IF(RIGHT(TEXT(AE121,"0.#"),1)=".",FALSE,TRUE)</formula>
    </cfRule>
    <cfRule type="expression" dxfId="266" priority="270">
      <formula>IF(RIGHT(TEXT(AE121,"0.#"),1)=".",TRUE,FALSE)</formula>
    </cfRule>
  </conditionalFormatting>
  <conditionalFormatting sqref="AI121">
    <cfRule type="expression" dxfId="265" priority="267">
      <formula>IF(RIGHT(TEXT(AI121,"0.#"),1)=".",FALSE,TRUE)</formula>
    </cfRule>
    <cfRule type="expression" dxfId="264" priority="268">
      <formula>IF(RIGHT(TEXT(AI121,"0.#"),1)=".",TRUE,FALSE)</formula>
    </cfRule>
  </conditionalFormatting>
  <conditionalFormatting sqref="AI120">
    <cfRule type="expression" dxfId="263" priority="265">
      <formula>IF(RIGHT(TEXT(AI120,"0.#"),1)=".",FALSE,TRUE)</formula>
    </cfRule>
    <cfRule type="expression" dxfId="262" priority="266">
      <formula>IF(RIGHT(TEXT(AI120,"0.#"),1)=".",TRUE,FALSE)</formula>
    </cfRule>
  </conditionalFormatting>
  <conditionalFormatting sqref="AI119">
    <cfRule type="expression" dxfId="261" priority="263">
      <formula>IF(RIGHT(TEXT(AI119,"0.#"),1)=".",FALSE,TRUE)</formula>
    </cfRule>
    <cfRule type="expression" dxfId="260" priority="264">
      <formula>IF(RIGHT(TEXT(AI119,"0.#"),1)=".",TRUE,FALSE)</formula>
    </cfRule>
  </conditionalFormatting>
  <conditionalFormatting sqref="AM120">
    <cfRule type="expression" dxfId="259" priority="259">
      <formula>IF(RIGHT(TEXT(AM120,"0.#"),1)=".",FALSE,TRUE)</formula>
    </cfRule>
    <cfRule type="expression" dxfId="258" priority="260">
      <formula>IF(RIGHT(TEXT(AM120,"0.#"),1)=".",TRUE,FALSE)</formula>
    </cfRule>
  </conditionalFormatting>
  <conditionalFormatting sqref="AM121">
    <cfRule type="expression" dxfId="257" priority="257">
      <formula>IF(RIGHT(TEXT(AM121,"0.#"),1)=".",FALSE,TRUE)</formula>
    </cfRule>
    <cfRule type="expression" dxfId="256" priority="258">
      <formula>IF(RIGHT(TEXT(AM121,"0.#"),1)=".",TRUE,FALSE)</formula>
    </cfRule>
  </conditionalFormatting>
  <conditionalFormatting sqref="AQ119:AQ121">
    <cfRule type="expression" dxfId="255" priority="255">
      <formula>IF(RIGHT(TEXT(AQ119,"0.#"),1)=".",FALSE,TRUE)</formula>
    </cfRule>
    <cfRule type="expression" dxfId="254" priority="256">
      <formula>IF(RIGHT(TEXT(AQ119,"0.#"),1)=".",TRUE,FALSE)</formula>
    </cfRule>
  </conditionalFormatting>
  <conditionalFormatting sqref="AU119:AU121">
    <cfRule type="expression" dxfId="253" priority="253">
      <formula>IF(RIGHT(TEXT(AU119,"0.#"),1)=".",FALSE,TRUE)</formula>
    </cfRule>
    <cfRule type="expression" dxfId="252" priority="254">
      <formula>IF(RIGHT(TEXT(AU119,"0.#"),1)=".",TRUE,FALSE)</formula>
    </cfRule>
  </conditionalFormatting>
  <conditionalFormatting sqref="AE158">
    <cfRule type="expression" dxfId="251" priority="251">
      <formula>IF(RIGHT(TEXT(AE158,"0.#"),1)=".",FALSE,TRUE)</formula>
    </cfRule>
    <cfRule type="expression" dxfId="250" priority="252">
      <formula>IF(RIGHT(TEXT(AE158,"0.#"),1)=".",TRUE,FALSE)</formula>
    </cfRule>
  </conditionalFormatting>
  <conditionalFormatting sqref="AE159">
    <cfRule type="expression" dxfId="249" priority="249">
      <formula>IF(RIGHT(TEXT(AE159,"0.#"),1)=".",FALSE,TRUE)</formula>
    </cfRule>
    <cfRule type="expression" dxfId="248" priority="250">
      <formula>IF(RIGHT(TEXT(AE159,"0.#"),1)=".",TRUE,FALSE)</formula>
    </cfRule>
  </conditionalFormatting>
  <conditionalFormatting sqref="AM158">
    <cfRule type="expression" dxfId="247" priority="239">
      <formula>IF(RIGHT(TEXT(AM158,"0.#"),1)=".",FALSE,TRUE)</formula>
    </cfRule>
    <cfRule type="expression" dxfId="246" priority="240">
      <formula>IF(RIGHT(TEXT(AM158,"0.#"),1)=".",TRUE,FALSE)</formula>
    </cfRule>
  </conditionalFormatting>
  <conditionalFormatting sqref="AE160">
    <cfRule type="expression" dxfId="245" priority="247">
      <formula>IF(RIGHT(TEXT(AE160,"0.#"),1)=".",FALSE,TRUE)</formula>
    </cfRule>
    <cfRule type="expression" dxfId="244" priority="248">
      <formula>IF(RIGHT(TEXT(AE160,"0.#"),1)=".",TRUE,FALSE)</formula>
    </cfRule>
  </conditionalFormatting>
  <conditionalFormatting sqref="AI160">
    <cfRule type="expression" dxfId="243" priority="245">
      <formula>IF(RIGHT(TEXT(AI160,"0.#"),1)=".",FALSE,TRUE)</formula>
    </cfRule>
    <cfRule type="expression" dxfId="242" priority="246">
      <formula>IF(RIGHT(TEXT(AI160,"0.#"),1)=".",TRUE,FALSE)</formula>
    </cfRule>
  </conditionalFormatting>
  <conditionalFormatting sqref="AI159">
    <cfRule type="expression" dxfId="241" priority="243">
      <formula>IF(RIGHT(TEXT(AI159,"0.#"),1)=".",FALSE,TRUE)</formula>
    </cfRule>
    <cfRule type="expression" dxfId="240" priority="244">
      <formula>IF(RIGHT(TEXT(AI159,"0.#"),1)=".",TRUE,FALSE)</formula>
    </cfRule>
  </conditionalFormatting>
  <conditionalFormatting sqref="AI158">
    <cfRule type="expression" dxfId="239" priority="241">
      <formula>IF(RIGHT(TEXT(AI158,"0.#"),1)=".",FALSE,TRUE)</formula>
    </cfRule>
    <cfRule type="expression" dxfId="238" priority="242">
      <formula>IF(RIGHT(TEXT(AI158,"0.#"),1)=".",TRUE,FALSE)</formula>
    </cfRule>
  </conditionalFormatting>
  <conditionalFormatting sqref="AM159">
    <cfRule type="expression" dxfId="237" priority="237">
      <formula>IF(RIGHT(TEXT(AM159,"0.#"),1)=".",FALSE,TRUE)</formula>
    </cfRule>
    <cfRule type="expression" dxfId="236" priority="238">
      <formula>IF(RIGHT(TEXT(AM159,"0.#"),1)=".",TRUE,FALSE)</formula>
    </cfRule>
  </conditionalFormatting>
  <conditionalFormatting sqref="AM160">
    <cfRule type="expression" dxfId="235" priority="235">
      <formula>IF(RIGHT(TEXT(AM160,"0.#"),1)=".",FALSE,TRUE)</formula>
    </cfRule>
    <cfRule type="expression" dxfId="234" priority="236">
      <formula>IF(RIGHT(TEXT(AM160,"0.#"),1)=".",TRUE,FALSE)</formula>
    </cfRule>
  </conditionalFormatting>
  <conditionalFormatting sqref="AQ158:AQ160">
    <cfRule type="expression" dxfId="233" priority="233">
      <formula>IF(RIGHT(TEXT(AQ158,"0.#"),1)=".",FALSE,TRUE)</formula>
    </cfRule>
    <cfRule type="expression" dxfId="232" priority="234">
      <formula>IF(RIGHT(TEXT(AQ158,"0.#"),1)=".",TRUE,FALSE)</formula>
    </cfRule>
  </conditionalFormatting>
  <conditionalFormatting sqref="AU158:AU160">
    <cfRule type="expression" dxfId="231" priority="231">
      <formula>IF(RIGHT(TEXT(AU158,"0.#"),1)=".",FALSE,TRUE)</formula>
    </cfRule>
    <cfRule type="expression" dxfId="230" priority="232">
      <formula>IF(RIGHT(TEXT(AU158,"0.#"),1)=".",TRUE,FALSE)</formula>
    </cfRule>
  </conditionalFormatting>
  <conditionalFormatting sqref="AE153">
    <cfRule type="expression" dxfId="229" priority="229">
      <formula>IF(RIGHT(TEXT(AE153,"0.#"),1)=".",FALSE,TRUE)</formula>
    </cfRule>
    <cfRule type="expression" dxfId="228" priority="230">
      <formula>IF(RIGHT(TEXT(AE153,"0.#"),1)=".",TRUE,FALSE)</formula>
    </cfRule>
  </conditionalFormatting>
  <conditionalFormatting sqref="AE154">
    <cfRule type="expression" dxfId="227" priority="227">
      <formula>IF(RIGHT(TEXT(AE154,"0.#"),1)=".",FALSE,TRUE)</formula>
    </cfRule>
    <cfRule type="expression" dxfId="226" priority="228">
      <formula>IF(RIGHT(TEXT(AE154,"0.#"),1)=".",TRUE,FALSE)</formula>
    </cfRule>
  </conditionalFormatting>
  <conditionalFormatting sqref="AM153">
    <cfRule type="expression" dxfId="225" priority="217">
      <formula>IF(RIGHT(TEXT(AM153,"0.#"),1)=".",FALSE,TRUE)</formula>
    </cfRule>
    <cfRule type="expression" dxfId="224" priority="218">
      <formula>IF(RIGHT(TEXT(AM153,"0.#"),1)=".",TRUE,FALSE)</formula>
    </cfRule>
  </conditionalFormatting>
  <conditionalFormatting sqref="AE155">
    <cfRule type="expression" dxfId="223" priority="225">
      <formula>IF(RIGHT(TEXT(AE155,"0.#"),1)=".",FALSE,TRUE)</formula>
    </cfRule>
    <cfRule type="expression" dxfId="222" priority="226">
      <formula>IF(RIGHT(TEXT(AE155,"0.#"),1)=".",TRUE,FALSE)</formula>
    </cfRule>
  </conditionalFormatting>
  <conditionalFormatting sqref="AI155">
    <cfRule type="expression" dxfId="221" priority="223">
      <formula>IF(RIGHT(TEXT(AI155,"0.#"),1)=".",FALSE,TRUE)</formula>
    </cfRule>
    <cfRule type="expression" dxfId="220" priority="224">
      <formula>IF(RIGHT(TEXT(AI155,"0.#"),1)=".",TRUE,FALSE)</formula>
    </cfRule>
  </conditionalFormatting>
  <conditionalFormatting sqref="AI154">
    <cfRule type="expression" dxfId="219" priority="221">
      <formula>IF(RIGHT(TEXT(AI154,"0.#"),1)=".",FALSE,TRUE)</formula>
    </cfRule>
    <cfRule type="expression" dxfId="218" priority="222">
      <formula>IF(RIGHT(TEXT(AI154,"0.#"),1)=".",TRUE,FALSE)</formula>
    </cfRule>
  </conditionalFormatting>
  <conditionalFormatting sqref="AI153">
    <cfRule type="expression" dxfId="217" priority="219">
      <formula>IF(RIGHT(TEXT(AI153,"0.#"),1)=".",FALSE,TRUE)</formula>
    </cfRule>
    <cfRule type="expression" dxfId="216" priority="220">
      <formula>IF(RIGHT(TEXT(AI153,"0.#"),1)=".",TRUE,FALSE)</formula>
    </cfRule>
  </conditionalFormatting>
  <conditionalFormatting sqref="AM154">
    <cfRule type="expression" dxfId="215" priority="215">
      <formula>IF(RIGHT(TEXT(AM154,"0.#"),1)=".",FALSE,TRUE)</formula>
    </cfRule>
    <cfRule type="expression" dxfId="214" priority="216">
      <formula>IF(RIGHT(TEXT(AM154,"0.#"),1)=".",TRUE,FALSE)</formula>
    </cfRule>
  </conditionalFormatting>
  <conditionalFormatting sqref="AM155">
    <cfRule type="expression" dxfId="213" priority="213">
      <formula>IF(RIGHT(TEXT(AM155,"0.#"),1)=".",FALSE,TRUE)</formula>
    </cfRule>
    <cfRule type="expression" dxfId="212" priority="214">
      <formula>IF(RIGHT(TEXT(AM155,"0.#"),1)=".",TRUE,FALSE)</formula>
    </cfRule>
  </conditionalFormatting>
  <conditionalFormatting sqref="AQ153:AQ155">
    <cfRule type="expression" dxfId="211" priority="211">
      <formula>IF(RIGHT(TEXT(AQ153,"0.#"),1)=".",FALSE,TRUE)</formula>
    </cfRule>
    <cfRule type="expression" dxfId="210" priority="212">
      <formula>IF(RIGHT(TEXT(AQ153,"0.#"),1)=".",TRUE,FALSE)</formula>
    </cfRule>
  </conditionalFormatting>
  <conditionalFormatting sqref="AU153:AU155">
    <cfRule type="expression" dxfId="209" priority="209">
      <formula>IF(RIGHT(TEXT(AU153,"0.#"),1)=".",FALSE,TRUE)</formula>
    </cfRule>
    <cfRule type="expression" dxfId="208" priority="210">
      <formula>IF(RIGHT(TEXT(AU153,"0.#"),1)=".",TRUE,FALSE)</formula>
    </cfRule>
  </conditionalFormatting>
  <conditionalFormatting sqref="AE192">
    <cfRule type="expression" dxfId="207" priority="207">
      <formula>IF(RIGHT(TEXT(AE192,"0.#"),1)=".",FALSE,TRUE)</formula>
    </cfRule>
    <cfRule type="expression" dxfId="206" priority="208">
      <formula>IF(RIGHT(TEXT(AE192,"0.#"),1)=".",TRUE,FALSE)</formula>
    </cfRule>
  </conditionalFormatting>
  <conditionalFormatting sqref="AE193">
    <cfRule type="expression" dxfId="205" priority="205">
      <formula>IF(RIGHT(TEXT(AE193,"0.#"),1)=".",FALSE,TRUE)</formula>
    </cfRule>
    <cfRule type="expression" dxfId="204" priority="206">
      <formula>IF(RIGHT(TEXT(AE193,"0.#"),1)=".",TRUE,FALSE)</formula>
    </cfRule>
  </conditionalFormatting>
  <conditionalFormatting sqref="AM192">
    <cfRule type="expression" dxfId="203" priority="195">
      <formula>IF(RIGHT(TEXT(AM192,"0.#"),1)=".",FALSE,TRUE)</formula>
    </cfRule>
    <cfRule type="expression" dxfId="202" priority="196">
      <formula>IF(RIGHT(TEXT(AM192,"0.#"),1)=".",TRUE,FALSE)</formula>
    </cfRule>
  </conditionalFormatting>
  <conditionalFormatting sqref="AE194">
    <cfRule type="expression" dxfId="201" priority="203">
      <formula>IF(RIGHT(TEXT(AE194,"0.#"),1)=".",FALSE,TRUE)</formula>
    </cfRule>
    <cfRule type="expression" dxfId="200" priority="204">
      <formula>IF(RIGHT(TEXT(AE194,"0.#"),1)=".",TRUE,FALSE)</formula>
    </cfRule>
  </conditionalFormatting>
  <conditionalFormatting sqref="AI194">
    <cfRule type="expression" dxfId="199" priority="201">
      <formula>IF(RIGHT(TEXT(AI194,"0.#"),1)=".",FALSE,TRUE)</formula>
    </cfRule>
    <cfRule type="expression" dxfId="198" priority="202">
      <formula>IF(RIGHT(TEXT(AI194,"0.#"),1)=".",TRUE,FALSE)</formula>
    </cfRule>
  </conditionalFormatting>
  <conditionalFormatting sqref="AI193">
    <cfRule type="expression" dxfId="197" priority="199">
      <formula>IF(RIGHT(TEXT(AI193,"0.#"),1)=".",FALSE,TRUE)</formula>
    </cfRule>
    <cfRule type="expression" dxfId="196" priority="200">
      <formula>IF(RIGHT(TEXT(AI193,"0.#"),1)=".",TRUE,FALSE)</formula>
    </cfRule>
  </conditionalFormatting>
  <conditionalFormatting sqref="AI192">
    <cfRule type="expression" dxfId="195" priority="197">
      <formula>IF(RIGHT(TEXT(AI192,"0.#"),1)=".",FALSE,TRUE)</formula>
    </cfRule>
    <cfRule type="expression" dxfId="194" priority="198">
      <formula>IF(RIGHT(TEXT(AI192,"0.#"),1)=".",TRUE,FALSE)</formula>
    </cfRule>
  </conditionalFormatting>
  <conditionalFormatting sqref="AM193">
    <cfRule type="expression" dxfId="193" priority="193">
      <formula>IF(RIGHT(TEXT(AM193,"0.#"),1)=".",FALSE,TRUE)</formula>
    </cfRule>
    <cfRule type="expression" dxfId="192" priority="194">
      <formula>IF(RIGHT(TEXT(AM193,"0.#"),1)=".",TRUE,FALSE)</formula>
    </cfRule>
  </conditionalFormatting>
  <conditionalFormatting sqref="AM194">
    <cfRule type="expression" dxfId="191" priority="191">
      <formula>IF(RIGHT(TEXT(AM194,"0.#"),1)=".",FALSE,TRUE)</formula>
    </cfRule>
    <cfRule type="expression" dxfId="190" priority="192">
      <formula>IF(RIGHT(TEXT(AM194,"0.#"),1)=".",TRUE,FALSE)</formula>
    </cfRule>
  </conditionalFormatting>
  <conditionalFormatting sqref="AQ192:AQ194">
    <cfRule type="expression" dxfId="189" priority="189">
      <formula>IF(RIGHT(TEXT(AQ192,"0.#"),1)=".",FALSE,TRUE)</formula>
    </cfRule>
    <cfRule type="expression" dxfId="188" priority="190">
      <formula>IF(RIGHT(TEXT(AQ192,"0.#"),1)=".",TRUE,FALSE)</formula>
    </cfRule>
  </conditionalFormatting>
  <conditionalFormatting sqref="AU192:AU194">
    <cfRule type="expression" dxfId="187" priority="187">
      <formula>IF(RIGHT(TEXT(AU192,"0.#"),1)=".",FALSE,TRUE)</formula>
    </cfRule>
    <cfRule type="expression" dxfId="186" priority="188">
      <formula>IF(RIGHT(TEXT(AU192,"0.#"),1)=".",TRUE,FALSE)</formula>
    </cfRule>
  </conditionalFormatting>
  <conditionalFormatting sqref="AE187">
    <cfRule type="expression" dxfId="185" priority="185">
      <formula>IF(RIGHT(TEXT(AE187,"0.#"),1)=".",FALSE,TRUE)</formula>
    </cfRule>
    <cfRule type="expression" dxfId="184" priority="186">
      <formula>IF(RIGHT(TEXT(AE187,"0.#"),1)=".",TRUE,FALSE)</formula>
    </cfRule>
  </conditionalFormatting>
  <conditionalFormatting sqref="AE188">
    <cfRule type="expression" dxfId="183" priority="183">
      <formula>IF(RIGHT(TEXT(AE188,"0.#"),1)=".",FALSE,TRUE)</formula>
    </cfRule>
    <cfRule type="expression" dxfId="182" priority="184">
      <formula>IF(RIGHT(TEXT(AE188,"0.#"),1)=".",TRUE,FALSE)</formula>
    </cfRule>
  </conditionalFormatting>
  <conditionalFormatting sqref="AM187">
    <cfRule type="expression" dxfId="181" priority="173">
      <formula>IF(RIGHT(TEXT(AM187,"0.#"),1)=".",FALSE,TRUE)</formula>
    </cfRule>
    <cfRule type="expression" dxfId="180" priority="174">
      <formula>IF(RIGHT(TEXT(AM187,"0.#"),1)=".",TRUE,FALSE)</formula>
    </cfRule>
  </conditionalFormatting>
  <conditionalFormatting sqref="AE189">
    <cfRule type="expression" dxfId="179" priority="181">
      <formula>IF(RIGHT(TEXT(AE189,"0.#"),1)=".",FALSE,TRUE)</formula>
    </cfRule>
    <cfRule type="expression" dxfId="178" priority="182">
      <formula>IF(RIGHT(TEXT(AE189,"0.#"),1)=".",TRUE,FALSE)</formula>
    </cfRule>
  </conditionalFormatting>
  <conditionalFormatting sqref="AI189">
    <cfRule type="expression" dxfId="177" priority="179">
      <formula>IF(RIGHT(TEXT(AI189,"0.#"),1)=".",FALSE,TRUE)</formula>
    </cfRule>
    <cfRule type="expression" dxfId="176" priority="180">
      <formula>IF(RIGHT(TEXT(AI189,"0.#"),1)=".",TRUE,FALSE)</formula>
    </cfRule>
  </conditionalFormatting>
  <conditionalFormatting sqref="AI188">
    <cfRule type="expression" dxfId="175" priority="177">
      <formula>IF(RIGHT(TEXT(AI188,"0.#"),1)=".",FALSE,TRUE)</formula>
    </cfRule>
    <cfRule type="expression" dxfId="174" priority="178">
      <formula>IF(RIGHT(TEXT(AI188,"0.#"),1)=".",TRUE,FALSE)</formula>
    </cfRule>
  </conditionalFormatting>
  <conditionalFormatting sqref="AI187">
    <cfRule type="expression" dxfId="173" priority="175">
      <formula>IF(RIGHT(TEXT(AI187,"0.#"),1)=".",FALSE,TRUE)</formula>
    </cfRule>
    <cfRule type="expression" dxfId="172" priority="176">
      <formula>IF(RIGHT(TEXT(AI187,"0.#"),1)=".",TRUE,FALSE)</formula>
    </cfRule>
  </conditionalFormatting>
  <conditionalFormatting sqref="AM188">
    <cfRule type="expression" dxfId="171" priority="171">
      <formula>IF(RIGHT(TEXT(AM188,"0.#"),1)=".",FALSE,TRUE)</formula>
    </cfRule>
    <cfRule type="expression" dxfId="170" priority="172">
      <formula>IF(RIGHT(TEXT(AM188,"0.#"),1)=".",TRUE,FALSE)</formula>
    </cfRule>
  </conditionalFormatting>
  <conditionalFormatting sqref="AM189">
    <cfRule type="expression" dxfId="169" priority="169">
      <formula>IF(RIGHT(TEXT(AM189,"0.#"),1)=".",FALSE,TRUE)</formula>
    </cfRule>
    <cfRule type="expression" dxfId="168" priority="170">
      <formula>IF(RIGHT(TEXT(AM189,"0.#"),1)=".",TRUE,FALSE)</formula>
    </cfRule>
  </conditionalFormatting>
  <conditionalFormatting sqref="AQ187:AQ189">
    <cfRule type="expression" dxfId="167" priority="167">
      <formula>IF(RIGHT(TEXT(AQ187,"0.#"),1)=".",FALSE,TRUE)</formula>
    </cfRule>
    <cfRule type="expression" dxfId="166" priority="168">
      <formula>IF(RIGHT(TEXT(AQ187,"0.#"),1)=".",TRUE,FALSE)</formula>
    </cfRule>
  </conditionalFormatting>
  <conditionalFormatting sqref="AU187:AU189">
    <cfRule type="expression" dxfId="165" priority="165">
      <formula>IF(RIGHT(TEXT(AU187,"0.#"),1)=".",FALSE,TRUE)</formula>
    </cfRule>
    <cfRule type="expression" dxfId="164" priority="166">
      <formula>IF(RIGHT(TEXT(AU187,"0.#"),1)=".",TRUE,FALSE)</formula>
    </cfRule>
  </conditionalFormatting>
  <conditionalFormatting sqref="AE56">
    <cfRule type="expression" dxfId="163" priority="163">
      <formula>IF(RIGHT(TEXT(AE56,"0.#"),1)=".",FALSE,TRUE)</formula>
    </cfRule>
    <cfRule type="expression" dxfId="162" priority="164">
      <formula>IF(RIGHT(TEXT(AE56,"0.#"),1)=".",TRUE,FALSE)</formula>
    </cfRule>
  </conditionalFormatting>
  <conditionalFormatting sqref="AE57">
    <cfRule type="expression" dxfId="161" priority="161">
      <formula>IF(RIGHT(TEXT(AE57,"0.#"),1)=".",FALSE,TRUE)</formula>
    </cfRule>
    <cfRule type="expression" dxfId="160" priority="162">
      <formula>IF(RIGHT(TEXT(AE57,"0.#"),1)=".",TRUE,FALSE)</formula>
    </cfRule>
  </conditionalFormatting>
  <conditionalFormatting sqref="AM56">
    <cfRule type="expression" dxfId="159" priority="151">
      <formula>IF(RIGHT(TEXT(AM56,"0.#"),1)=".",FALSE,TRUE)</formula>
    </cfRule>
    <cfRule type="expression" dxfId="158" priority="152">
      <formula>IF(RIGHT(TEXT(AM56,"0.#"),1)=".",TRUE,FALSE)</formula>
    </cfRule>
  </conditionalFormatting>
  <conditionalFormatting sqref="AE58">
    <cfRule type="expression" dxfId="157" priority="159">
      <formula>IF(RIGHT(TEXT(AE58,"0.#"),1)=".",FALSE,TRUE)</formula>
    </cfRule>
    <cfRule type="expression" dxfId="156" priority="160">
      <formula>IF(RIGHT(TEXT(AE58,"0.#"),1)=".",TRUE,FALSE)</formula>
    </cfRule>
  </conditionalFormatting>
  <conditionalFormatting sqref="AI58">
    <cfRule type="expression" dxfId="155" priority="157">
      <formula>IF(RIGHT(TEXT(AI58,"0.#"),1)=".",FALSE,TRUE)</formula>
    </cfRule>
    <cfRule type="expression" dxfId="154" priority="158">
      <formula>IF(RIGHT(TEXT(AI58,"0.#"),1)=".",TRUE,FALSE)</formula>
    </cfRule>
  </conditionalFormatting>
  <conditionalFormatting sqref="AI57">
    <cfRule type="expression" dxfId="153" priority="155">
      <formula>IF(RIGHT(TEXT(AI57,"0.#"),1)=".",FALSE,TRUE)</formula>
    </cfRule>
    <cfRule type="expression" dxfId="152" priority="156">
      <formula>IF(RIGHT(TEXT(AI57,"0.#"),1)=".",TRUE,FALSE)</formula>
    </cfRule>
  </conditionalFormatting>
  <conditionalFormatting sqref="AI56">
    <cfRule type="expression" dxfId="151" priority="153">
      <formula>IF(RIGHT(TEXT(AI56,"0.#"),1)=".",FALSE,TRUE)</formula>
    </cfRule>
    <cfRule type="expression" dxfId="150" priority="154">
      <formula>IF(RIGHT(TEXT(AI56,"0.#"),1)=".",TRUE,FALSE)</formula>
    </cfRule>
  </conditionalFormatting>
  <conditionalFormatting sqref="AM57">
    <cfRule type="expression" dxfId="149" priority="149">
      <formula>IF(RIGHT(TEXT(AM57,"0.#"),1)=".",FALSE,TRUE)</formula>
    </cfRule>
    <cfRule type="expression" dxfId="148" priority="150">
      <formula>IF(RIGHT(TEXT(AM57,"0.#"),1)=".",TRUE,FALSE)</formula>
    </cfRule>
  </conditionalFormatting>
  <conditionalFormatting sqref="AM58">
    <cfRule type="expression" dxfId="147" priority="147">
      <formula>IF(RIGHT(TEXT(AM58,"0.#"),1)=".",FALSE,TRUE)</formula>
    </cfRule>
    <cfRule type="expression" dxfId="146" priority="148">
      <formula>IF(RIGHT(TEXT(AM58,"0.#"),1)=".",TRUE,FALSE)</formula>
    </cfRule>
  </conditionalFormatting>
  <conditionalFormatting sqref="AQ56:AQ58">
    <cfRule type="expression" dxfId="145" priority="145">
      <formula>IF(RIGHT(TEXT(AQ56,"0.#"),1)=".",FALSE,TRUE)</formula>
    </cfRule>
    <cfRule type="expression" dxfId="144" priority="146">
      <formula>IF(RIGHT(TEXT(AQ56,"0.#"),1)=".",TRUE,FALSE)</formula>
    </cfRule>
  </conditionalFormatting>
  <conditionalFormatting sqref="AU56:AU58">
    <cfRule type="expression" dxfId="143" priority="143">
      <formula>IF(RIGHT(TEXT(AU56,"0.#"),1)=".",FALSE,TRUE)</formula>
    </cfRule>
    <cfRule type="expression" dxfId="142" priority="144">
      <formula>IF(RIGHT(TEXT(AU56,"0.#"),1)=".",TRUE,FALSE)</formula>
    </cfRule>
  </conditionalFormatting>
  <conditionalFormatting sqref="AE51">
    <cfRule type="expression" dxfId="141" priority="141">
      <formula>IF(RIGHT(TEXT(AE51,"0.#"),1)=".",FALSE,TRUE)</formula>
    </cfRule>
    <cfRule type="expression" dxfId="140" priority="142">
      <formula>IF(RIGHT(TEXT(AE51,"0.#"),1)=".",TRUE,FALSE)</formula>
    </cfRule>
  </conditionalFormatting>
  <conditionalFormatting sqref="AE52">
    <cfRule type="expression" dxfId="139" priority="139">
      <formula>IF(RIGHT(TEXT(AE52,"0.#"),1)=".",FALSE,TRUE)</formula>
    </cfRule>
    <cfRule type="expression" dxfId="138" priority="140">
      <formula>IF(RIGHT(TEXT(AE52,"0.#"),1)=".",TRUE,FALSE)</formula>
    </cfRule>
  </conditionalFormatting>
  <conditionalFormatting sqref="AM51">
    <cfRule type="expression" dxfId="137" priority="129">
      <formula>IF(RIGHT(TEXT(AM51,"0.#"),1)=".",FALSE,TRUE)</formula>
    </cfRule>
    <cfRule type="expression" dxfId="136" priority="130">
      <formula>IF(RIGHT(TEXT(AM51,"0.#"),1)=".",TRUE,FALSE)</formula>
    </cfRule>
  </conditionalFormatting>
  <conditionalFormatting sqref="AE53">
    <cfRule type="expression" dxfId="135" priority="137">
      <formula>IF(RIGHT(TEXT(AE53,"0.#"),1)=".",FALSE,TRUE)</formula>
    </cfRule>
    <cfRule type="expression" dxfId="134" priority="138">
      <formula>IF(RIGHT(TEXT(AE53,"0.#"),1)=".",TRUE,FALSE)</formula>
    </cfRule>
  </conditionalFormatting>
  <conditionalFormatting sqref="AI53">
    <cfRule type="expression" dxfId="133" priority="135">
      <formula>IF(RIGHT(TEXT(AI53,"0.#"),1)=".",FALSE,TRUE)</formula>
    </cfRule>
    <cfRule type="expression" dxfId="132" priority="136">
      <formula>IF(RIGHT(TEXT(AI53,"0.#"),1)=".",TRUE,FALSE)</formula>
    </cfRule>
  </conditionalFormatting>
  <conditionalFormatting sqref="AI52">
    <cfRule type="expression" dxfId="131" priority="133">
      <formula>IF(RIGHT(TEXT(AI52,"0.#"),1)=".",FALSE,TRUE)</formula>
    </cfRule>
    <cfRule type="expression" dxfId="130" priority="134">
      <formula>IF(RIGHT(TEXT(AI52,"0.#"),1)=".",TRUE,FALSE)</formula>
    </cfRule>
  </conditionalFormatting>
  <conditionalFormatting sqref="AI51">
    <cfRule type="expression" dxfId="129" priority="131">
      <formula>IF(RIGHT(TEXT(AI51,"0.#"),1)=".",FALSE,TRUE)</formula>
    </cfRule>
    <cfRule type="expression" dxfId="128" priority="132">
      <formula>IF(RIGHT(TEXT(AI51,"0.#"),1)=".",TRUE,FALSE)</formula>
    </cfRule>
  </conditionalFormatting>
  <conditionalFormatting sqref="AM52">
    <cfRule type="expression" dxfId="127" priority="127">
      <formula>IF(RIGHT(TEXT(AM52,"0.#"),1)=".",FALSE,TRUE)</formula>
    </cfRule>
    <cfRule type="expression" dxfId="126" priority="128">
      <formula>IF(RIGHT(TEXT(AM52,"0.#"),1)=".",TRUE,FALSE)</formula>
    </cfRule>
  </conditionalFormatting>
  <conditionalFormatting sqref="AM53">
    <cfRule type="expression" dxfId="125" priority="125">
      <formula>IF(RIGHT(TEXT(AM53,"0.#"),1)=".",FALSE,TRUE)</formula>
    </cfRule>
    <cfRule type="expression" dxfId="124" priority="126">
      <formula>IF(RIGHT(TEXT(AM53,"0.#"),1)=".",TRUE,FALSE)</formula>
    </cfRule>
  </conditionalFormatting>
  <conditionalFormatting sqref="AQ51:AQ53">
    <cfRule type="expression" dxfId="123" priority="123">
      <formula>IF(RIGHT(TEXT(AQ51,"0.#"),1)=".",FALSE,TRUE)</formula>
    </cfRule>
    <cfRule type="expression" dxfId="122" priority="124">
      <formula>IF(RIGHT(TEXT(AQ51,"0.#"),1)=".",TRUE,FALSE)</formula>
    </cfRule>
  </conditionalFormatting>
  <conditionalFormatting sqref="AU51:AU53">
    <cfRule type="expression" dxfId="121" priority="121">
      <formula>IF(RIGHT(TEXT(AU51,"0.#"),1)=".",FALSE,TRUE)</formula>
    </cfRule>
    <cfRule type="expression" dxfId="120" priority="122">
      <formula>IF(RIGHT(TEXT(AU51,"0.#"),1)=".",TRUE,FALSE)</formula>
    </cfRule>
  </conditionalFormatting>
  <conditionalFormatting sqref="Y336">
    <cfRule type="expression" dxfId="119" priority="119">
      <formula>IF(RIGHT(TEXT(Y336,"0.#"),1)=".",FALSE,TRUE)</formula>
    </cfRule>
    <cfRule type="expression" dxfId="118" priority="120">
      <formula>IF(RIGHT(TEXT(Y336,"0.#"),1)=".",TRUE,FALSE)</formula>
    </cfRule>
  </conditionalFormatting>
  <conditionalFormatting sqref="Y499:Y502">
    <cfRule type="expression" dxfId="117" priority="117">
      <formula>IF(RIGHT(TEXT(Y499,"0.#"),1)=".",FALSE,TRUE)</formula>
    </cfRule>
    <cfRule type="expression" dxfId="116" priority="118">
      <formula>IF(RIGHT(TEXT(Y499,"0.#"),1)=".",TRUE,FALSE)</formula>
    </cfRule>
  </conditionalFormatting>
  <conditionalFormatting sqref="AL499:AO502">
    <cfRule type="expression" dxfId="115" priority="113">
      <formula>IF(AND(AL499&gt;=0, RIGHT(TEXT(AL499,"0.#"),1)&lt;&gt;"."),TRUE,FALSE)</formula>
    </cfRule>
    <cfRule type="expression" dxfId="114" priority="114">
      <formula>IF(AND(AL499&gt;=0, RIGHT(TEXT(AL499,"0.#"),1)="."),TRUE,FALSE)</formula>
    </cfRule>
    <cfRule type="expression" dxfId="113" priority="115">
      <formula>IF(AND(AL499&lt;0, RIGHT(TEXT(AL499,"0.#"),1)&lt;&gt;"."),TRUE,FALSE)</formula>
    </cfRule>
    <cfRule type="expression" dxfId="112" priority="116">
      <formula>IF(AND(AL499&lt;0, RIGHT(TEXT(AL499,"0.#"),1)="."),TRUE,FALSE)</formula>
    </cfRule>
  </conditionalFormatting>
  <conditionalFormatting sqref="Y498">
    <cfRule type="expression" dxfId="111" priority="111">
      <formula>IF(RIGHT(TEXT(Y498,"0.#"),1)=".",FALSE,TRUE)</formula>
    </cfRule>
    <cfRule type="expression" dxfId="110" priority="112">
      <formula>IF(RIGHT(TEXT(Y498,"0.#"),1)=".",TRUE,FALSE)</formula>
    </cfRule>
  </conditionalFormatting>
  <conditionalFormatting sqref="AL498:AO498">
    <cfRule type="expression" dxfId="109" priority="107">
      <formula>IF(AND(AL498&gt;=0, RIGHT(TEXT(AL498,"0.#"),1)&lt;&gt;"."),TRUE,FALSE)</formula>
    </cfRule>
    <cfRule type="expression" dxfId="108" priority="108">
      <formula>IF(AND(AL498&gt;=0, RIGHT(TEXT(AL498,"0.#"),1)="."),TRUE,FALSE)</formula>
    </cfRule>
    <cfRule type="expression" dxfId="107" priority="109">
      <formula>IF(AND(AL498&lt;0, RIGHT(TEXT(AL498,"0.#"),1)&lt;&gt;"."),TRUE,FALSE)</formula>
    </cfRule>
    <cfRule type="expression" dxfId="106" priority="110">
      <formula>IF(AND(AL498&lt;0, RIGHT(TEXT(AL498,"0.#"),1)="."),TRUE,FALSE)</formula>
    </cfRule>
  </conditionalFormatting>
  <conditionalFormatting sqref="Y531:Y540">
    <cfRule type="expression" dxfId="105" priority="105">
      <formula>IF(RIGHT(TEXT(Y531,"0.#"),1)=".",FALSE,TRUE)</formula>
    </cfRule>
    <cfRule type="expression" dxfId="104" priority="106">
      <formula>IF(RIGHT(TEXT(Y531,"0.#"),1)=".",TRUE,FALSE)</formula>
    </cfRule>
  </conditionalFormatting>
  <conditionalFormatting sqref="AL531:AO540">
    <cfRule type="expression" dxfId="103" priority="101">
      <formula>IF(AND(AL531&gt;=0, RIGHT(TEXT(AL531,"0.#"),1)&lt;&gt;"."),TRUE,FALSE)</formula>
    </cfRule>
    <cfRule type="expression" dxfId="102" priority="102">
      <formula>IF(AND(AL531&gt;=0, RIGHT(TEXT(AL531,"0.#"),1)="."),TRUE,FALSE)</formula>
    </cfRule>
    <cfRule type="expression" dxfId="101" priority="103">
      <formula>IF(AND(AL531&lt;0, RIGHT(TEXT(AL531,"0.#"),1)&lt;&gt;"."),TRUE,FALSE)</formula>
    </cfRule>
    <cfRule type="expression" dxfId="100" priority="104">
      <formula>IF(AND(AL531&lt;0, RIGHT(TEXT(AL531,"0.#"),1)="."),TRUE,FALSE)</formula>
    </cfRule>
  </conditionalFormatting>
  <conditionalFormatting sqref="AL432:AO432">
    <cfRule type="expression" dxfId="99" priority="97">
      <formula>IF(AND(AL432&gt;=0, RIGHT(TEXT(AL432,"0.#"),1)&lt;&gt;"."),TRUE,FALSE)</formula>
    </cfRule>
    <cfRule type="expression" dxfId="98" priority="98">
      <formula>IF(AND(AL432&gt;=0, RIGHT(TEXT(AL432,"0.#"),1)="."),TRUE,FALSE)</formula>
    </cfRule>
    <cfRule type="expression" dxfId="97" priority="99">
      <formula>IF(AND(AL432&lt;0, RIGHT(TEXT(AL432,"0.#"),1)&lt;&gt;"."),TRUE,FALSE)</formula>
    </cfRule>
    <cfRule type="expression" dxfId="96" priority="100">
      <formula>IF(AND(AL432&lt;0, RIGHT(TEXT(AL432,"0.#"),1)="."),TRUE,FALSE)</formula>
    </cfRule>
  </conditionalFormatting>
  <conditionalFormatting sqref="Y432">
    <cfRule type="expression" dxfId="95" priority="95">
      <formula>IF(RIGHT(TEXT(Y432,"0.#"),1)=".",FALSE,TRUE)</formula>
    </cfRule>
    <cfRule type="expression" dxfId="94" priority="96">
      <formula>IF(RIGHT(TEXT(Y432,"0.#"),1)=".",TRUE,FALSE)</formula>
    </cfRule>
  </conditionalFormatting>
  <conditionalFormatting sqref="AU323">
    <cfRule type="expression" dxfId="93" priority="93">
      <formula>IF(RIGHT(TEXT(AU323,"0.#"),1)=".",FALSE,TRUE)</formula>
    </cfRule>
    <cfRule type="expression" dxfId="92" priority="94">
      <formula>IF(RIGHT(TEXT(AU323,"0.#"),1)=".",TRUE,FALSE)</formula>
    </cfRule>
  </conditionalFormatting>
  <conditionalFormatting sqref="Y465:Y474">
    <cfRule type="expression" dxfId="91" priority="91">
      <formula>IF(RIGHT(TEXT(Y465,"0.#"),1)=".",FALSE,TRUE)</formula>
    </cfRule>
    <cfRule type="expression" dxfId="90" priority="92">
      <formula>IF(RIGHT(TEXT(Y465,"0.#"),1)=".",TRUE,FALSE)</formula>
    </cfRule>
  </conditionalFormatting>
  <conditionalFormatting sqref="AE66 AQ66">
    <cfRule type="expression" dxfId="89" priority="89">
      <formula>IF(RIGHT(TEXT(AE66,"0.#"),1)=".",FALSE,TRUE)</formula>
    </cfRule>
    <cfRule type="expression" dxfId="88" priority="90">
      <formula>IF(RIGHT(TEXT(AE66,"0.#"),1)=".",TRUE,FALSE)</formula>
    </cfRule>
  </conditionalFormatting>
  <conditionalFormatting sqref="AI66">
    <cfRule type="expression" dxfId="87" priority="87">
      <formula>IF(RIGHT(TEXT(AI66,"0.#"),1)=".",FALSE,TRUE)</formula>
    </cfRule>
    <cfRule type="expression" dxfId="86" priority="88">
      <formula>IF(RIGHT(TEXT(AI66,"0.#"),1)=".",TRUE,FALSE)</formula>
    </cfRule>
  </conditionalFormatting>
  <conditionalFormatting sqref="AM66">
    <cfRule type="expression" dxfId="85" priority="85">
      <formula>IF(RIGHT(TEXT(AM66,"0.#"),1)=".",FALSE,TRUE)</formula>
    </cfRule>
    <cfRule type="expression" dxfId="84" priority="86">
      <formula>IF(RIGHT(TEXT(AM66,"0.#"),1)=".",TRUE,FALSE)</formula>
    </cfRule>
  </conditionalFormatting>
  <conditionalFormatting sqref="AE67">
    <cfRule type="expression" dxfId="83" priority="83">
      <formula>IF(RIGHT(TEXT(AE67,"0.#"),1)=".",FALSE,TRUE)</formula>
    </cfRule>
    <cfRule type="expression" dxfId="82" priority="84">
      <formula>IF(RIGHT(TEXT(AE67,"0.#"),1)=".",TRUE,FALSE)</formula>
    </cfRule>
  </conditionalFormatting>
  <conditionalFormatting sqref="AI67">
    <cfRule type="expression" dxfId="81" priority="81">
      <formula>IF(RIGHT(TEXT(AI67,"0.#"),1)=".",FALSE,TRUE)</formula>
    </cfRule>
    <cfRule type="expression" dxfId="80" priority="82">
      <formula>IF(RIGHT(TEXT(AI67,"0.#"),1)=".",TRUE,FALSE)</formula>
    </cfRule>
  </conditionalFormatting>
  <conditionalFormatting sqref="AM67">
    <cfRule type="expression" dxfId="79" priority="79">
      <formula>IF(RIGHT(TEXT(AM67,"0.#"),1)=".",FALSE,TRUE)</formula>
    </cfRule>
    <cfRule type="expression" dxfId="78" priority="80">
      <formula>IF(RIGHT(TEXT(AM67,"0.#"),1)=".",TRUE,FALSE)</formula>
    </cfRule>
  </conditionalFormatting>
  <conditionalFormatting sqref="AQ67">
    <cfRule type="expression" dxfId="77" priority="77">
      <formula>IF(RIGHT(TEXT(AQ67,"0.#"),1)=".",FALSE,TRUE)</formula>
    </cfRule>
    <cfRule type="expression" dxfId="76" priority="78">
      <formula>IF(RIGHT(TEXT(AQ67,"0.#"),1)=".",TRUE,FALSE)</formula>
    </cfRule>
  </conditionalFormatting>
  <conditionalFormatting sqref="AU66">
    <cfRule type="expression" dxfId="75" priority="75">
      <formula>IF(RIGHT(TEXT(AU66,"0.#"),1)=".",FALSE,TRUE)</formula>
    </cfRule>
    <cfRule type="expression" dxfId="74" priority="76">
      <formula>IF(RIGHT(TEXT(AU66,"0.#"),1)=".",TRUE,FALSE)</formula>
    </cfRule>
  </conditionalFormatting>
  <conditionalFormatting sqref="AU67">
    <cfRule type="expression" dxfId="73" priority="73">
      <formula>IF(RIGHT(TEXT(AU67,"0.#"),1)=".",FALSE,TRUE)</formula>
    </cfRule>
    <cfRule type="expression" dxfId="72" priority="74">
      <formula>IF(RIGHT(TEXT(AU67,"0.#"),1)=".",TRUE,FALSE)</formula>
    </cfRule>
  </conditionalFormatting>
  <conditionalFormatting sqref="AE100 AQ100">
    <cfRule type="expression" dxfId="71" priority="71">
      <formula>IF(RIGHT(TEXT(AE100,"0.#"),1)=".",FALSE,TRUE)</formula>
    </cfRule>
    <cfRule type="expression" dxfId="70" priority="72">
      <formula>IF(RIGHT(TEXT(AE100,"0.#"),1)=".",TRUE,FALSE)</formula>
    </cfRule>
  </conditionalFormatting>
  <conditionalFormatting sqref="AI100">
    <cfRule type="expression" dxfId="69" priority="69">
      <formula>IF(RIGHT(TEXT(AI100,"0.#"),1)=".",FALSE,TRUE)</formula>
    </cfRule>
    <cfRule type="expression" dxfId="68" priority="70">
      <formula>IF(RIGHT(TEXT(AI100,"0.#"),1)=".",TRUE,FALSE)</formula>
    </cfRule>
  </conditionalFormatting>
  <conditionalFormatting sqref="AM100">
    <cfRule type="expression" dxfId="67" priority="67">
      <formula>IF(RIGHT(TEXT(AM100,"0.#"),1)=".",FALSE,TRUE)</formula>
    </cfRule>
    <cfRule type="expression" dxfId="66" priority="68">
      <formula>IF(RIGHT(TEXT(AM100,"0.#"),1)=".",TRUE,FALSE)</formula>
    </cfRule>
  </conditionalFormatting>
  <conditionalFormatting sqref="AE101">
    <cfRule type="expression" dxfId="65" priority="65">
      <formula>IF(RIGHT(TEXT(AE101,"0.#"),1)=".",FALSE,TRUE)</formula>
    </cfRule>
    <cfRule type="expression" dxfId="64" priority="66">
      <formula>IF(RIGHT(TEXT(AE101,"0.#"),1)=".",TRUE,FALSE)</formula>
    </cfRule>
  </conditionalFormatting>
  <conditionalFormatting sqref="AI101">
    <cfRule type="expression" dxfId="63" priority="63">
      <formula>IF(RIGHT(TEXT(AI101,"0.#"),1)=".",FALSE,TRUE)</formula>
    </cfRule>
    <cfRule type="expression" dxfId="62" priority="64">
      <formula>IF(RIGHT(TEXT(AI101,"0.#"),1)=".",TRUE,FALSE)</formula>
    </cfRule>
  </conditionalFormatting>
  <conditionalFormatting sqref="AM101">
    <cfRule type="expression" dxfId="61" priority="61">
      <formula>IF(RIGHT(TEXT(AM101,"0.#"),1)=".",FALSE,TRUE)</formula>
    </cfRule>
    <cfRule type="expression" dxfId="60" priority="62">
      <formula>IF(RIGHT(TEXT(AM101,"0.#"),1)=".",TRUE,FALSE)</formula>
    </cfRule>
  </conditionalFormatting>
  <conditionalFormatting sqref="AQ101">
    <cfRule type="expression" dxfId="59" priority="59">
      <formula>IF(RIGHT(TEXT(AQ101,"0.#"),1)=".",FALSE,TRUE)</formula>
    </cfRule>
    <cfRule type="expression" dxfId="58" priority="60">
      <formula>IF(RIGHT(TEXT(AQ101,"0.#"),1)=".",TRUE,FALSE)</formula>
    </cfRule>
  </conditionalFormatting>
  <conditionalFormatting sqref="AU100">
    <cfRule type="expression" dxfId="57" priority="57">
      <formula>IF(RIGHT(TEXT(AU100,"0.#"),1)=".",FALSE,TRUE)</formula>
    </cfRule>
    <cfRule type="expression" dxfId="56" priority="58">
      <formula>IF(RIGHT(TEXT(AU100,"0.#"),1)=".",TRUE,FALSE)</formula>
    </cfRule>
  </conditionalFormatting>
  <conditionalFormatting sqref="AU101">
    <cfRule type="expression" dxfId="55" priority="55">
      <formula>IF(RIGHT(TEXT(AU101,"0.#"),1)=".",FALSE,TRUE)</formula>
    </cfRule>
    <cfRule type="expression" dxfId="54" priority="56">
      <formula>IF(RIGHT(TEXT(AU101,"0.#"),1)=".",TRUE,FALSE)</formula>
    </cfRule>
  </conditionalFormatting>
  <conditionalFormatting sqref="AM171">
    <cfRule type="expression" dxfId="53" priority="49">
      <formula>IF(RIGHT(TEXT(AM171,"0.#"),1)=".",FALSE,TRUE)</formula>
    </cfRule>
    <cfRule type="expression" dxfId="52" priority="50">
      <formula>IF(RIGHT(TEXT(AM171,"0.#"),1)=".",TRUE,FALSE)</formula>
    </cfRule>
  </conditionalFormatting>
  <conditionalFormatting sqref="AE172 AM172">
    <cfRule type="expression" dxfId="51" priority="47">
      <formula>IF(RIGHT(TEXT(AE172,"0.#"),1)=".",FALSE,TRUE)</formula>
    </cfRule>
    <cfRule type="expression" dxfId="50" priority="48">
      <formula>IF(RIGHT(TEXT(AE172,"0.#"),1)=".",TRUE,FALSE)</formula>
    </cfRule>
  </conditionalFormatting>
  <conditionalFormatting sqref="AI172">
    <cfRule type="expression" dxfId="49" priority="45">
      <formula>IF(RIGHT(TEXT(AI172,"0.#"),1)=".",FALSE,TRUE)</formula>
    </cfRule>
    <cfRule type="expression" dxfId="48" priority="46">
      <formula>IF(RIGHT(TEXT(AI172,"0.#"),1)=".",TRUE,FALSE)</formula>
    </cfRule>
  </conditionalFormatting>
  <conditionalFormatting sqref="AQ172">
    <cfRule type="expression" dxfId="47" priority="43">
      <formula>IF(RIGHT(TEXT(AQ172,"0.#"),1)=".",FALSE,TRUE)</formula>
    </cfRule>
    <cfRule type="expression" dxfId="46" priority="44">
      <formula>IF(RIGHT(TEXT(AQ172,"0.#"),1)=".",TRUE,FALSE)</formula>
    </cfRule>
  </conditionalFormatting>
  <conditionalFormatting sqref="AE171 AQ171">
    <cfRule type="expression" dxfId="45" priority="53">
      <formula>IF(RIGHT(TEXT(AE171,"0.#"),1)=".",FALSE,TRUE)</formula>
    </cfRule>
    <cfRule type="expression" dxfId="44" priority="54">
      <formula>IF(RIGHT(TEXT(AE171,"0.#"),1)=".",TRUE,FALSE)</formula>
    </cfRule>
  </conditionalFormatting>
  <conditionalFormatting sqref="AI171">
    <cfRule type="expression" dxfId="43" priority="51">
      <formula>IF(RIGHT(TEXT(AI171,"0.#"),1)=".",FALSE,TRUE)</formula>
    </cfRule>
    <cfRule type="expression" dxfId="42" priority="52">
      <formula>IF(RIGHT(TEXT(AI171,"0.#"),1)=".",TRUE,FALSE)</formula>
    </cfRule>
  </conditionalFormatting>
  <conditionalFormatting sqref="AE168 AQ168">
    <cfRule type="expression" dxfId="41" priority="41">
      <formula>IF(RIGHT(TEXT(AE168,"0.#"),1)=".",FALSE,TRUE)</formula>
    </cfRule>
    <cfRule type="expression" dxfId="40" priority="42">
      <formula>IF(RIGHT(TEXT(AE168,"0.#"),1)=".",TRUE,FALSE)</formula>
    </cfRule>
  </conditionalFormatting>
  <conditionalFormatting sqref="AI168">
    <cfRule type="expression" dxfId="39" priority="39">
      <formula>IF(RIGHT(TEXT(AI168,"0.#"),1)=".",FALSE,TRUE)</formula>
    </cfRule>
    <cfRule type="expression" dxfId="38" priority="40">
      <formula>IF(RIGHT(TEXT(AI168,"0.#"),1)=".",TRUE,FALSE)</formula>
    </cfRule>
  </conditionalFormatting>
  <conditionalFormatting sqref="AM168">
    <cfRule type="expression" dxfId="37" priority="37">
      <formula>IF(RIGHT(TEXT(AM168,"0.#"),1)=".",FALSE,TRUE)</formula>
    </cfRule>
    <cfRule type="expression" dxfId="36" priority="38">
      <formula>IF(RIGHT(TEXT(AM168,"0.#"),1)=".",TRUE,FALSE)</formula>
    </cfRule>
  </conditionalFormatting>
  <conditionalFormatting sqref="AE169">
    <cfRule type="expression" dxfId="35" priority="35">
      <formula>IF(RIGHT(TEXT(AE169,"0.#"),1)=".",FALSE,TRUE)</formula>
    </cfRule>
    <cfRule type="expression" dxfId="34" priority="36">
      <formula>IF(RIGHT(TEXT(AE169,"0.#"),1)=".",TRUE,FALSE)</formula>
    </cfRule>
  </conditionalFormatting>
  <conditionalFormatting sqref="AI169">
    <cfRule type="expression" dxfId="33" priority="33">
      <formula>IF(RIGHT(TEXT(AI169,"0.#"),1)=".",FALSE,TRUE)</formula>
    </cfRule>
    <cfRule type="expression" dxfId="32" priority="34">
      <formula>IF(RIGHT(TEXT(AI169,"0.#"),1)=".",TRUE,FALSE)</formula>
    </cfRule>
  </conditionalFormatting>
  <conditionalFormatting sqref="AM169">
    <cfRule type="expression" dxfId="31" priority="31">
      <formula>IF(RIGHT(TEXT(AM169,"0.#"),1)=".",FALSE,TRUE)</formula>
    </cfRule>
    <cfRule type="expression" dxfId="30" priority="32">
      <formula>IF(RIGHT(TEXT(AM169,"0.#"),1)=".",TRUE,FALSE)</formula>
    </cfRule>
  </conditionalFormatting>
  <conditionalFormatting sqref="AQ169">
    <cfRule type="expression" dxfId="29" priority="29">
      <formula>IF(RIGHT(TEXT(AQ169,"0.#"),1)=".",FALSE,TRUE)</formula>
    </cfRule>
    <cfRule type="expression" dxfId="28" priority="30">
      <formula>IF(RIGHT(TEXT(AQ169,"0.#"),1)=".",TRUE,FALSE)</formula>
    </cfRule>
  </conditionalFormatting>
  <conditionalFormatting sqref="AU168">
    <cfRule type="expression" dxfId="27" priority="27">
      <formula>IF(RIGHT(TEXT(AU168,"0.#"),1)=".",FALSE,TRUE)</formula>
    </cfRule>
    <cfRule type="expression" dxfId="26" priority="28">
      <formula>IF(RIGHT(TEXT(AU168,"0.#"),1)=".",TRUE,FALSE)</formula>
    </cfRule>
  </conditionalFormatting>
  <conditionalFormatting sqref="AU169">
    <cfRule type="expression" dxfId="25" priority="25">
      <formula>IF(RIGHT(TEXT(AU169,"0.#"),1)=".",FALSE,TRUE)</formula>
    </cfRule>
    <cfRule type="expression" dxfId="24" priority="26">
      <formula>IF(RIGHT(TEXT(AU169,"0.#"),1)=".",TRUE,FALSE)</formula>
    </cfRule>
  </conditionalFormatting>
  <conditionalFormatting sqref="AM103">
    <cfRule type="expression" dxfId="23" priority="19">
      <formula>IF(RIGHT(TEXT(AM103,"0.#"),1)=".",FALSE,TRUE)</formula>
    </cfRule>
    <cfRule type="expression" dxfId="22" priority="20">
      <formula>IF(RIGHT(TEXT(AM103,"0.#"),1)=".",TRUE,FALSE)</formula>
    </cfRule>
  </conditionalFormatting>
  <conditionalFormatting sqref="AE104 AM104">
    <cfRule type="expression" dxfId="21" priority="17">
      <formula>IF(RIGHT(TEXT(AE104,"0.#"),1)=".",FALSE,TRUE)</formula>
    </cfRule>
    <cfRule type="expression" dxfId="20" priority="18">
      <formula>IF(RIGHT(TEXT(AE104,"0.#"),1)=".",TRUE,FALSE)</formula>
    </cfRule>
  </conditionalFormatting>
  <conditionalFormatting sqref="AI104">
    <cfRule type="expression" dxfId="19" priority="15">
      <formula>IF(RIGHT(TEXT(AI104,"0.#"),1)=".",FALSE,TRUE)</formula>
    </cfRule>
    <cfRule type="expression" dxfId="18" priority="16">
      <formula>IF(RIGHT(TEXT(AI104,"0.#"),1)=".",TRUE,FALSE)</formula>
    </cfRule>
  </conditionalFormatting>
  <conditionalFormatting sqref="AQ104">
    <cfRule type="expression" dxfId="17" priority="13">
      <formula>IF(RIGHT(TEXT(AQ104,"0.#"),1)=".",FALSE,TRUE)</formula>
    </cfRule>
    <cfRule type="expression" dxfId="16" priority="14">
      <formula>IF(RIGHT(TEXT(AQ104,"0.#"),1)=".",TRUE,FALSE)</formula>
    </cfRule>
  </conditionalFormatting>
  <conditionalFormatting sqref="AE103 AQ103">
    <cfRule type="expression" dxfId="15" priority="23">
      <formula>IF(RIGHT(TEXT(AE103,"0.#"),1)=".",FALSE,TRUE)</formula>
    </cfRule>
    <cfRule type="expression" dxfId="14" priority="24">
      <formula>IF(RIGHT(TEXT(AE103,"0.#"),1)=".",TRUE,FALSE)</formula>
    </cfRule>
  </conditionalFormatting>
  <conditionalFormatting sqref="AI103">
    <cfRule type="expression" dxfId="13" priority="21">
      <formula>IF(RIGHT(TEXT(AI103,"0.#"),1)=".",FALSE,TRUE)</formula>
    </cfRule>
    <cfRule type="expression" dxfId="12" priority="22">
      <formula>IF(RIGHT(TEXT(AI103,"0.#"),1)=".",TRUE,FALSE)</formula>
    </cfRule>
  </conditionalFormatting>
  <conditionalFormatting sqref="AM69">
    <cfRule type="expression" dxfId="11" priority="7">
      <formula>IF(RIGHT(TEXT(AM69,"0.#"),1)=".",FALSE,TRUE)</formula>
    </cfRule>
    <cfRule type="expression" dxfId="10" priority="8">
      <formula>IF(RIGHT(TEXT(AM69,"0.#"),1)=".",TRUE,FALSE)</formula>
    </cfRule>
  </conditionalFormatting>
  <conditionalFormatting sqref="AE70 AM70">
    <cfRule type="expression" dxfId="9" priority="5">
      <formula>IF(RIGHT(TEXT(AE70,"0.#"),1)=".",FALSE,TRUE)</formula>
    </cfRule>
    <cfRule type="expression" dxfId="8" priority="6">
      <formula>IF(RIGHT(TEXT(AE70,"0.#"),1)=".",TRUE,FALSE)</formula>
    </cfRule>
  </conditionalFormatting>
  <conditionalFormatting sqref="AI70">
    <cfRule type="expression" dxfId="7" priority="3">
      <formula>IF(RIGHT(TEXT(AI70,"0.#"),1)=".",FALSE,TRUE)</formula>
    </cfRule>
    <cfRule type="expression" dxfId="6" priority="4">
      <formula>IF(RIGHT(TEXT(AI70,"0.#"),1)=".",TRUE,FALSE)</formula>
    </cfRule>
  </conditionalFormatting>
  <conditionalFormatting sqref="AQ70">
    <cfRule type="expression" dxfId="5" priority="1">
      <formula>IF(RIGHT(TEXT(AQ70,"0.#"),1)=".",FALSE,TRUE)</formula>
    </cfRule>
    <cfRule type="expression" dxfId="4" priority="2">
      <formula>IF(RIGHT(TEXT(AQ70,"0.#"),1)=".",TRUE,FALSE)</formula>
    </cfRule>
  </conditionalFormatting>
  <conditionalFormatting sqref="AE69 AQ69">
    <cfRule type="expression" dxfId="3" priority="11">
      <formula>IF(RIGHT(TEXT(AE69,"0.#"),1)=".",FALSE,TRUE)</formula>
    </cfRule>
    <cfRule type="expression" dxfId="2" priority="12">
      <formula>IF(RIGHT(TEXT(AE69,"0.#"),1)=".",TRUE,FALSE)</formula>
    </cfRule>
  </conditionalFormatting>
  <conditionalFormatting sqref="AI69">
    <cfRule type="expression" dxfId="1" priority="9">
      <formula>IF(RIGHT(TEXT(AI69,"0.#"),1)=".",FALSE,TRUE)</formula>
    </cfRule>
    <cfRule type="expression" dxfId="0" priority="10">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70" max="16383" man="1"/>
    <brk id="220" max="16383" man="1"/>
    <brk id="256" max="16383" man="1"/>
    <brk id="307" max="16383" man="1"/>
    <brk id="462" max="16383" man="1"/>
    <brk id="5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2">
      <c r="A2" s="14" t="s">
        <v>80</v>
      </c>
      <c r="B2" s="15"/>
      <c r="C2" s="13" t="str">
        <f>IF(B2="","",A2)</f>
        <v/>
      </c>
      <c r="D2" s="13" t="str">
        <f>IF(C2="","",IF(D1&lt;&gt;"",CONCATENATE(D1,"、",C2),C2))</f>
        <v/>
      </c>
      <c r="F2" s="12" t="s">
        <v>67</v>
      </c>
      <c r="G2" s="17" t="s">
        <v>642</v>
      </c>
      <c r="H2" s="13" t="str">
        <f>IF(G2="","",F2)</f>
        <v>一般会計</v>
      </c>
      <c r="I2" s="13" t="str">
        <f>IF(H2="","",IF(I1&lt;&gt;"",CONCATENATE(I1,"、",H2),H2))</f>
        <v>一般会計</v>
      </c>
      <c r="K2" s="14" t="s">
        <v>97</v>
      </c>
      <c r="L2" s="15" t="s">
        <v>642</v>
      </c>
      <c r="M2" s="13" t="str">
        <f>IF(L2="","",K2)</f>
        <v>社会保障</v>
      </c>
      <c r="N2" s="13" t="str">
        <f>IF(M2="","",IF(N1&lt;&gt;"",CONCATENATE(N1,"、",M2),M2))</f>
        <v>社会保障</v>
      </c>
      <c r="O2" s="13"/>
      <c r="P2" s="12" t="s">
        <v>69</v>
      </c>
      <c r="Q2" s="17" t="s">
        <v>642</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642</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2">
      <c r="A9" s="14" t="s">
        <v>87</v>
      </c>
      <c r="B9" s="15" t="s">
        <v>642</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2">
      <c r="A10" s="14" t="s">
        <v>220</v>
      </c>
      <c r="B10" s="15"/>
      <c r="C10" s="13" t="str">
        <f t="shared" si="0"/>
        <v/>
      </c>
      <c r="D10" s="13" t="str">
        <f t="shared" si="8"/>
        <v>高齢社会対策</v>
      </c>
      <c r="F10" s="18" t="s">
        <v>111</v>
      </c>
      <c r="G10" s="17"/>
      <c r="H10" s="13" t="str">
        <f t="shared" si="1"/>
        <v/>
      </c>
      <c r="I10" s="13" t="str">
        <f t="shared" si="5"/>
        <v>一般会計</v>
      </c>
      <c r="K10" s="14" t="s">
        <v>223</v>
      </c>
      <c r="L10" s="15"/>
      <c r="M10" s="13" t="str">
        <f t="shared" si="2"/>
        <v/>
      </c>
      <c r="N10" s="13" t="str">
        <f t="shared" si="6"/>
        <v>社会保障</v>
      </c>
      <c r="O10" s="13"/>
      <c r="P10" s="13" t="str">
        <f>S8</f>
        <v>直接実施、委託・請負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2">
      <c r="A11" s="14" t="s">
        <v>88</v>
      </c>
      <c r="B11" s="15" t="s">
        <v>642</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2">
      <c r="A12" s="14" t="s">
        <v>89</v>
      </c>
      <c r="B12" s="15"/>
      <c r="C12" s="13" t="str">
        <f t="shared" ref="C12:C23" si="9">IF(B12="","",A12)</f>
        <v/>
      </c>
      <c r="D12" s="13" t="str">
        <f t="shared" si="8"/>
        <v>高齢社会対策、子ども・若者育成支援</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2">
      <c r="A13" s="14" t="s">
        <v>90</v>
      </c>
      <c r="B13" s="15" t="s">
        <v>642</v>
      </c>
      <c r="C13" s="13" t="str">
        <f t="shared" si="9"/>
        <v>少子化社会対策</v>
      </c>
      <c r="D13" s="13" t="str">
        <f t="shared" si="8"/>
        <v>高齢社会対策、子ども・若者育成支援、少子化社会対策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2">
      <c r="A14" s="14" t="s">
        <v>91</v>
      </c>
      <c r="B14" s="15"/>
      <c r="C14" s="13" t="str">
        <f t="shared" si="9"/>
        <v/>
      </c>
      <c r="D14" s="13" t="str">
        <f t="shared" si="8"/>
        <v>高齢社会対策、子ども・若者育成支援、少子化社会対策</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2">
      <c r="A15" s="14" t="s">
        <v>92</v>
      </c>
      <c r="B15" s="15" t="s">
        <v>642</v>
      </c>
      <c r="C15" s="13" t="str">
        <f t="shared" si="9"/>
        <v>男女共同参画</v>
      </c>
      <c r="D15" s="13" t="str">
        <f t="shared" si="8"/>
        <v>高齢社会対策、子ども・若者育成支援、少子化社会対策、男女共同参画</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2">
      <c r="A16" s="14" t="s">
        <v>93</v>
      </c>
      <c r="B16" s="15"/>
      <c r="C16" s="13" t="str">
        <f t="shared" si="9"/>
        <v/>
      </c>
      <c r="D16" s="13" t="str">
        <f t="shared" si="8"/>
        <v>高齢社会対策、子ども・若者育成支援、少子化社会対策、男女共同参画</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2">
      <c r="A17" s="14" t="s">
        <v>94</v>
      </c>
      <c r="B17" s="15"/>
      <c r="C17" s="13" t="str">
        <f t="shared" si="9"/>
        <v/>
      </c>
      <c r="D17" s="13" t="str">
        <f t="shared" si="8"/>
        <v>高齢社会対策、子ども・若者育成支援、少子化社会対策、男女共同参画</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2">
      <c r="A18" s="14" t="s">
        <v>95</v>
      </c>
      <c r="B18" s="15"/>
      <c r="C18" s="13" t="str">
        <f t="shared" si="9"/>
        <v/>
      </c>
      <c r="D18" s="13" t="str">
        <f t="shared" si="8"/>
        <v>高齢社会対策、子ども・若者育成支援、少子化社会対策、男女共同参画</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2">
      <c r="A19" s="14" t="s">
        <v>211</v>
      </c>
      <c r="B19" s="15"/>
      <c r="C19" s="13" t="str">
        <f t="shared" si="9"/>
        <v/>
      </c>
      <c r="D19" s="13" t="str">
        <f t="shared" si="8"/>
        <v>高齢社会対策、子ども・若者育成支援、少子化社会対策、男女共同参画</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2">
      <c r="A20" s="14" t="s">
        <v>212</v>
      </c>
      <c r="B20" s="15"/>
      <c r="C20" s="13" t="str">
        <f t="shared" si="9"/>
        <v/>
      </c>
      <c r="D20" s="13" t="str">
        <f t="shared" si="8"/>
        <v>高齢社会対策、子ども・若者育成支援、少子化社会対策、男女共同参画</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2">
      <c r="A21" s="14" t="s">
        <v>213</v>
      </c>
      <c r="B21" s="15"/>
      <c r="C21" s="13" t="str">
        <f t="shared" si="9"/>
        <v/>
      </c>
      <c r="D21" s="13" t="str">
        <f t="shared" si="8"/>
        <v>高齢社会対策、子ども・若者育成支援、少子化社会対策、男女共同参画</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2">
      <c r="A22" s="14" t="s">
        <v>214</v>
      </c>
      <c r="B22" s="15"/>
      <c r="C22" s="13" t="str">
        <f t="shared" si="9"/>
        <v/>
      </c>
      <c r="D22" s="13" t="str">
        <f>IF(C22="",D21,IF(D21&lt;&gt;"",CONCATENATE(D21,"、",C22),C22))</f>
        <v>高齢社会対策、子ども・若者育成支援、少子化社会対策、男女共同参画</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高齢社会対策、子ども・若者育成支援、少子化社会対策、男女共同参画</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高齢社会対策、子ども・若者育成支援、少子化社会対策、男女共同参画</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160</v>
      </c>
      <c r="Y45" s="32" t="s">
        <v>329</v>
      </c>
      <c r="Z45" s="32" t="s">
        <v>457</v>
      </c>
      <c r="AF45" s="30"/>
      <c r="AK45" s="42" t="str">
        <f t="shared" si="7"/>
        <v>r</v>
      </c>
    </row>
    <row r="46" spans="1:37" x14ac:dyDescent="0.2">
      <c r="A46" s="13"/>
      <c r="B46" s="13"/>
      <c r="F46" s="13"/>
      <c r="G46" s="19"/>
      <c r="K46" s="13"/>
      <c r="L46" s="13"/>
      <c r="O46" s="13"/>
      <c r="P46" s="13"/>
      <c r="Q46" s="19"/>
      <c r="T46" s="13"/>
      <c r="U46" s="78" t="s">
        <v>598</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602</v>
      </c>
      <c r="Z100" s="32" t="s">
        <v>512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杉山 純一(sugiyama-junichi)</cp:lastModifiedBy>
  <cp:lastPrinted>2022-05-26T02:40:24Z</cp:lastPrinted>
  <dcterms:created xsi:type="dcterms:W3CDTF">2012-03-13T00:50:25Z</dcterms:created>
  <dcterms:modified xsi:type="dcterms:W3CDTF">2022-08-17T10:15:58Z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