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8" i="11"/>
  <c r="AY337" i="11"/>
  <c r="AY336" i="11"/>
  <c r="AY321" i="11"/>
  <c r="AY331" i="11" s="1"/>
  <c r="AY340" i="11" l="1"/>
  <c r="AY332" i="11"/>
  <c r="AY328" i="11"/>
  <c r="AY324" i="11"/>
  <c r="AY333" i="11"/>
  <c r="AY330" i="11"/>
  <c r="AY325" i="11"/>
  <c r="AY329" i="11"/>
  <c r="AY322" i="11"/>
  <c r="AY326" i="11"/>
  <c r="AY323" i="11"/>
  <c r="AY327" i="11"/>
  <c r="AY398" i="11"/>
  <c r="AY397"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209" i="11"/>
  <c r="AY213" i="11"/>
  <c r="AY126" i="1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4" i="11"/>
  <c r="AY81" i="11"/>
  <c r="AY80" i="11"/>
  <c r="AY78" i="11"/>
  <c r="AY87" i="11" s="1"/>
  <c r="AY44" i="11"/>
  <c r="AY52" i="11" s="1"/>
  <c r="AY92" i="11" l="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<sst xmlns="http://schemas.openxmlformats.org/spreadsheetml/2006/main" count="2159" uniqueCount="797">
  <si>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</si>
  <si>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</si>
  <si>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</si>
  <si>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</si>
  <si>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</si>
  <si>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</si>
  <si>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</si>
  <si>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</si>
  <si>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</si>
  <si>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</si>
  <si>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</si>
  <si>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</si>
  <si>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</si>
  <si>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</si>
  <si>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</si>
  <si>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</si>
  <si>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</si>
  <si>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</si>
  <si>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</si>
  <si>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</si>
  <si>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</si>
  <si>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</si>
  <si>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</si>
  <si>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</si>
  <si>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</si>
  <si>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</si>
  <si>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</si>
  <si>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</si>
  <si>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</si>
  <si>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</si>
  <si>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</si>
  <si>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</si>
  <si>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</si>
  <si>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</si>
  <si>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</si>
  <si>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</si>
  <si>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</si>
  <si>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</si>
  <si>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</si>
  <si>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</si>
  <si>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</si>
  <si>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</si>
  <si>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</si>
  <si>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</si>
  <si>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</si>
  <si>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</si>
  <si>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</si>
  <si>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</si>
  <si>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</si>
  <si>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</si>
  <si>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</si>
  <si>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</si>
  <si>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</si>
  <si>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</si>
  <si>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</si>
  <si>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</si>
  <si>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</si>
  <si>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</si>
  <si>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</si>
  <si>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</si>
  <si>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</si>
  <si>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</si>
  <si>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</si>
  <si>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</si>
  <si>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</si>
  <si>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</si>
  <si>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</si>
  <si>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</si>
  <si>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</si>
  <si>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</si>
  <si>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</si>
  <si>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</si>
  <si>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</si>
  <si>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</si>
  <si>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</si>
  <si>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</si>
  <si>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</si>
  <si>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</si>
  <si>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</si>
  <si>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</si>
  <si>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</si>
  <si>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</si>
  <si>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</si>
  <si>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</si>
  <si>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</si>
  <si>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</si>
  <si>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</si>
  <si>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</si>
  <si>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</si>
  <si>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</si>
  <si>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</si>
  <si>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</si>
  <si>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</si>
  <si>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</si>
  <si>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</si>
  <si>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</si>
  <si>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</si>
  <si>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</si>
  <si>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</si>
  <si>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</si>
  <si>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</si>
  <si>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</si>
  <si>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</si>
  <si>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</si>
  <si>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</si>
  <si>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</si>
  <si>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</si>
  <si>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</si>
  <si>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</si>
  <si>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</si>
  <si>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</si>
  <si>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</si>
  <si>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</si>
  <si>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</si>
  <si>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</si>
  <si>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</si>
  <si>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</si>
  <si>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</si>
  <si>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</si>
  <si>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</si>
  <si>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</si>
  <si>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</si>
  <si>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</si>
  <si>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</si>
  <si>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</si>
  <si>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</si>
  <si>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</si>
  <si>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</si>
  <si>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</si>
  <si>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</si>
  <si>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</si>
  <si>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</si>
  <si>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</si>
  <si>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</si>
  <si>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</si>
  <si>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</si>
  <si>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</si>
  <si>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</si>
  <si>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</si>
  <si>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</si>
  <si>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</si>
  <si>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</si>
  <si>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</si>
  <si>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</si>
  <si>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</si>
  <si>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</si>
  <si>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</si>
  <si>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</si>
  <si>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</si>
  <si>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</si>
  <si>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</si>
  <si>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</si>
  <si>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</si>
  <si>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</si>
  <si>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</si>
  <si>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</si>
  <si>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</si>
  <si>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</si>
  <si>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</si>
  <si>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</si>
  <si>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</si>
  <si>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</si>
  <si>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</si>
  <si>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</si>
  <si>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</si>
  <si>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</si>
  <si>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</si>
  <si>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</si>
  <si>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</si>
  <si>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</si>
  <si>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</si>
  <si>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</si>
  <si>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</si>
  <si>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</si>
  <si>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</si>
  <si>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</si>
  <si>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</si>
  <si>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</si>
  <si>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</si>
  <si>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</si>
  <si>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</si>
  <si>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</si>
  <si>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</si>
  <si>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</si>
  <si>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</si>
  <si>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</si>
  <si>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</si>
  <si>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</si>
  <si>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</si>
  <si>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</si>
  <si>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</si>
  <si>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</si>
  <si>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</si>
  <si>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</si>
  <si>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</si>
  <si>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</si>
  <si>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</si>
  <si>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</si>
  <si>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</si>
  <si>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</si>
  <si>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</si>
  <si>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</si>
  <si>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</si>
  <si>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</si>
  <si>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</si>
  <si>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</si>
  <si>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</si>
  <si>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</si>
  <si>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</si>
  <si>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</si>
  <si>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</si>
  <si>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</si>
  <si>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</si>
  <si>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</si>
  <si>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</si>
  <si>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</si>
  <si>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</si>
  <si>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</si>
  <si>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</si>
  <si>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</si>
  <si>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</si>
  <si>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</si>
  <si>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</si>
  <si>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</si>
  <si>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</si>
  <si>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</si>
  <si>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</si>
  <si>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</si>
  <si>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</si>
  <si>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</si>
  <si>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</si>
  <si>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</si>
  <si>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</si>
  <si>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</si>
  <si>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</si>
  <si>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</si>
  <si>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</si>
  <si>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</si>
  <si>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</si>
  <si>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</si>
  <si>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</si>
  <si>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</si>
  <si>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</si>
  <si>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</si>
  <si>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</si>
  <si>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</si>
  <si>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</si>
  <si>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</si>
  <si>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</si>
  <si>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</si>
  <si>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</si>
  <si>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</si>
  <si>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</si>
  <si>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</si>
  <si>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</si>
  <si>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</si>
  <si>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</si>
  <si>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</si>
  <si>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</si>
  <si>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</si>
  <si>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</si>
  <si>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</si>
  <si>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</si>
  <si>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</si>
  <si>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</si>
  <si>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</si>
  <si>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</si>
  <si>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</si>
  <si>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</si>
  <si>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</si>
  <si>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</si>
  <si>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</si>
  <si>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</si>
  <si>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</si>
  <si>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</si>
  <si>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</si>
  <si>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</si>
  <si>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</si>
  <si>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</si>
  <si>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</si>
  <si>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</si>
  <si>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</si>
  <si>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</si>
  <si>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</si>
  <si>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</si>
  <si>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</si>
  <si>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</si>
  <si>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</si>
  <si>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</si>
  <si>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</si>
  <si>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</si>
  <si>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</si>
  <si>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</si>
  <si>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</si>
  <si>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</si>
  <si>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</si>
  <si>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</si>
  <si>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</si>
  <si>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</si>
  <si>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</si>
  <si>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</si>
  <si>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</si>
  <si>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</si>
  <si>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</si>
  <si>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</si>
  <si>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</si>
  <si>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</si>
  <si>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</si>
  <si>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</si>
  <si>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</si>
  <si>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</si>
  <si>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</si>
  <si>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</si>
  <si>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</si>
  <si>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</si>
  <si>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</si>
  <si>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</si>
  <si>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</si>
  <si>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</si>
  <si>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</si>
  <si>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</si>
  <si>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</si>
  <si>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</si>
  <si>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</si>
  <si>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</si>
  <si>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</si>
  <si>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</si>
  <si>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</si>
  <si>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</si>
  <si>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</si>
  <si>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</si>
  <si>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</si>
  <si>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</si>
  <si>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</si>
  <si>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</si>
  <si>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</si>
  <si>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</si>
  <si>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</si>
  <si>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</si>
  <si>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</si>
  <si>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</si>
  <si>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</si>
  <si>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</si>
  <si>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</si>
  <si>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</si>
  <si>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</si>
  <si>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</si>
  <si>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</si>
  <si>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</si>
  <si>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</si>
  <si>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</si>
  <si>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</si>
  <si>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</si>
  <si>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</si>
  <si>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</si>
  <si>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</si>
  <si>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</si>
  <si>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</si>
  <si>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</si>
  <si>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</si>
  <si>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</si>
  <si>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</si>
  <si>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</si>
  <si>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</si>
  <si>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</si>
  <si>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</si>
  <si>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</si>
  <si>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</si>
  <si>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</si>
  <si>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</si>
  <si>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</si>
  <si>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</si>
  <si>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</si>
  <si>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</si>
  <si>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</si>
  <si>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</si>
  <si>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</si>
  <si>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</si>
  <si>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</si>
  <si>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</si>
  <si>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</si>
  <si>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</si>
  <si>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</si>
  <si>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</si>
  <si>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</si>
  <si>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</si>
  <si>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</si>
  <si>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</si>
  <si>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</si>
  <si>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</si>
  <si>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</si>
  <si>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</si>
  <si>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</si>
  <si>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</si>
  <si>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</si>
  <si>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</si>
  <si>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</si>
  <si>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</si>
  <si>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</si>
  <si>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</si>
  <si>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</si>
  <si>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</si>
  <si>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</si>
  <si>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</si>
  <si>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</si>
  <si>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</si>
  <si>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</si>
  <si>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</si>
  <si>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</si>
  <si>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</si>
  <si>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</si>
  <si>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</si>
  <si>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</si>
  <si>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</si>
  <si>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</si>
  <si>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</si>
  <si>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</si>
  <si>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</si>
  <si>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</si>
  <si>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</si>
  <si>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</si>
  <si>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</si>
  <si>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</si>
  <si>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</si>
  <si>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</si>
  <si>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</si>
  <si>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</si>
  <si>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</si>
  <si>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</si>
  <si>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</si>
  <si>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</si>
  <si>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</si>
  <si>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</si>
  <si>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</si>
  <si>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</si>
  <si>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</si>
  <si>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</si>
  <si>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</si>
  <si>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</si>
  <si>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</si>
  <si>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</si>
  <si>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</si>
  <si>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</si>
  <si>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</si>
  <si>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</si>
  <si>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</si>
  <si>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</si>
  <si>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</si>
  <si>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</si>
  <si>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</si>
  <si>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</si>
  <si>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</si>
  <si>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</si>
  <si>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</si>
  <si>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</si>
  <si>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</si>
  <si>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</si>
  <si>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</si>
  <si>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</si>
  <si>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</si>
  <si>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</si>
  <si>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</si>
  <si>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</si>
  <si>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</si>
  <si>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</si>
  <si>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</si>
  <si>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</si>
  <si>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</si>
  <si>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</si>
  <si>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</si>
  <si>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</si>
  <si>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</si>
  <si>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</si>
  <si>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</si>
  <si>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</si>
  <si>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</si>
  <si>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</si>
  <si>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</si>
  <si>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</si>
  <si>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</si>
  <si>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</si>
  <si>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</si>
  <si>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</si>
  <si>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</si>
  <si>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</si>
  <si>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</si>
  <si>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</si>
  <si>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</si>
  <si>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</si>
  <si>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</si>
  <si>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</si>
  <si>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</si>
  <si>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</si>
  <si>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</si>
  <si>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</si>
  <si>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</si>
  <si>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</si>
  <si>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</si>
  <si>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</si>
  <si>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</si>
  <si>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</si>
  <si>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</si>
  <si>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</si>
  <si>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</si>
  <si>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</si>
  <si>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</si>
  <si>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</si>
  <si>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</si>
  <si>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</si>
  <si>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</si>
  <si>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</si>
  <si>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</si>
  <si>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</si>
  <si>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</si>
  <si>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</si>
  <si>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</si>
  <si>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</si>
  <si>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</si>
  <si>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</si>
  <si>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</si>
  <si>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</si>
  <si>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</si>
  <si>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</si>
  <si>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</si>
  <si>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</si>
  <si>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</si>
  <si>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</si>
  <si>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</si>
  <si>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</si>
  <si>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</si>
  <si>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</si>
  <si>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</si>
  <si>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</si>
  <si>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</si>
  <si>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</si>
  <si>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</si>
  <si>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</si>
  <si>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</si>
  <si>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</si>
  <si>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</si>
  <si>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</si>
  <si>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</si>
  <si>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</si>
  <si>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</si>
  <si>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</si>
  <si>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</si>
  <si>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</si>
  <si>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</si>
  <si>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</si>
  <si>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</si>
  <si>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</si>
  <si>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</si>
  <si>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</si>
  <si>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</si>
  <si>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</si>
  <si>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</si>
  <si>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</si>
  <si>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</si>
  <si>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</si>
  <si>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</si>
  <si>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</si>
  <si>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</si>
  <si>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</si>
  <si>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</si>
  <si>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</si>
  <si>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</si>
  <si>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</si>
  <si>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</si>
  <si>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</si>
  <si>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</si>
  <si>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</si>
  <si>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</si>
  <si>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</si>
  <si>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</si>
  <si>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</si>
  <si>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</si>
  <si>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</si>
  <si>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</si>
  <si>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</si>
  <si>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</si>
  <si>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</si>
  <si>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</si>
  <si>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</si>
  <si>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</si>
  <si>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</si>
  <si>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</si>
  <si>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</si>
  <si>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</si>
  <si>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</si>
  <si>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</si>
  <si>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</si>
  <si>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</si>
  <si>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</si>
  <si>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</si>
  <si>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</si>
  <si>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</si>
  <si>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</si>
  <si>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</si>
  <si>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</si>
  <si>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</si>
  <si>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</si>
  <si>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</si>
  <si>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</si>
  <si>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</si>
  <si>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</si>
  <si>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</si>
  <si>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</si>
  <si>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</si>
  <si>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</si>
  <si>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</si>
  <si>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</si>
  <si>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</si>
  <si>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</si>
  <si>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</si>
  <si>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</si>
  <si>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</si>
  <si>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</si>
  <si>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</si>
  <si>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</si>
  <si>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</si>
  <si>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</si>
  <si>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</si>
  <si>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</si>
  <si>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</si>
  <si>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</si>
  <si>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</si>
  <si>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</si>
  <si>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</si>
  <si>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</si>
  <si>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</si>
  <si>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</si>
  <si>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</si>
  <si>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</si>
  <si>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</si>
  <si>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</si>
  <si>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</si>
  <si>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</si>
  <si>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</si>
  <si>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</si>
  <si>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</si>
  <si>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</si>
  <si>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</si>
  <si>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</si>
  <si>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</si>
  <si>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</si>
  <si>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</si>
  <si>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</si>
  <si>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</si>
  <si>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</si>
  <si>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</si>
  <si>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</si>
  <si>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</si>
  <si>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</si>
  <si>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</si>
  <si>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</si>
  <si>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</si>
  <si>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</si>
  <si>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</si>
  <si>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</si>
  <si>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</si>
  <si>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</si>
  <si>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</si>
  <si>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</si>
  <si>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</si>
  <si>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</si>
  <si>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</si>
  <si>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</si>
  <si>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</si>
  <si>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</si>
  <si>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</si>
  <si>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</si>
  <si>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</si>
  <si>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</si>
  <si>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</si>
  <si>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</si>
  <si>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</si>
  <si>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</si>
  <si>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</si>
  <si>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</si>
  <si>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</si>
  <si>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</si>
  <si>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</si>
  <si>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</si>
  <si>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</si>
  <si>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</si>
  <si>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</si>
  <si>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</si>
  <si>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</si>
  <si>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</si>
  <si>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</si>
  <si>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予防接種従事者研修事業費</t>
  </si>
  <si>
    <t>健康局</t>
  </si>
  <si>
    <t>終了予定なし</t>
  </si>
  <si>
    <t>予防接種法第２３条第３項</t>
  </si>
  <si>
    <t>予防接種従事者研修事業実施要綱</t>
  </si>
  <si>
    <t>-</t>
  </si>
  <si>
    <t>衛生関係指導者養成等委託費</t>
  </si>
  <si>
    <t>予防接種従事者研修の参加者数を2400人にする</t>
  </si>
  <si>
    <t>予防接種従事者研修の参加者数</t>
  </si>
  <si>
    <t>人</t>
  </si>
  <si>
    <t>予防接種室調べ</t>
  </si>
  <si>
    <t>予防接種従事者研修の開催回数</t>
  </si>
  <si>
    <t>回</t>
  </si>
  <si>
    <t>X／Y
X：「執行額」
Y：「予防接種従事者研修の参加者数」　　　　　　　　　　　　　　</t>
    <phoneticPr fontId="5"/>
  </si>
  <si>
    <t>5,897,000/714</t>
  </si>
  <si>
    <t>119</t>
  </si>
  <si>
    <t>94</t>
  </si>
  <si>
    <t>105</t>
  </si>
  <si>
    <t>115</t>
  </si>
  <si>
    <t>123</t>
  </si>
  <si>
    <t>120</t>
  </si>
  <si>
    <t>124</t>
  </si>
  <si>
    <t>132</t>
  </si>
  <si>
    <t>○</t>
  </si>
  <si>
    <t>-</t>
    <phoneticPr fontId="5"/>
  </si>
  <si>
    <t>【予防接種従事者研修事業費】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t>
    <phoneticPr fontId="5"/>
  </si>
  <si>
    <t>自治体等において、予防接種に従事する医師、保健師等を対象に予防接種における専門家等や行政の担当者から最新の知識や情報を伝達することを目的とした研修を実施する。</t>
    <phoneticPr fontId="5"/>
  </si>
  <si>
    <t>【予防接種従事者研修事業費】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t>
    <phoneticPr fontId="5"/>
  </si>
  <si>
    <t>　自治体等において、予防接種に従事する医師、保健師等を対象に予防接種における専門家等や行政の担当者から最新の知識や情報を伝達することを目的とした研修を実施する。</t>
    <phoneticPr fontId="5"/>
  </si>
  <si>
    <t>円／人</t>
    <rPh sb="2" eb="3">
      <t>ニン</t>
    </rPh>
    <phoneticPr fontId="5"/>
  </si>
  <si>
    <t>円／人</t>
    <rPh sb="2" eb="3">
      <t>ニン</t>
    </rPh>
    <phoneticPr fontId="5"/>
  </si>
  <si>
    <t>感染症の発生・まん延を防止するため、予防接種法に基づく予防接種を安全・適正に行うための研修事業であり、国民のニーズ、優先度ともに高い事業であるため、国費を投入しなければ事業目的が達成できない。</t>
  </si>
  <si>
    <t>感染症の発生・まん延を防止するため、予防接種法に基づく予防接種を安全・適正に行うための研修事業であり、国の関与のもと、適確に実施すべき事業である。</t>
  </si>
  <si>
    <t>感染症の発生・まん延を防止するため、予防接種法に基づく予防接種を安全・適正に行うための研修事業であり、国民のニーズ、優先度ともに高い事業である。</t>
  </si>
  <si>
    <t>‐</t>
  </si>
  <si>
    <t>無</t>
  </si>
  <si>
    <t>感染症の発生・まん延を防止するため、予防接種法に基づく予防接種を安全・適正に行うための研修事業を実施するための単位当たりコストの水準としては妥当である。</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</si>
  <si>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</si>
  <si>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</si>
  <si>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新型コロナウイルス感染症対策として各会場の収容人数を半分以下に制限したため、研修内容の動画を作成し、希望する予防接種従事者に対して動画配信を行った。</t>
    <rPh sb="0" eb="2">
      <t>シンガタ</t>
    </rPh>
    <rPh sb="9" eb="12">
      <t>カンセンショウ</t>
    </rPh>
    <rPh sb="12" eb="14">
      <t>タイサク</t>
    </rPh>
    <rPh sb="17" eb="18">
      <t>カク</t>
    </rPh>
    <rPh sb="18" eb="20">
      <t>カイジョウ</t>
    </rPh>
    <rPh sb="21" eb="23">
      <t>シュウヨウ</t>
    </rPh>
    <rPh sb="23" eb="25">
      <t>ニンズウ</t>
    </rPh>
    <rPh sb="26" eb="28">
      <t>ハンブン</t>
    </rPh>
    <rPh sb="28" eb="30">
      <t>イカ</t>
    </rPh>
    <rPh sb="31" eb="33">
      <t>セイゲン</t>
    </rPh>
    <rPh sb="38" eb="40">
      <t>ケンシュウ</t>
    </rPh>
    <rPh sb="40" eb="42">
      <t>ナイヨウ</t>
    </rPh>
    <rPh sb="43" eb="45">
      <t>ドウガ</t>
    </rPh>
    <rPh sb="46" eb="48">
      <t>サクセイ</t>
    </rPh>
    <rPh sb="50" eb="52">
      <t>キボウ</t>
    </rPh>
    <rPh sb="54" eb="56">
      <t>ヨボウ</t>
    </rPh>
    <rPh sb="56" eb="58">
      <t>セッシュ</t>
    </rPh>
    <rPh sb="58" eb="61">
      <t>ジュウジシャ</t>
    </rPh>
    <rPh sb="62" eb="63">
      <t>タイ</t>
    </rPh>
    <rPh sb="65" eb="67">
      <t>ドウガ</t>
    </rPh>
    <rPh sb="67" eb="69">
      <t>ハイシン</t>
    </rPh>
    <rPh sb="70" eb="71">
      <t>オコナ</t>
    </rPh>
    <phoneticPr fontId="5"/>
  </si>
  <si>
    <t>当初の見込みどおりの活動実績となっている。</t>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</si>
  <si>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</si>
  <si>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</si>
  <si>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5,897,000/2,038</t>
    <phoneticPr fontId="5"/>
  </si>
  <si>
    <t>5,897,000/664</t>
    <phoneticPr fontId="5"/>
  </si>
  <si>
    <t>Ｉ－５ 感染症など健康を脅かす疾病を予防・防止するとともに、感染者等に必要な医療等を確保すること</t>
    <phoneticPr fontId="5"/>
  </si>
  <si>
    <t>https://www.mhlw.go.jp/wp/seisaku/hyouka/dl/r03_jizenbunseki/I-5-1.pdf</t>
    <phoneticPr fontId="5"/>
  </si>
  <si>
    <t>p5</t>
    <phoneticPr fontId="5"/>
  </si>
  <si>
    <t>5,897,000/2400</t>
    <phoneticPr fontId="5"/>
  </si>
  <si>
    <t>予防接種従事者研修（関東地区）会場借料費等</t>
    <rPh sb="10" eb="12">
      <t>カントウ</t>
    </rPh>
    <rPh sb="12" eb="14">
      <t>チク</t>
    </rPh>
    <rPh sb="15" eb="17">
      <t>カイジョウ</t>
    </rPh>
    <rPh sb="17" eb="18">
      <t>カ</t>
    </rPh>
    <rPh sb="19" eb="20">
      <t>ヒ</t>
    </rPh>
    <rPh sb="20" eb="21">
      <t>ナド</t>
    </rPh>
    <phoneticPr fontId="5"/>
  </si>
  <si>
    <t>予防接種従事者研修（九州地区）会場借料費等</t>
    <rPh sb="10" eb="12">
      <t>キュウシュウ</t>
    </rPh>
    <phoneticPr fontId="5"/>
  </si>
  <si>
    <t>予防接種従事者研修（中国四国地区）会場借料費等</t>
    <rPh sb="10" eb="12">
      <t>チュウゴク</t>
    </rPh>
    <rPh sb="12" eb="14">
      <t>シコク</t>
    </rPh>
    <rPh sb="14" eb="16">
      <t>チク</t>
    </rPh>
    <phoneticPr fontId="5"/>
  </si>
  <si>
    <t>予防接種従事者研修（東北地区）会場借料費等</t>
    <rPh sb="10" eb="12">
      <t>トウホク</t>
    </rPh>
    <phoneticPr fontId="5"/>
  </si>
  <si>
    <t>予防接種従事者研修通信運搬費</t>
    <rPh sb="0" eb="2">
      <t>ヨボウ</t>
    </rPh>
    <rPh sb="2" eb="4">
      <t>セッシュ</t>
    </rPh>
    <rPh sb="4" eb="7">
      <t>ジュウジシャ</t>
    </rPh>
    <rPh sb="7" eb="9">
      <t>ケンシュウ</t>
    </rPh>
    <rPh sb="9" eb="11">
      <t>ツウシン</t>
    </rPh>
    <rPh sb="11" eb="14">
      <t>ウンパンヒ</t>
    </rPh>
    <phoneticPr fontId="5"/>
  </si>
  <si>
    <t>一般社団法人全国治水砂防協会</t>
    <phoneticPr fontId="5"/>
  </si>
  <si>
    <t>公益財団法人福岡県中小企業振興センター</t>
    <phoneticPr fontId="5"/>
  </si>
  <si>
    <t>株式会社岡山コンベンションセンター</t>
    <phoneticPr fontId="5"/>
  </si>
  <si>
    <t>動画撮影、編集（東京会場）</t>
    <rPh sb="0" eb="2">
      <t>ドウガ</t>
    </rPh>
    <rPh sb="2" eb="4">
      <t>サツエイ</t>
    </rPh>
    <rPh sb="5" eb="7">
      <t>ヘンシュウ</t>
    </rPh>
    <rPh sb="8" eb="10">
      <t>トウキョウ</t>
    </rPh>
    <rPh sb="10" eb="12">
      <t>カイジョウ</t>
    </rPh>
    <phoneticPr fontId="5"/>
  </si>
  <si>
    <t>予防接種従事者研修（関西地区）会場借料費等</t>
    <rPh sb="10" eb="12">
      <t>カンサイ</t>
    </rPh>
    <rPh sb="12" eb="14">
      <t>チク</t>
    </rPh>
    <phoneticPr fontId="5"/>
  </si>
  <si>
    <t>一般財団法人北海道自治労会館</t>
    <phoneticPr fontId="5"/>
  </si>
  <si>
    <t>予防接種従事者研修（北海道地区）会場借料費等</t>
    <rPh sb="0" eb="2">
      <t>ヨボウ</t>
    </rPh>
    <rPh sb="2" eb="4">
      <t>セッシュ</t>
    </rPh>
    <rPh sb="4" eb="7">
      <t>ジュウジシャ</t>
    </rPh>
    <rPh sb="7" eb="9">
      <t>ケンシュウ</t>
    </rPh>
    <rPh sb="10" eb="13">
      <t>ホッカイドウ</t>
    </rPh>
    <rPh sb="13" eb="15">
      <t>チク</t>
    </rPh>
    <rPh sb="16" eb="18">
      <t>カイジョウ</t>
    </rPh>
    <rPh sb="18" eb="20">
      <t>シャクリョウ</t>
    </rPh>
    <rPh sb="20" eb="21">
      <t>ヒ</t>
    </rPh>
    <rPh sb="21" eb="22">
      <t>トウ</t>
    </rPh>
    <phoneticPr fontId="5"/>
  </si>
  <si>
    <t>予防接種従事者研修基礎講座（東京）動画撮影、編集、配信、資料印刷費</t>
    <rPh sb="0" eb="2">
      <t>ヨボウ</t>
    </rPh>
    <rPh sb="2" eb="4">
      <t>セッシュ</t>
    </rPh>
    <rPh sb="4" eb="7">
      <t>ジュウジシャ</t>
    </rPh>
    <rPh sb="7" eb="9">
      <t>ケンシュウ</t>
    </rPh>
    <rPh sb="9" eb="11">
      <t>キソ</t>
    </rPh>
    <rPh sb="11" eb="13">
      <t>コウザ</t>
    </rPh>
    <rPh sb="14" eb="16">
      <t>トウキョウ</t>
    </rPh>
    <rPh sb="17" eb="19">
      <t>ドウガ</t>
    </rPh>
    <rPh sb="19" eb="21">
      <t>サツエイ</t>
    </rPh>
    <rPh sb="22" eb="24">
      <t>ヘンシュウ</t>
    </rPh>
    <rPh sb="25" eb="27">
      <t>ハイシン</t>
    </rPh>
    <rPh sb="28" eb="30">
      <t>シリョウ</t>
    </rPh>
    <rPh sb="30" eb="32">
      <t>インサツ</t>
    </rPh>
    <rPh sb="32" eb="33">
      <t>ヒ</t>
    </rPh>
    <phoneticPr fontId="5"/>
  </si>
  <si>
    <t>-</t>
    <phoneticPr fontId="5"/>
  </si>
  <si>
    <t>株式会社カントー</t>
    <rPh sb="0" eb="4">
      <t>カブシキガイシャ</t>
    </rPh>
    <phoneticPr fontId="5"/>
  </si>
  <si>
    <t>株式会社コングレ</t>
    <rPh sb="0" eb="2">
      <t>カブシキ</t>
    </rPh>
    <rPh sb="2" eb="4">
      <t>ガイシャ</t>
    </rPh>
    <phoneticPr fontId="5"/>
  </si>
  <si>
    <t>日本印刷株式会社</t>
    <rPh sb="4" eb="8">
      <t>カブシキガイシャ</t>
    </rPh>
    <phoneticPr fontId="5"/>
  </si>
  <si>
    <t xml:space="preserve">一般財団法人京都府民総合交流事業団 </t>
    <phoneticPr fontId="5"/>
  </si>
  <si>
    <t>青葉山コンソーシアム</t>
    <phoneticPr fontId="5"/>
  </si>
  <si>
    <t>ヤマト運輸株式会社</t>
    <rPh sb="5" eb="9">
      <t>カブシキガイシャ</t>
    </rPh>
    <phoneticPr fontId="5"/>
  </si>
  <si>
    <t>公益財団法人予防接種リサーチセンター</t>
    <phoneticPr fontId="5"/>
  </si>
  <si>
    <t>自治体職員に対する予防接種行政に関する説明、注意する事項に関する説明、質疑応答</t>
    <phoneticPr fontId="5"/>
  </si>
  <si>
    <t>補助金等交付</t>
  </si>
  <si>
    <t>会議費</t>
    <rPh sb="0" eb="3">
      <t>カイギヒ</t>
    </rPh>
    <phoneticPr fontId="5"/>
  </si>
  <si>
    <t>予防接種従事者研修会議費等</t>
    <phoneticPr fontId="5"/>
  </si>
  <si>
    <t>予防接種従事者研修基礎講座（東京）動画撮影、編集、配信、資料印刷費</t>
    <phoneticPr fontId="5"/>
  </si>
  <si>
    <t>雑役務費</t>
    <rPh sb="0" eb="3">
      <t>ザツエキム</t>
    </rPh>
    <rPh sb="3" eb="4">
      <t>ヒ</t>
    </rPh>
    <phoneticPr fontId="5"/>
  </si>
  <si>
    <t>予防接種従事者研修（東海北陸地区）会場借料費等</t>
    <rPh sb="10" eb="12">
      <t>トウカイ</t>
    </rPh>
    <rPh sb="12" eb="14">
      <t>ホクリク</t>
    </rPh>
    <rPh sb="14" eb="15">
      <t>カイドウ</t>
    </rPh>
    <phoneticPr fontId="5"/>
  </si>
  <si>
    <t>旅費</t>
    <phoneticPr fontId="5"/>
  </si>
  <si>
    <t>A.公益財団法人　予防接種リサーチセンター</t>
    <phoneticPr fontId="5"/>
  </si>
  <si>
    <t>B.株式会社カントー</t>
    <phoneticPr fontId="5"/>
  </si>
  <si>
    <t>C.講師①・②・③、職員①・②・③・④</t>
    <phoneticPr fontId="5"/>
  </si>
  <si>
    <t>諸謝金</t>
    <rPh sb="0" eb="1">
      <t>ショ</t>
    </rPh>
    <rPh sb="1" eb="3">
      <t>シャキン</t>
    </rPh>
    <phoneticPr fontId="5"/>
  </si>
  <si>
    <t>厚労</t>
  </si>
  <si>
    <t>感染症の発生・まん延を防止するため、予防接種法に基づく予防接種を安全・適正に行うための研修事業であり、動画配信を含めると５千名超の予防接種従事者が受講する等、他の手段に比べて有効性の高い手段となっている。</t>
    <rPh sb="51" eb="53">
      <t>ドウガ</t>
    </rPh>
    <rPh sb="53" eb="55">
      <t>ハイシン</t>
    </rPh>
    <rPh sb="56" eb="57">
      <t>フク</t>
    </rPh>
    <rPh sb="62" eb="63">
      <t>メイ</t>
    </rPh>
    <phoneticPr fontId="5"/>
  </si>
  <si>
    <t>-</t>
    <phoneticPr fontId="5"/>
  </si>
  <si>
    <t>施策名：Ⅰ－５－１　感染症の発生・まん延の防止を図ること</t>
    <phoneticPr fontId="5"/>
  </si>
  <si>
    <t>講師①</t>
    <rPh sb="0" eb="2">
      <t>コウシ</t>
    </rPh>
    <phoneticPr fontId="5"/>
  </si>
  <si>
    <t>講師②</t>
    <rPh sb="0" eb="2">
      <t>コウシ</t>
    </rPh>
    <phoneticPr fontId="5"/>
  </si>
  <si>
    <t>講師③</t>
    <rPh sb="0" eb="2">
      <t>コウシ</t>
    </rPh>
    <phoneticPr fontId="5"/>
  </si>
  <si>
    <t>職員①</t>
    <rPh sb="0" eb="2">
      <t>ショクイン</t>
    </rPh>
    <phoneticPr fontId="5"/>
  </si>
  <si>
    <t>職員②</t>
    <rPh sb="0" eb="2">
      <t>ショクイン</t>
    </rPh>
    <phoneticPr fontId="5"/>
  </si>
  <si>
    <t>職員③</t>
    <rPh sb="0" eb="2">
      <t>ショクイン</t>
    </rPh>
    <phoneticPr fontId="5"/>
  </si>
  <si>
    <t>職員④</t>
    <rPh sb="0" eb="2">
      <t>ショクイン</t>
    </rPh>
    <phoneticPr fontId="5"/>
  </si>
  <si>
    <t>旅費</t>
    <rPh sb="0" eb="2">
      <t>リョヒ</t>
    </rPh>
    <phoneticPr fontId="5"/>
  </si>
  <si>
    <t>-</t>
    <phoneticPr fontId="5"/>
  </si>
  <si>
    <t>謝金</t>
    <rPh sb="0" eb="2">
      <t>シャキン</t>
    </rPh>
    <phoneticPr fontId="5"/>
  </si>
  <si>
    <t>講師①</t>
    <rPh sb="0" eb="2">
      <t>コウシ</t>
    </rPh>
    <phoneticPr fontId="5"/>
  </si>
  <si>
    <t>D.講師①・③</t>
    <phoneticPr fontId="5"/>
  </si>
  <si>
    <t>-</t>
    <phoneticPr fontId="5"/>
  </si>
  <si>
    <t>本経費は予防接種に従事する医師、保健師等を対象に研修を実施するものであり、受益者との負担関係は妥当である。</t>
    <rPh sb="24" eb="26">
      <t>ケンシュウ</t>
    </rPh>
    <phoneticPr fontId="5"/>
  </si>
  <si>
    <t>点検対象外</t>
    <rPh sb="0" eb="5">
      <t>テンケンタイショウガイ</t>
    </rPh>
    <phoneticPr fontId="5"/>
  </si>
  <si>
    <t>予防接種を実施するに当たっての医学的・制度的な基礎知識及び最新知識の伝達等に関する研修を行い、有効かつ安全な予防接種の実施を図るための人材育成等を行うために必要な事業であり、引き続き、必要な予算額を確保し、適正な執行に努めること。</t>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</si>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</sst>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270</xdr:row>
      <xdr:rowOff>0</xdr:rowOff>
    </xdr:from>
    <xdr:to>
      <xdr:col>39</xdr:col>
      <xdr:colOff>0</xdr:colOff>
      <xdr:row>272</xdr:row>
      <xdr:rowOff>0</xdr:rowOff>
    </xdr:to>
    <xdr:sp macro="" textlink="">
      <xdr:nvSpPr>
        <xdr:cNvPr id="2" name="正方形/長方形 1"/>
        <xdr:cNvSpPr/>
      </xdr:nvSpPr>
      <xdr:spPr>
        <a:xfrm>
          <a:off x="2600325" y="39614475"/>
          <a:ext cx="52006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６百万円</a:t>
          </a:r>
          <a:endParaRPr kumimoji="1" lang="en-US" altLang="ja-JP" sz="1100">
            <a:solidFill>
              <a:sysClr val="windowText" lastClr="000000"/>
            </a:solidFill>
          </a:endParaRPr>
        </a:p>
      </xdr:txBody>
    </xdr:sp>
    <xdr:clientData/>
  </xdr:twoCellAnchor>
  <xdr:twoCellAnchor>
    <xdr:from>
      <xdr:col>12</xdr:col>
      <xdr:colOff>193074</xdr:colOff>
      <xdr:row>272</xdr:row>
      <xdr:rowOff>154781</xdr:rowOff>
    </xdr:from>
    <xdr:to>
      <xdr:col>39</xdr:col>
      <xdr:colOff>0</xdr:colOff>
      <xdr:row>274</xdr:row>
      <xdr:rowOff>0</xdr:rowOff>
    </xdr:to>
    <xdr:sp macro="" textlink="">
      <xdr:nvSpPr>
        <xdr:cNvPr id="3" name="大かっこ 2"/>
        <xdr:cNvSpPr/>
      </xdr:nvSpPr>
      <xdr:spPr>
        <a:xfrm>
          <a:off x="2593374" y="40474106"/>
          <a:ext cx="5207601" cy="5500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13</xdr:col>
      <xdr:colOff>0</xdr:colOff>
      <xdr:row>277</xdr:row>
      <xdr:rowOff>11906</xdr:rowOff>
    </xdr:from>
    <xdr:to>
      <xdr:col>38</xdr:col>
      <xdr:colOff>196420</xdr:colOff>
      <xdr:row>279</xdr:row>
      <xdr:rowOff>11906</xdr:rowOff>
    </xdr:to>
    <xdr:sp macro="" textlink="">
      <xdr:nvSpPr>
        <xdr:cNvPr id="4" name="正方形/長方形 3"/>
        <xdr:cNvSpPr/>
      </xdr:nvSpPr>
      <xdr:spPr>
        <a:xfrm>
          <a:off x="2600325" y="42093356"/>
          <a:ext cx="519704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26</xdr:col>
      <xdr:colOff>11101</xdr:colOff>
      <xdr:row>274</xdr:row>
      <xdr:rowOff>0</xdr:rowOff>
    </xdr:from>
    <xdr:to>
      <xdr:col>26</xdr:col>
      <xdr:colOff>17055</xdr:colOff>
      <xdr:row>277</xdr:row>
      <xdr:rowOff>11906</xdr:rowOff>
    </xdr:to>
    <xdr:cxnSp macro="">
      <xdr:nvCxnSpPr>
        <xdr:cNvPr id="5" name="直線矢印コネクタ 4"/>
        <xdr:cNvCxnSpPr/>
      </xdr:nvCxnSpPr>
      <xdr:spPr>
        <a:xfrm flipH="1">
          <a:off x="5211751" y="41024175"/>
          <a:ext cx="5954" cy="1069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25744</xdr:colOff>
      <xdr:row>279</xdr:row>
      <xdr:rowOff>83343</xdr:rowOff>
    </xdr:from>
    <xdr:to>
      <xdr:col>38</xdr:col>
      <xdr:colOff>193073</xdr:colOff>
      <xdr:row>282</xdr:row>
      <xdr:rowOff>0</xdr:rowOff>
    </xdr:to>
    <xdr:sp macro="" textlink="">
      <xdr:nvSpPr>
        <xdr:cNvPr id="6" name="大かっこ 5"/>
        <xdr:cNvSpPr/>
      </xdr:nvSpPr>
      <xdr:spPr>
        <a:xfrm>
          <a:off x="2626069" y="42869643"/>
          <a:ext cx="5167954" cy="973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11</xdr:col>
      <xdr:colOff>154781</xdr:colOff>
      <xdr:row>275</xdr:row>
      <xdr:rowOff>273843</xdr:rowOff>
    </xdr:from>
    <xdr:to>
      <xdr:col>19</xdr:col>
      <xdr:colOff>167331</xdr:colOff>
      <xdr:row>276</xdr:row>
      <xdr:rowOff>285749</xdr:rowOff>
    </xdr:to>
    <xdr:sp macro="" textlink="">
      <xdr:nvSpPr>
        <xdr:cNvPr id="7" name="テキスト ボックス 6"/>
        <xdr:cNvSpPr txBox="1"/>
      </xdr:nvSpPr>
      <xdr:spPr>
        <a:xfrm>
          <a:off x="2355056" y="41650443"/>
          <a:ext cx="1612750"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93929</xdr:colOff>
      <xdr:row>285</xdr:row>
      <xdr:rowOff>10584</xdr:rowOff>
    </xdr:from>
    <xdr:to>
      <xdr:col>19</xdr:col>
      <xdr:colOff>59531</xdr:colOff>
      <xdr:row>286</xdr:row>
      <xdr:rowOff>214312</xdr:rowOff>
    </xdr:to>
    <xdr:sp macro="" textlink="">
      <xdr:nvSpPr>
        <xdr:cNvPr id="8" name="正方形/長方形 7"/>
        <xdr:cNvSpPr/>
      </xdr:nvSpPr>
      <xdr:spPr>
        <a:xfrm>
          <a:off x="1294079" y="44911434"/>
          <a:ext cx="2565927" cy="87047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株式会社カントー（他</a:t>
          </a:r>
          <a:r>
            <a:rPr kumimoji="1" lang="en-US" altLang="ja-JP" sz="1000">
              <a:solidFill>
                <a:sysClr val="windowText" lastClr="000000"/>
              </a:solidFill>
            </a:rPr>
            <a:t>17</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会議費用等３．４百万円</a:t>
          </a:r>
        </a:p>
      </xdr:txBody>
    </xdr:sp>
    <xdr:clientData/>
  </xdr:twoCellAnchor>
  <xdr:twoCellAnchor>
    <xdr:from>
      <xdr:col>20</xdr:col>
      <xdr:colOff>33073</xdr:colOff>
      <xdr:row>285</xdr:row>
      <xdr:rowOff>7938</xdr:rowOff>
    </xdr:from>
    <xdr:to>
      <xdr:col>32</xdr:col>
      <xdr:colOff>178593</xdr:colOff>
      <xdr:row>286</xdr:row>
      <xdr:rowOff>202406</xdr:rowOff>
    </xdr:to>
    <xdr:sp macro="" textlink="">
      <xdr:nvSpPr>
        <xdr:cNvPr id="9" name="正方形/長方形 8"/>
        <xdr:cNvSpPr/>
      </xdr:nvSpPr>
      <xdr:spPr>
        <a:xfrm>
          <a:off x="4033573" y="44908788"/>
          <a:ext cx="2545820" cy="86121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講師①・②・③、職員①・②・③・④</a:t>
          </a:r>
          <a:endParaRPr kumimoji="1" lang="en-US" altLang="ja-JP" sz="1000">
            <a:solidFill>
              <a:sysClr val="windowText" lastClr="000000"/>
            </a:solidFill>
          </a:endParaRPr>
        </a:p>
        <a:p>
          <a:pPr algn="ctr"/>
          <a:r>
            <a:rPr kumimoji="1" lang="ja-JP" altLang="en-US" sz="1000">
              <a:solidFill>
                <a:sysClr val="windowText" lastClr="000000"/>
              </a:solidFill>
            </a:rPr>
            <a:t>旅費２．４百万円</a:t>
          </a:r>
        </a:p>
      </xdr:txBody>
    </xdr:sp>
    <xdr:clientData/>
  </xdr:twoCellAnchor>
  <xdr:twoCellAnchor>
    <xdr:from>
      <xdr:col>33</xdr:col>
      <xdr:colOff>190498</xdr:colOff>
      <xdr:row>285</xdr:row>
      <xdr:rowOff>10585</xdr:rowOff>
    </xdr:from>
    <xdr:to>
      <xdr:col>47</xdr:col>
      <xdr:colOff>11905</xdr:colOff>
      <xdr:row>286</xdr:row>
      <xdr:rowOff>166687</xdr:rowOff>
    </xdr:to>
    <xdr:sp macro="" textlink="">
      <xdr:nvSpPr>
        <xdr:cNvPr id="10" name="正方形/長方形 9"/>
        <xdr:cNvSpPr/>
      </xdr:nvSpPr>
      <xdr:spPr>
        <a:xfrm>
          <a:off x="6791323" y="44911435"/>
          <a:ext cx="2621757" cy="82285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講師①・③</a:t>
          </a:r>
          <a:endParaRPr kumimoji="1" lang="en-US" altLang="ja-JP" sz="1000">
            <a:solidFill>
              <a:sysClr val="windowText" lastClr="000000"/>
            </a:solidFill>
          </a:endParaRPr>
        </a:p>
        <a:p>
          <a:pPr algn="ctr"/>
          <a:r>
            <a:rPr kumimoji="1" lang="ja-JP" altLang="en-US" sz="1000">
              <a:solidFill>
                <a:sysClr val="windowText" lastClr="000000"/>
              </a:solidFill>
            </a:rPr>
            <a:t>諸謝金０．３百万円</a:t>
          </a:r>
        </a:p>
      </xdr:txBody>
    </xdr:sp>
    <xdr:clientData/>
  </xdr:twoCellAnchor>
  <xdr:twoCellAnchor>
    <xdr:from>
      <xdr:col>26</xdr:col>
      <xdr:colOff>0</xdr:colOff>
      <xdr:row>281</xdr:row>
      <xdr:rowOff>345281</xdr:rowOff>
    </xdr:from>
    <xdr:to>
      <xdr:col>26</xdr:col>
      <xdr:colOff>5954</xdr:colOff>
      <xdr:row>285</xdr:row>
      <xdr:rowOff>11905</xdr:rowOff>
    </xdr:to>
    <xdr:cxnSp macro="">
      <xdr:nvCxnSpPr>
        <xdr:cNvPr id="11" name="直線矢印コネクタ 10"/>
        <xdr:cNvCxnSpPr/>
      </xdr:nvCxnSpPr>
      <xdr:spPr>
        <a:xfrm flipH="1">
          <a:off x="5200650" y="43836431"/>
          <a:ext cx="5954" cy="10763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76730</xdr:colOff>
      <xdr:row>282</xdr:row>
      <xdr:rowOff>1</xdr:rowOff>
    </xdr:from>
    <xdr:to>
      <xdr:col>16</xdr:col>
      <xdr:colOff>119062</xdr:colOff>
      <xdr:row>284</xdr:row>
      <xdr:rowOff>296335</xdr:rowOff>
    </xdr:to>
    <xdr:cxnSp macro="">
      <xdr:nvCxnSpPr>
        <xdr:cNvPr id="12" name="直線矢印コネクタ 11"/>
        <xdr:cNvCxnSpPr/>
      </xdr:nvCxnSpPr>
      <xdr:spPr>
        <a:xfrm flipH="1">
          <a:off x="2477030" y="43843576"/>
          <a:ext cx="842432" cy="1001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130968</xdr:colOff>
      <xdr:row>281</xdr:row>
      <xdr:rowOff>345281</xdr:rowOff>
    </xdr:from>
    <xdr:to>
      <xdr:col>39</xdr:col>
      <xdr:colOff>130968</xdr:colOff>
      <xdr:row>284</xdr:row>
      <xdr:rowOff>297656</xdr:rowOff>
    </xdr:to>
    <xdr:cxnSp macro="">
      <xdr:nvCxnSpPr>
        <xdr:cNvPr id="13" name="直線矢印コネクタ 12"/>
        <xdr:cNvCxnSpPr/>
      </xdr:nvCxnSpPr>
      <xdr:spPr>
        <a:xfrm>
          <a:off x="7131843" y="43836431"/>
          <a:ext cx="800100"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119063</xdr:colOff>
      <xdr:row>286</xdr:row>
      <xdr:rowOff>285751</xdr:rowOff>
    </xdr:from>
    <xdr:to>
      <xdr:col>19</xdr:col>
      <xdr:colOff>47626</xdr:colOff>
      <xdr:row>287</xdr:row>
      <xdr:rowOff>297656</xdr:rowOff>
    </xdr:to>
    <xdr:sp macro="" textlink="">
      <xdr:nvSpPr>
        <xdr:cNvPr id="14" name="大かっこ 13"/>
        <xdr:cNvSpPr/>
      </xdr:nvSpPr>
      <xdr:spPr>
        <a:xfrm>
          <a:off x="1319213" y="45853351"/>
          <a:ext cx="2528888" cy="678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全国７地８会場において、研修会を開催。</a:t>
          </a:r>
        </a:p>
      </xdr:txBody>
    </xdr:sp>
    <xdr:clientData/>
  </xdr:twoCellAnchor>
  <xdr:twoCellAnchor>
    <xdr:from>
      <xdr:col>20</xdr:col>
      <xdr:colOff>83344</xdr:colOff>
      <xdr:row>286</xdr:row>
      <xdr:rowOff>273846</xdr:rowOff>
    </xdr:from>
    <xdr:to>
      <xdr:col>33</xdr:col>
      <xdr:colOff>0</xdr:colOff>
      <xdr:row>287</xdr:row>
      <xdr:rowOff>309562</xdr:rowOff>
    </xdr:to>
    <xdr:sp macro="" textlink="">
      <xdr:nvSpPr>
        <xdr:cNvPr id="15" name="大かっこ 14"/>
        <xdr:cNvSpPr/>
      </xdr:nvSpPr>
      <xdr:spPr>
        <a:xfrm>
          <a:off x="4083844" y="45841446"/>
          <a:ext cx="2516981" cy="702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研修毎に講師（２～３人分）、職員（４名分）の旅費が発生。</a:t>
          </a:r>
        </a:p>
      </xdr:txBody>
    </xdr:sp>
    <xdr:clientData/>
  </xdr:twoCellAnchor>
  <xdr:twoCellAnchor>
    <xdr:from>
      <xdr:col>34</xdr:col>
      <xdr:colOff>-1</xdr:colOff>
      <xdr:row>286</xdr:row>
      <xdr:rowOff>261937</xdr:rowOff>
    </xdr:from>
    <xdr:to>
      <xdr:col>47</xdr:col>
      <xdr:colOff>11906</xdr:colOff>
      <xdr:row>287</xdr:row>
      <xdr:rowOff>297656</xdr:rowOff>
    </xdr:to>
    <xdr:sp macro="" textlink="">
      <xdr:nvSpPr>
        <xdr:cNvPr id="16" name="大かっこ 15"/>
        <xdr:cNvSpPr/>
      </xdr:nvSpPr>
      <xdr:spPr>
        <a:xfrm>
          <a:off x="6800849" y="45829537"/>
          <a:ext cx="2612232" cy="70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研修毎に講師謝金（１～２人分）が発生。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772</v>
      </c>
      <c r="AK2" s="187"/>
      <c r="AL2" s="187"/>
      <c r="AM2" s="187"/>
      <c r="AN2" s="90" t="s">
        <v>365</v>
      </c>
      <c r="AO2" s="187">
        <v>21</v>
      </c>
      <c r="AP2" s="187"/>
      <c r="AQ2" s="187"/>
      <c r="AR2" s="91" t="s">
        <v>365</v>
      </c>
      <c r="AS2" s="188">
        <v>178</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440</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792</v>
      </c>
      <c r="AF5" s="209"/>
      <c r="AG5" s="209"/>
      <c r="AH5" s="209"/>
      <c r="AI5" s="209"/>
      <c r="AJ5" s="209"/>
      <c r="AK5" s="209"/>
      <c r="AL5" s="209"/>
      <c r="AM5" s="209"/>
      <c r="AN5" s="209"/>
      <c r="AO5" s="209"/>
      <c r="AP5" s="210"/>
      <c r="AQ5" s="211" t="s">
        <v>793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v>
      </c>
      <c r="Q13" s="232"/>
      <c r="R13" s="232"/>
      <c r="S13" s="232"/>
      <c r="T13" s="232"/>
      <c r="U13" s="232"/>
      <c r="V13" s="233"/>
      <c r="W13" s="231">
        <v>6</v>
      </c>
      <c r="X13" s="232"/>
      <c r="Y13" s="232"/>
      <c r="Z13" s="232"/>
      <c r="AA13" s="232"/>
      <c r="AB13" s="232"/>
      <c r="AC13" s="233"/>
      <c r="AD13" s="231">
        <v>6</v>
      </c>
      <c r="AE13" s="232"/>
      <c r="AF13" s="232"/>
      <c r="AG13" s="232"/>
      <c r="AH13" s="232"/>
      <c r="AI13" s="232"/>
      <c r="AJ13" s="233"/>
      <c r="AK13" s="231">
        <v>6</v>
      </c>
      <c r="AL13" s="232"/>
      <c r="AM13" s="232"/>
      <c r="AN13" s="232"/>
      <c r="AO13" s="232"/>
      <c r="AP13" s="232"/>
      <c r="AQ13" s="233"/>
      <c r="AR13" s="243">
        <v>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714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714</v>
      </c>
      <c r="AL15" s="232"/>
      <c r="AM15" s="232"/>
      <c r="AN15" s="232"/>
      <c r="AO15" s="232"/>
      <c r="AP15" s="232"/>
      <c r="AQ15" s="233"/>
      <c r="AR15" s="231" t="s">
        <v>695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714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714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v>
      </c>
      <c r="Q18" s="276"/>
      <c r="R18" s="276"/>
      <c r="S18" s="276"/>
      <c r="T18" s="276"/>
      <c r="U18" s="276"/>
      <c r="V18" s="277"/>
      <c r="W18" s="275">
        <f>SUM(W13:AC17)</f>
        <v>6</v>
      </c>
      <c r="X18" s="276"/>
      <c r="Y18" s="276"/>
      <c r="Z18" s="276"/>
      <c r="AA18" s="276"/>
      <c r="AB18" s="276"/>
      <c r="AC18" s="277"/>
      <c r="AD18" s="275">
        <f>SUM(AD13:AJ17)</f>
        <v>6</v>
      </c>
      <c r="AE18" s="276"/>
      <c r="AF18" s="276"/>
      <c r="AG18" s="276"/>
      <c r="AH18" s="276"/>
      <c r="AI18" s="276"/>
      <c r="AJ18" s="277"/>
      <c r="AK18" s="275">
        <f>SUM(AK13:AQ17)</f>
        <v>6</v>
      </c>
      <c r="AL18" s="276"/>
      <c r="AM18" s="276"/>
      <c r="AN18" s="276"/>
      <c r="AO18" s="276"/>
      <c r="AP18" s="276"/>
      <c r="AQ18" s="277"/>
      <c r="AR18" s="275">
        <f>SUM(AR13:AX17)</f>
        <v>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v>
      </c>
      <c r="Q19" s="232"/>
      <c r="R19" s="232"/>
      <c r="S19" s="232"/>
      <c r="T19" s="232"/>
      <c r="U19" s="232"/>
      <c r="V19" s="233"/>
      <c r="W19" s="231">
        <v>6</v>
      </c>
      <c r="X19" s="232"/>
      <c r="Y19" s="232"/>
      <c r="Z19" s="232"/>
      <c r="AA19" s="232"/>
      <c r="AB19" s="232"/>
      <c r="AC19" s="233"/>
      <c r="AD19" s="231">
        <v>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v>6</v>
      </c>
      <c r="Q23" s="244"/>
      <c r="R23" s="244"/>
      <c r="S23" s="244"/>
      <c r="T23" s="244"/>
      <c r="U23" s="244"/>
      <c r="V23" s="295"/>
      <c r="W23" s="243">
        <v>6</v>
      </c>
      <c r="X23" s="244"/>
      <c r="Y23" s="244"/>
      <c r="Z23" s="244"/>
      <c r="AA23" s="244"/>
      <c r="AB23" s="244"/>
      <c r="AC23" s="295"/>
      <c r="AD23" s="296" t="s">
        <v>794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v>
      </c>
      <c r="Q29" s="346"/>
      <c r="R29" s="346"/>
      <c r="S29" s="346"/>
      <c r="T29" s="346"/>
      <c r="U29" s="346"/>
      <c r="V29" s="347"/>
      <c r="W29" s="348">
        <f>AR13</f>
        <v>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675</v>
      </c>
      <c r="AV31" s="427"/>
      <c r="AW31" s="427"/>
      <c r="AX31" s="429"/>
    </row>
    <row r="32" spans="1:50" ht="55.5" customHeight="1" x14ac:dyDescent="0.15">
      <c r="A32" s="363"/>
      <c r="B32" s="332"/>
      <c r="C32" s="332"/>
      <c r="D32" s="332"/>
      <c r="E32" s="332"/>
      <c r="F32" s="333"/>
      <c r="G32" s="372" t="s">
        <v>716</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v>8</v>
      </c>
      <c r="AF32" s="386"/>
      <c r="AG32" s="386"/>
      <c r="AH32" s="386"/>
      <c r="AI32" s="386">
        <v>8</v>
      </c>
      <c r="AJ32" s="386"/>
      <c r="AK32" s="386"/>
      <c r="AL32" s="386"/>
      <c r="AM32" s="386">
        <v>8</v>
      </c>
      <c r="AN32" s="386"/>
      <c r="AO32" s="386"/>
      <c r="AP32" s="386"/>
      <c r="AQ32" s="413" t="s">
        <v>774</v>
      </c>
      <c r="AR32" s="386"/>
      <c r="AS32" s="386"/>
      <c r="AT32" s="386"/>
      <c r="AU32" s="404" t="s">
        <v>795</v>
      </c>
      <c r="AV32" s="420"/>
      <c r="AW32" s="420"/>
      <c r="AX32" s="421"/>
    </row>
    <row r="33" spans="1:51" ht="55.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8</v>
      </c>
      <c r="AF33" s="386"/>
      <c r="AG33" s="386"/>
      <c r="AH33" s="386"/>
      <c r="AI33" s="386">
        <v>8</v>
      </c>
      <c r="AJ33" s="386"/>
      <c r="AK33" s="386"/>
      <c r="AL33" s="386"/>
      <c r="AM33" s="386">
        <v>8</v>
      </c>
      <c r="AN33" s="386"/>
      <c r="AO33" s="386"/>
      <c r="AP33" s="386"/>
      <c r="AQ33" s="386">
        <v>8</v>
      </c>
      <c r="AR33" s="386"/>
      <c r="AS33" s="386"/>
      <c r="AT33" s="386"/>
      <c r="AU33" s="425">
        <v>8</v>
      </c>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703</v>
      </c>
      <c r="H35" s="410"/>
      <c r="I35" s="410"/>
      <c r="J35" s="410"/>
      <c r="K35" s="410"/>
      <c r="L35" s="410"/>
      <c r="M35" s="410"/>
      <c r="N35" s="410"/>
      <c r="O35" s="410"/>
      <c r="P35" s="410"/>
      <c r="Q35" s="410"/>
      <c r="R35" s="410"/>
      <c r="S35" s="410"/>
      <c r="T35" s="410"/>
      <c r="U35" s="410"/>
      <c r="V35" s="410"/>
      <c r="W35" s="410"/>
      <c r="X35" s="410"/>
      <c r="Y35" s="434" t="s">
        <v>663</v>
      </c>
      <c r="Z35" s="435"/>
      <c r="AA35" s="436"/>
      <c r="AB35" s="437" t="s">
        <v>720</v>
      </c>
      <c r="AC35" s="438"/>
      <c r="AD35" s="439"/>
      <c r="AE35" s="413">
        <v>2894</v>
      </c>
      <c r="AF35" s="413"/>
      <c r="AG35" s="413"/>
      <c r="AH35" s="413"/>
      <c r="AI35" s="413">
        <v>8259</v>
      </c>
      <c r="AJ35" s="413"/>
      <c r="AK35" s="413"/>
      <c r="AL35" s="413"/>
      <c r="AM35" s="413">
        <v>8881</v>
      </c>
      <c r="AN35" s="413"/>
      <c r="AO35" s="413"/>
      <c r="AP35" s="413"/>
      <c r="AQ35" s="404">
        <v>2457</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719</v>
      </c>
      <c r="AC36" s="441"/>
      <c r="AD36" s="442"/>
      <c r="AE36" s="443" t="s">
        <v>733</v>
      </c>
      <c r="AF36" s="443"/>
      <c r="AG36" s="443"/>
      <c r="AH36" s="443"/>
      <c r="AI36" s="443" t="s">
        <v>704</v>
      </c>
      <c r="AJ36" s="443"/>
      <c r="AK36" s="443"/>
      <c r="AL36" s="443"/>
      <c r="AM36" s="443" t="s">
        <v>734</v>
      </c>
      <c r="AN36" s="443"/>
      <c r="AO36" s="443"/>
      <c r="AP36" s="443"/>
      <c r="AQ36" s="443" t="s">
        <v>738</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c r="AR38" s="447"/>
      <c r="AS38" s="448" t="s">
        <v>224</v>
      </c>
      <c r="AT38" s="449"/>
      <c r="AU38" s="450">
        <v>4</v>
      </c>
      <c r="AV38" s="450"/>
      <c r="AW38" s="339" t="s">
        <v>170</v>
      </c>
      <c r="AX38" s="344"/>
    </row>
    <row r="39" spans="1:51" ht="23.25" customHeight="1" x14ac:dyDescent="0.15">
      <c r="A39" s="487"/>
      <c r="B39" s="485"/>
      <c r="C39" s="485"/>
      <c r="D39" s="485"/>
      <c r="E39" s="485"/>
      <c r="F39" s="486"/>
      <c r="G39" s="389" t="s">
        <v>697</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699</v>
      </c>
      <c r="AC39" s="403"/>
      <c r="AD39" s="403"/>
      <c r="AE39" s="404">
        <v>2038</v>
      </c>
      <c r="AF39" s="387"/>
      <c r="AG39" s="387"/>
      <c r="AH39" s="387"/>
      <c r="AI39" s="404">
        <v>714</v>
      </c>
      <c r="AJ39" s="387"/>
      <c r="AK39" s="387"/>
      <c r="AL39" s="387"/>
      <c r="AM39" s="404">
        <v>664</v>
      </c>
      <c r="AN39" s="387"/>
      <c r="AO39" s="387"/>
      <c r="AP39" s="387"/>
      <c r="AQ39" s="406" t="s">
        <v>695</v>
      </c>
      <c r="AR39" s="407"/>
      <c r="AS39" s="407"/>
      <c r="AT39" s="408"/>
      <c r="AU39" s="387" t="s">
        <v>695</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699</v>
      </c>
      <c r="AC40" s="462"/>
      <c r="AD40" s="462"/>
      <c r="AE40" s="404">
        <v>2400</v>
      </c>
      <c r="AF40" s="387"/>
      <c r="AG40" s="387"/>
      <c r="AH40" s="387"/>
      <c r="AI40" s="404">
        <v>2400</v>
      </c>
      <c r="AJ40" s="387"/>
      <c r="AK40" s="387"/>
      <c r="AL40" s="387"/>
      <c r="AM40" s="404">
        <v>2400</v>
      </c>
      <c r="AN40" s="387"/>
      <c r="AO40" s="387"/>
      <c r="AP40" s="387"/>
      <c r="AQ40" s="406" t="s">
        <v>695</v>
      </c>
      <c r="AR40" s="407"/>
      <c r="AS40" s="407"/>
      <c r="AT40" s="408"/>
      <c r="AU40" s="387">
        <v>2400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84.9</v>
      </c>
      <c r="AF41" s="387"/>
      <c r="AG41" s="387"/>
      <c r="AH41" s="387"/>
      <c r="AI41" s="404">
        <v>29.8</v>
      </c>
      <c r="AJ41" s="387"/>
      <c r="AK41" s="387"/>
      <c r="AL41" s="387"/>
      <c r="AM41" s="404">
        <v>27.7</v>
      </c>
      <c r="AN41" s="387"/>
      <c r="AO41" s="387"/>
      <c r="AP41" s="387"/>
      <c r="AQ41" s="406" t="s">
        <v>695</v>
      </c>
      <c r="AR41" s="407"/>
      <c r="AS41" s="407"/>
      <c r="AT41" s="408"/>
      <c r="AU41" s="387" t="s">
        <v>695</v>
      </c>
      <c r="AV41" s="387"/>
      <c r="AW41" s="387"/>
      <c r="AX41" s="388"/>
    </row>
    <row r="42" spans="1:51" ht="23.25" customHeight="1" x14ac:dyDescent="0.15">
      <c r="A42" s="475" t="s">
        <v>341</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6"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1" t="s">
        <v>13</v>
      </c>
      <c r="Z53" s="800"/>
      <c r="AA53" s="801"/>
      <c r="AB53" s="912" t="s">
        <v>14</v>
      </c>
      <c r="AC53" s="912"/>
      <c r="AD53" s="912"/>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675</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341</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675</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675</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498</v>
      </c>
      <c r="AF208" s="151"/>
      <c r="AG208" s="151"/>
      <c r="AH208" s="151"/>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c r="AS214" s="675"/>
      <c r="AT214" s="676"/>
      <c r="AU214" s="676"/>
      <c r="AV214" s="676"/>
      <c r="AW214" s="676"/>
      <c r="AX214" s="677"/>
      <c r="AY214">
        <f>COUNTIF($AR$214,"☑")</f>
        <v>0</v>
      </c>
    </row>
    <row r="215" spans="1:51" ht="45" customHeight="1" x14ac:dyDescent="0.15">
      <c r="A215" s="665" t="s">
        <v>364</v>
      </c>
      <c r="B215" s="666"/>
      <c r="C215" s="668" t="s">
        <v>227</v>
      </c>
      <c r="D215" s="666"/>
      <c r="E215" s="669" t="s">
        <v>243</v>
      </c>
      <c r="F215" s="670"/>
      <c r="G215" s="671" t="s">
        <v>735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775</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736</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t="s">
        <v>737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681</v>
      </c>
      <c r="D218" s="653"/>
      <c r="E218" s="469" t="s">
        <v>360</v>
      </c>
      <c r="F218" s="471"/>
      <c r="G218" s="633" t="s">
        <v>230</v>
      </c>
      <c r="H218" s="634"/>
      <c r="I218" s="634"/>
      <c r="J218" s="656" t="s">
        <v>695</v>
      </c>
      <c r="K218" s="657"/>
      <c r="L218" s="657"/>
      <c r="M218" s="657"/>
      <c r="N218" s="657"/>
      <c r="O218" s="657"/>
      <c r="P218" s="657"/>
      <c r="Q218" s="657"/>
      <c r="R218" s="657"/>
      <c r="S218" s="657"/>
      <c r="T218" s="658"/>
      <c r="U218" s="631" t="s">
        <v>752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752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61.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722</v>
      </c>
      <c r="AH224" s="729"/>
      <c r="AI224" s="729"/>
      <c r="AJ224" s="729"/>
      <c r="AK224" s="729"/>
      <c r="AL224" s="729"/>
      <c r="AM224" s="729"/>
      <c r="AN224" s="729"/>
      <c r="AO224" s="729"/>
      <c r="AP224" s="729"/>
      <c r="AQ224" s="729"/>
      <c r="AR224" s="729"/>
      <c r="AS224" s="729"/>
      <c r="AT224" s="729"/>
      <c r="AU224" s="729"/>
      <c r="AV224" s="729"/>
      <c r="AW224" s="729"/>
      <c r="AX224" s="730"/>
    </row>
    <row r="225" spans="1:50" ht="61.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724</v>
      </c>
      <c r="AE226" s="689"/>
      <c r="AF226" s="689"/>
      <c r="AG226" s="690" t="s">
        <v>774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5.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713</v>
      </c>
      <c r="AE229" s="754"/>
      <c r="AF229" s="754"/>
      <c r="AG229" s="755" t="s">
        <v>789</v>
      </c>
      <c r="AH229" s="756"/>
      <c r="AI229" s="756"/>
      <c r="AJ229" s="756"/>
      <c r="AK229" s="756"/>
      <c r="AL229" s="756"/>
      <c r="AM229" s="756"/>
      <c r="AN229" s="756"/>
      <c r="AO229" s="756"/>
      <c r="AP229" s="756"/>
      <c r="AQ229" s="756"/>
      <c r="AR229" s="756"/>
      <c r="AS229" s="756"/>
      <c r="AT229" s="756"/>
      <c r="AU229" s="756"/>
      <c r="AV229" s="756"/>
      <c r="AW229" s="756"/>
      <c r="AX229" s="757"/>
    </row>
    <row r="230" spans="1:50" ht="57"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365</v>
      </c>
      <c r="AH231" s="729"/>
      <c r="AI231" s="729"/>
      <c r="AJ231" s="729"/>
      <c r="AK231" s="729"/>
      <c r="AL231" s="729"/>
      <c r="AM231" s="729"/>
      <c r="AN231" s="729"/>
      <c r="AO231" s="729"/>
      <c r="AP231" s="729"/>
      <c r="AQ231" s="729"/>
      <c r="AR231" s="729"/>
      <c r="AS231" s="729"/>
      <c r="AT231" s="729"/>
      <c r="AU231" s="729"/>
      <c r="AV231" s="729"/>
      <c r="AW231" s="729"/>
      <c r="AX231" s="730"/>
    </row>
    <row r="232" spans="1:50" ht="59.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365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365</v>
      </c>
      <c r="AH234" s="729"/>
      <c r="AI234" s="729"/>
      <c r="AJ234" s="729"/>
      <c r="AK234" s="729"/>
      <c r="AL234" s="729"/>
      <c r="AM234" s="729"/>
      <c r="AN234" s="729"/>
      <c r="AO234" s="729"/>
      <c r="AP234" s="729"/>
      <c r="AQ234" s="729"/>
      <c r="AR234" s="729"/>
      <c r="AS234" s="729"/>
      <c r="AT234" s="729"/>
      <c r="AU234" s="729"/>
      <c r="AV234" s="729"/>
      <c r="AW234" s="729"/>
      <c r="AX234" s="730"/>
    </row>
    <row r="235" spans="1:50" ht="57.7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57.75"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713</v>
      </c>
      <c r="AE236" s="754"/>
      <c r="AF236" s="764"/>
      <c r="AG236" s="755" t="s">
        <v>729</v>
      </c>
      <c r="AH236" s="756"/>
      <c r="AI236" s="756"/>
      <c r="AJ236" s="756"/>
      <c r="AK236" s="756"/>
      <c r="AL236" s="756"/>
      <c r="AM236" s="756"/>
      <c r="AN236" s="756"/>
      <c r="AO236" s="756"/>
      <c r="AP236" s="756"/>
      <c r="AQ236" s="756"/>
      <c r="AR236" s="756"/>
      <c r="AS236" s="756"/>
      <c r="AT236" s="756"/>
      <c r="AU236" s="756"/>
      <c r="AV236" s="756"/>
      <c r="AW236" s="756"/>
      <c r="AX236" s="757"/>
    </row>
    <row r="237" spans="1:50" ht="74.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t="s">
        <v>773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t="s">
        <v>365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724</v>
      </c>
      <c r="AE240" s="689"/>
      <c r="AF240" s="781"/>
      <c r="AG240" s="690" t="s">
        <v>774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90"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796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705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706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707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708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709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710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711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712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689</v>
      </c>
      <c r="F266" s="805"/>
      <c r="G266" s="805"/>
      <c r="H266" s="92" t="str">
        <f>IF(E266="","","-")</f>
        <v>-</v>
      </c>
      <c r="I266" s="805"/>
      <c r="J266" s="805"/>
      <c r="K266" s="92" t="str">
        <f>IF(I266="","","-")</f>
        <v/>
      </c>
      <c r="L266" s="121">
        <v>135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689</v>
      </c>
      <c r="F267" s="805"/>
      <c r="G267" s="805"/>
      <c r="H267" s="92"/>
      <c r="I267" s="805"/>
      <c r="J267" s="805"/>
      <c r="K267" s="92"/>
      <c r="L267" s="121">
        <v>145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772</v>
      </c>
      <c r="H268" s="805"/>
      <c r="I268" s="805"/>
      <c r="J268" s="152">
        <v>20</v>
      </c>
      <c r="K268" s="152"/>
      <c r="L268" s="121">
        <v>175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768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762</v>
      </c>
      <c r="H310" s="839"/>
      <c r="I310" s="839"/>
      <c r="J310" s="839"/>
      <c r="K310" s="840"/>
      <c r="L310" s="841" t="s">
        <v>763</v>
      </c>
      <c r="M310" s="842"/>
      <c r="N310" s="842"/>
      <c r="O310" s="842"/>
      <c r="P310" s="842"/>
      <c r="Q310" s="842"/>
      <c r="R310" s="842"/>
      <c r="S310" s="842"/>
      <c r="T310" s="842"/>
      <c r="U310" s="842"/>
      <c r="V310" s="842"/>
      <c r="W310" s="842"/>
      <c r="X310" s="843"/>
      <c r="Y310" s="844">
        <v>6</v>
      </c>
      <c r="Z310" s="845"/>
      <c r="AA310" s="845"/>
      <c r="AB310" s="846"/>
      <c r="AC310" s="838" t="s">
        <v>765</v>
      </c>
      <c r="AD310" s="839"/>
      <c r="AE310" s="839"/>
      <c r="AF310" s="839"/>
      <c r="AG310" s="840"/>
      <c r="AH310" s="841" t="s">
        <v>764</v>
      </c>
      <c r="AI310" s="842"/>
      <c r="AJ310" s="842"/>
      <c r="AK310" s="842"/>
      <c r="AL310" s="842"/>
      <c r="AM310" s="842"/>
      <c r="AN310" s="842"/>
      <c r="AO310" s="842"/>
      <c r="AP310" s="842"/>
      <c r="AQ310" s="842"/>
      <c r="AR310" s="842"/>
      <c r="AS310" s="842"/>
      <c r="AT310" s="843"/>
      <c r="AU310" s="844">
        <v>1</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v>
      </c>
      <c r="AV320" s="854"/>
      <c r="AW320" s="854"/>
      <c r="AX320" s="856"/>
    </row>
    <row r="321" spans="1:51" ht="24.75" customHeight="1" x14ac:dyDescent="0.15">
      <c r="A321" s="814"/>
      <c r="B321" s="815"/>
      <c r="C321" s="815"/>
      <c r="D321" s="815"/>
      <c r="E321" s="815"/>
      <c r="F321" s="816"/>
      <c r="G321" s="817" t="s">
        <v>770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787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767</v>
      </c>
      <c r="H323" s="839"/>
      <c r="I323" s="839"/>
      <c r="J323" s="839"/>
      <c r="K323" s="840"/>
      <c r="L323" s="841" t="s">
        <v>786</v>
      </c>
      <c r="M323" s="842"/>
      <c r="N323" s="842"/>
      <c r="O323" s="842"/>
      <c r="P323" s="842"/>
      <c r="Q323" s="842"/>
      <c r="R323" s="842"/>
      <c r="S323" s="842"/>
      <c r="T323" s="842"/>
      <c r="U323" s="842"/>
      <c r="V323" s="842"/>
      <c r="W323" s="842"/>
      <c r="X323" s="843"/>
      <c r="Y323" s="844">
        <v>0.4</v>
      </c>
      <c r="Z323" s="845"/>
      <c r="AA323" s="845"/>
      <c r="AB323" s="846"/>
      <c r="AC323" s="838" t="s">
        <v>771</v>
      </c>
      <c r="AD323" s="839"/>
      <c r="AE323" s="839"/>
      <c r="AF323" s="839"/>
      <c r="AG323" s="840"/>
      <c r="AH323" s="841" t="s">
        <v>786</v>
      </c>
      <c r="AI323" s="842"/>
      <c r="AJ323" s="842"/>
      <c r="AK323" s="842"/>
      <c r="AL323" s="842"/>
      <c r="AM323" s="842"/>
      <c r="AN323" s="842"/>
      <c r="AO323" s="842"/>
      <c r="AP323" s="842"/>
      <c r="AQ323" s="842"/>
      <c r="AR323" s="842"/>
      <c r="AS323" s="842"/>
      <c r="AT323" s="843"/>
      <c r="AU323" s="844">
        <v>0.2</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0.4</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0.2</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53.25" customHeight="1" x14ac:dyDescent="0.15">
      <c r="A366" s="873">
        <v>1</v>
      </c>
      <c r="B366" s="873">
        <v>1</v>
      </c>
      <c r="C366" s="874" t="s">
        <v>759</v>
      </c>
      <c r="D366" s="875"/>
      <c r="E366" s="875"/>
      <c r="F366" s="875"/>
      <c r="G366" s="875"/>
      <c r="H366" s="875"/>
      <c r="I366" s="875"/>
      <c r="J366" s="876">
        <v>9010005018540</v>
      </c>
      <c r="K366" s="877"/>
      <c r="L366" s="877"/>
      <c r="M366" s="877"/>
      <c r="N366" s="877"/>
      <c r="O366" s="877"/>
      <c r="P366" s="878" t="s">
        <v>760</v>
      </c>
      <c r="Q366" s="879"/>
      <c r="R366" s="879"/>
      <c r="S366" s="879"/>
      <c r="T366" s="879"/>
      <c r="U366" s="879"/>
      <c r="V366" s="879"/>
      <c r="W366" s="879"/>
      <c r="X366" s="879"/>
      <c r="Y366" s="880">
        <v>6</v>
      </c>
      <c r="Z366" s="881"/>
      <c r="AA366" s="881"/>
      <c r="AB366" s="882"/>
      <c r="AC366" s="883" t="s">
        <v>761</v>
      </c>
      <c r="AD366" s="884"/>
      <c r="AE366" s="884"/>
      <c r="AF366" s="884"/>
      <c r="AG366" s="884"/>
      <c r="AH366" s="867" t="s">
        <v>752</v>
      </c>
      <c r="AI366" s="868"/>
      <c r="AJ366" s="868"/>
      <c r="AK366" s="868"/>
      <c r="AL366" s="869" t="s">
        <v>752</v>
      </c>
      <c r="AM366" s="870"/>
      <c r="AN366" s="870"/>
      <c r="AO366" s="871"/>
      <c r="AP366" s="872" t="s">
        <v>752</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4.75" customHeight="1" x14ac:dyDescent="0.15">
      <c r="A399" s="873">
        <v>1</v>
      </c>
      <c r="B399" s="873">
        <v>1</v>
      </c>
      <c r="C399" s="874" t="s">
        <v>753</v>
      </c>
      <c r="D399" s="875"/>
      <c r="E399" s="875"/>
      <c r="F399" s="875"/>
      <c r="G399" s="875"/>
      <c r="H399" s="875"/>
      <c r="I399" s="875"/>
      <c r="J399" s="876">
        <v>4010001014226</v>
      </c>
      <c r="K399" s="877"/>
      <c r="L399" s="877"/>
      <c r="M399" s="877"/>
      <c r="N399" s="877"/>
      <c r="O399" s="877"/>
      <c r="P399" s="878" t="s">
        <v>751</v>
      </c>
      <c r="Q399" s="879"/>
      <c r="R399" s="879"/>
      <c r="S399" s="879"/>
      <c r="T399" s="879"/>
      <c r="U399" s="879"/>
      <c r="V399" s="879"/>
      <c r="W399" s="879"/>
      <c r="X399" s="879"/>
      <c r="Y399" s="880">
        <v>1</v>
      </c>
      <c r="Z399" s="881"/>
      <c r="AA399" s="881"/>
      <c r="AB399" s="882"/>
      <c r="AC399" s="883" t="s">
        <v>339</v>
      </c>
      <c r="AD399" s="884"/>
      <c r="AE399" s="884"/>
      <c r="AF399" s="884"/>
      <c r="AG399" s="884"/>
      <c r="AH399" s="867" t="s">
        <v>752</v>
      </c>
      <c r="AI399" s="868"/>
      <c r="AJ399" s="868"/>
      <c r="AK399" s="868"/>
      <c r="AL399" s="869" t="s">
        <v>752</v>
      </c>
      <c r="AM399" s="870"/>
      <c r="AN399" s="870"/>
      <c r="AO399" s="871"/>
      <c r="AP399" s="872" t="s">
        <v>752</v>
      </c>
      <c r="AQ399" s="872"/>
      <c r="AR399" s="872"/>
      <c r="AS399" s="872"/>
      <c r="AT399" s="872"/>
      <c r="AU399" s="872"/>
      <c r="AV399" s="872"/>
      <c r="AW399" s="872"/>
      <c r="AX399" s="872"/>
      <c r="AY399">
        <f>$AY$396</f>
        <v>1</v>
      </c>
    </row>
    <row r="400" spans="1:51" ht="30" customHeight="1" x14ac:dyDescent="0.15">
      <c r="A400" s="873">
        <v>2</v>
      </c>
      <c r="B400" s="873">
        <v>1</v>
      </c>
      <c r="C400" s="874" t="s">
        <v>744</v>
      </c>
      <c r="D400" s="875"/>
      <c r="E400" s="875"/>
      <c r="F400" s="875"/>
      <c r="G400" s="875"/>
      <c r="H400" s="875"/>
      <c r="I400" s="875"/>
      <c r="J400" s="876">
        <v>8010005003171</v>
      </c>
      <c r="K400" s="877"/>
      <c r="L400" s="877"/>
      <c r="M400" s="877"/>
      <c r="N400" s="877"/>
      <c r="O400" s="877"/>
      <c r="P400" s="878" t="s">
        <v>739</v>
      </c>
      <c r="Q400" s="879"/>
      <c r="R400" s="879"/>
      <c r="S400" s="879"/>
      <c r="T400" s="879"/>
      <c r="U400" s="879"/>
      <c r="V400" s="879"/>
      <c r="W400" s="879"/>
      <c r="X400" s="879"/>
      <c r="Y400" s="880">
        <v>0.6</v>
      </c>
      <c r="Z400" s="881"/>
      <c r="AA400" s="881"/>
      <c r="AB400" s="882"/>
      <c r="AC400" s="883" t="s">
        <v>339</v>
      </c>
      <c r="AD400" s="884"/>
      <c r="AE400" s="884"/>
      <c r="AF400" s="884"/>
      <c r="AG400" s="884"/>
      <c r="AH400" s="867" t="s">
        <v>752</v>
      </c>
      <c r="AI400" s="868"/>
      <c r="AJ400" s="868"/>
      <c r="AK400" s="868"/>
      <c r="AL400" s="869" t="s">
        <v>752</v>
      </c>
      <c r="AM400" s="870"/>
      <c r="AN400" s="870"/>
      <c r="AO400" s="871"/>
      <c r="AP400" s="872" t="s">
        <v>752</v>
      </c>
      <c r="AQ400" s="872"/>
      <c r="AR400" s="872"/>
      <c r="AS400" s="872"/>
      <c r="AT400" s="872"/>
      <c r="AU400" s="872"/>
      <c r="AV400" s="872"/>
      <c r="AW400" s="872"/>
      <c r="AX400" s="872"/>
      <c r="AY400">
        <f>COUNTA($C$400)</f>
        <v>1</v>
      </c>
    </row>
    <row r="401" spans="1:51" ht="30" customHeight="1" x14ac:dyDescent="0.15">
      <c r="A401" s="873">
        <v>3</v>
      </c>
      <c r="B401" s="873">
        <v>1</v>
      </c>
      <c r="C401" s="874" t="s">
        <v>745</v>
      </c>
      <c r="D401" s="875"/>
      <c r="E401" s="875"/>
      <c r="F401" s="875"/>
      <c r="G401" s="875"/>
      <c r="H401" s="875"/>
      <c r="I401" s="875"/>
      <c r="J401" s="876">
        <v>6290005001100</v>
      </c>
      <c r="K401" s="877"/>
      <c r="L401" s="877"/>
      <c r="M401" s="877"/>
      <c r="N401" s="877"/>
      <c r="O401" s="877"/>
      <c r="P401" s="878" t="s">
        <v>740</v>
      </c>
      <c r="Q401" s="879"/>
      <c r="R401" s="879"/>
      <c r="S401" s="879"/>
      <c r="T401" s="879"/>
      <c r="U401" s="879"/>
      <c r="V401" s="879"/>
      <c r="W401" s="879"/>
      <c r="X401" s="879"/>
      <c r="Y401" s="880">
        <v>0.4</v>
      </c>
      <c r="Z401" s="881"/>
      <c r="AA401" s="881"/>
      <c r="AB401" s="882"/>
      <c r="AC401" s="883" t="s">
        <v>339</v>
      </c>
      <c r="AD401" s="884"/>
      <c r="AE401" s="884"/>
      <c r="AF401" s="884"/>
      <c r="AG401" s="884"/>
      <c r="AH401" s="885" t="s">
        <v>752</v>
      </c>
      <c r="AI401" s="886"/>
      <c r="AJ401" s="886"/>
      <c r="AK401" s="886"/>
      <c r="AL401" s="869" t="s">
        <v>752</v>
      </c>
      <c r="AM401" s="870"/>
      <c r="AN401" s="870"/>
      <c r="AO401" s="871"/>
      <c r="AP401" s="872" t="s">
        <v>752</v>
      </c>
      <c r="AQ401" s="872"/>
      <c r="AR401" s="872"/>
      <c r="AS401" s="872"/>
      <c r="AT401" s="872"/>
      <c r="AU401" s="872"/>
      <c r="AV401" s="872"/>
      <c r="AW401" s="872"/>
      <c r="AX401" s="872"/>
      <c r="AY401">
        <f>COUNTA($C$401)</f>
        <v>1</v>
      </c>
    </row>
    <row r="402" spans="1:51" ht="30" customHeight="1" x14ac:dyDescent="0.15">
      <c r="A402" s="873">
        <v>4</v>
      </c>
      <c r="B402" s="873">
        <v>1</v>
      </c>
      <c r="C402" s="874" t="s">
        <v>746</v>
      </c>
      <c r="D402" s="875"/>
      <c r="E402" s="875"/>
      <c r="F402" s="875"/>
      <c r="G402" s="875"/>
      <c r="H402" s="875"/>
      <c r="I402" s="875"/>
      <c r="J402" s="876">
        <v>3260001007635</v>
      </c>
      <c r="K402" s="877"/>
      <c r="L402" s="877"/>
      <c r="M402" s="877"/>
      <c r="N402" s="877"/>
      <c r="O402" s="877"/>
      <c r="P402" s="878" t="s">
        <v>741</v>
      </c>
      <c r="Q402" s="879"/>
      <c r="R402" s="879"/>
      <c r="S402" s="879"/>
      <c r="T402" s="879"/>
      <c r="U402" s="879"/>
      <c r="V402" s="879"/>
      <c r="W402" s="879"/>
      <c r="X402" s="879"/>
      <c r="Y402" s="880">
        <v>0.3</v>
      </c>
      <c r="Z402" s="881"/>
      <c r="AA402" s="881"/>
      <c r="AB402" s="882"/>
      <c r="AC402" s="883" t="s">
        <v>339</v>
      </c>
      <c r="AD402" s="884"/>
      <c r="AE402" s="884"/>
      <c r="AF402" s="884"/>
      <c r="AG402" s="884"/>
      <c r="AH402" s="885" t="s">
        <v>752</v>
      </c>
      <c r="AI402" s="886"/>
      <c r="AJ402" s="886"/>
      <c r="AK402" s="886"/>
      <c r="AL402" s="869" t="s">
        <v>752</v>
      </c>
      <c r="AM402" s="870"/>
      <c r="AN402" s="870"/>
      <c r="AO402" s="871"/>
      <c r="AP402" s="872" t="s">
        <v>752</v>
      </c>
      <c r="AQ402" s="872"/>
      <c r="AR402" s="872"/>
      <c r="AS402" s="872"/>
      <c r="AT402" s="872"/>
      <c r="AU402" s="872"/>
      <c r="AV402" s="872"/>
      <c r="AW402" s="872"/>
      <c r="AX402" s="872"/>
      <c r="AY402">
        <f>COUNTA($C$402)</f>
        <v>1</v>
      </c>
    </row>
    <row r="403" spans="1:51" ht="30" customHeight="1" x14ac:dyDescent="0.15">
      <c r="A403" s="873">
        <v>5</v>
      </c>
      <c r="B403" s="873">
        <v>1</v>
      </c>
      <c r="C403" s="874" t="s">
        <v>754</v>
      </c>
      <c r="D403" s="875"/>
      <c r="E403" s="875"/>
      <c r="F403" s="875"/>
      <c r="G403" s="875"/>
      <c r="H403" s="875"/>
      <c r="I403" s="875"/>
      <c r="J403" s="876">
        <v>9120001079690</v>
      </c>
      <c r="K403" s="877"/>
      <c r="L403" s="877"/>
      <c r="M403" s="877"/>
      <c r="N403" s="877"/>
      <c r="O403" s="877"/>
      <c r="P403" s="878" t="s">
        <v>766</v>
      </c>
      <c r="Q403" s="879"/>
      <c r="R403" s="879"/>
      <c r="S403" s="879"/>
      <c r="T403" s="879"/>
      <c r="U403" s="879"/>
      <c r="V403" s="879"/>
      <c r="W403" s="879"/>
      <c r="X403" s="879"/>
      <c r="Y403" s="880">
        <v>0.3</v>
      </c>
      <c r="Z403" s="881"/>
      <c r="AA403" s="881"/>
      <c r="AB403" s="882"/>
      <c r="AC403" s="883" t="s">
        <v>339</v>
      </c>
      <c r="AD403" s="884"/>
      <c r="AE403" s="884"/>
      <c r="AF403" s="884"/>
      <c r="AG403" s="884"/>
      <c r="AH403" s="885" t="s">
        <v>752</v>
      </c>
      <c r="AI403" s="886"/>
      <c r="AJ403" s="886"/>
      <c r="AK403" s="886"/>
      <c r="AL403" s="869" t="s">
        <v>752</v>
      </c>
      <c r="AM403" s="870"/>
      <c r="AN403" s="870"/>
      <c r="AO403" s="871"/>
      <c r="AP403" s="872" t="s">
        <v>752</v>
      </c>
      <c r="AQ403" s="872"/>
      <c r="AR403" s="872"/>
      <c r="AS403" s="872"/>
      <c r="AT403" s="872"/>
      <c r="AU403" s="872"/>
      <c r="AV403" s="872"/>
      <c r="AW403" s="872"/>
      <c r="AX403" s="872"/>
      <c r="AY403">
        <f>COUNTA($C$403)</f>
        <v>1</v>
      </c>
    </row>
    <row r="404" spans="1:51" ht="30" customHeight="1" x14ac:dyDescent="0.15">
      <c r="A404" s="873">
        <v>6</v>
      </c>
      <c r="B404" s="873">
        <v>1</v>
      </c>
      <c r="C404" s="874" t="s">
        <v>755</v>
      </c>
      <c r="D404" s="875"/>
      <c r="E404" s="875"/>
      <c r="F404" s="875"/>
      <c r="G404" s="875"/>
      <c r="H404" s="875"/>
      <c r="I404" s="875"/>
      <c r="J404" s="876">
        <v>3010001005787</v>
      </c>
      <c r="K404" s="877"/>
      <c r="L404" s="877"/>
      <c r="M404" s="877"/>
      <c r="N404" s="877"/>
      <c r="O404" s="877"/>
      <c r="P404" s="878" t="s">
        <v>747</v>
      </c>
      <c r="Q404" s="879"/>
      <c r="R404" s="879"/>
      <c r="S404" s="879"/>
      <c r="T404" s="879"/>
      <c r="U404" s="879"/>
      <c r="V404" s="879"/>
      <c r="W404" s="879"/>
      <c r="X404" s="879"/>
      <c r="Y404" s="880">
        <v>0.3</v>
      </c>
      <c r="Z404" s="881"/>
      <c r="AA404" s="881"/>
      <c r="AB404" s="882"/>
      <c r="AC404" s="883" t="s">
        <v>339</v>
      </c>
      <c r="AD404" s="884"/>
      <c r="AE404" s="884"/>
      <c r="AF404" s="884"/>
      <c r="AG404" s="884"/>
      <c r="AH404" s="885" t="s">
        <v>752</v>
      </c>
      <c r="AI404" s="886"/>
      <c r="AJ404" s="886"/>
      <c r="AK404" s="886"/>
      <c r="AL404" s="869" t="s">
        <v>752</v>
      </c>
      <c r="AM404" s="870"/>
      <c r="AN404" s="870"/>
      <c r="AO404" s="871"/>
      <c r="AP404" s="872" t="s">
        <v>752</v>
      </c>
      <c r="AQ404" s="872"/>
      <c r="AR404" s="872"/>
      <c r="AS404" s="872"/>
      <c r="AT404" s="872"/>
      <c r="AU404" s="872"/>
      <c r="AV404" s="872"/>
      <c r="AW404" s="872"/>
      <c r="AX404" s="872"/>
      <c r="AY404">
        <f>COUNTA($C$404)</f>
        <v>1</v>
      </c>
    </row>
    <row r="405" spans="1:51" ht="52.5" customHeight="1" x14ac:dyDescent="0.15">
      <c r="A405" s="873">
        <v>7</v>
      </c>
      <c r="B405" s="873">
        <v>1</v>
      </c>
      <c r="C405" s="874" t="s">
        <v>756</v>
      </c>
      <c r="D405" s="875"/>
      <c r="E405" s="875"/>
      <c r="F405" s="875"/>
      <c r="G405" s="875"/>
      <c r="H405" s="875"/>
      <c r="I405" s="875"/>
      <c r="J405" s="876">
        <v>7130005003037</v>
      </c>
      <c r="K405" s="877"/>
      <c r="L405" s="877"/>
      <c r="M405" s="877"/>
      <c r="N405" s="877"/>
      <c r="O405" s="877"/>
      <c r="P405" s="878" t="s">
        <v>748</v>
      </c>
      <c r="Q405" s="879"/>
      <c r="R405" s="879"/>
      <c r="S405" s="879"/>
      <c r="T405" s="879"/>
      <c r="U405" s="879"/>
      <c r="V405" s="879"/>
      <c r="W405" s="879"/>
      <c r="X405" s="879"/>
      <c r="Y405" s="880">
        <v>0.2</v>
      </c>
      <c r="Z405" s="881"/>
      <c r="AA405" s="881"/>
      <c r="AB405" s="882"/>
      <c r="AC405" s="883" t="s">
        <v>339</v>
      </c>
      <c r="AD405" s="884"/>
      <c r="AE405" s="884"/>
      <c r="AF405" s="884"/>
      <c r="AG405" s="884"/>
      <c r="AH405" s="885" t="s">
        <v>752</v>
      </c>
      <c r="AI405" s="886"/>
      <c r="AJ405" s="886"/>
      <c r="AK405" s="886"/>
      <c r="AL405" s="869" t="s">
        <v>752</v>
      </c>
      <c r="AM405" s="870"/>
      <c r="AN405" s="870"/>
      <c r="AO405" s="871"/>
      <c r="AP405" s="872" t="s">
        <v>752</v>
      </c>
      <c r="AQ405" s="872"/>
      <c r="AR405" s="872"/>
      <c r="AS405" s="872"/>
      <c r="AT405" s="872"/>
      <c r="AU405" s="872"/>
      <c r="AV405" s="872"/>
      <c r="AW405" s="872"/>
      <c r="AX405" s="872"/>
      <c r="AY405">
        <f>COUNTA($C$405)</f>
        <v>1</v>
      </c>
    </row>
    <row r="406" spans="1:51" ht="30" customHeight="1" x14ac:dyDescent="0.15">
      <c r="A406" s="873">
        <v>8</v>
      </c>
      <c r="B406" s="873">
        <v>1</v>
      </c>
      <c r="C406" s="874" t="s">
        <v>757</v>
      </c>
      <c r="D406" s="875"/>
      <c r="E406" s="875"/>
      <c r="F406" s="875"/>
      <c r="G406" s="875"/>
      <c r="H406" s="875"/>
      <c r="I406" s="875"/>
      <c r="J406" s="876" t="s">
        <v>774</v>
      </c>
      <c r="K406" s="877"/>
      <c r="L406" s="877"/>
      <c r="M406" s="877"/>
      <c r="N406" s="877"/>
      <c r="O406" s="877"/>
      <c r="P406" s="888" t="s">
        <v>742</v>
      </c>
      <c r="Q406" s="889"/>
      <c r="R406" s="889"/>
      <c r="S406" s="889"/>
      <c r="T406" s="889"/>
      <c r="U406" s="889"/>
      <c r="V406" s="889"/>
      <c r="W406" s="889"/>
      <c r="X406" s="890"/>
      <c r="Y406" s="880">
        <v>0.1</v>
      </c>
      <c r="Z406" s="881"/>
      <c r="AA406" s="881"/>
      <c r="AB406" s="882"/>
      <c r="AC406" s="883" t="s">
        <v>339</v>
      </c>
      <c r="AD406" s="884"/>
      <c r="AE406" s="884"/>
      <c r="AF406" s="884"/>
      <c r="AG406" s="884"/>
      <c r="AH406" s="885" t="s">
        <v>752</v>
      </c>
      <c r="AI406" s="886"/>
      <c r="AJ406" s="886"/>
      <c r="AK406" s="886"/>
      <c r="AL406" s="869" t="s">
        <v>752</v>
      </c>
      <c r="AM406" s="870"/>
      <c r="AN406" s="870"/>
      <c r="AO406" s="871"/>
      <c r="AP406" s="872" t="s">
        <v>752</v>
      </c>
      <c r="AQ406" s="872"/>
      <c r="AR406" s="872"/>
      <c r="AS406" s="872"/>
      <c r="AT406" s="872"/>
      <c r="AU406" s="872"/>
      <c r="AV406" s="872"/>
      <c r="AW406" s="872"/>
      <c r="AX406" s="872"/>
      <c r="AY406">
        <f>COUNTA($C$406)</f>
        <v>1</v>
      </c>
    </row>
    <row r="407" spans="1:51" ht="30" customHeight="1" x14ac:dyDescent="0.15">
      <c r="A407" s="873">
        <v>9</v>
      </c>
      <c r="B407" s="873">
        <v>1</v>
      </c>
      <c r="C407" s="874" t="s">
        <v>749</v>
      </c>
      <c r="D407" s="875"/>
      <c r="E407" s="875"/>
      <c r="F407" s="875"/>
      <c r="G407" s="875"/>
      <c r="H407" s="875"/>
      <c r="I407" s="875"/>
      <c r="J407" s="876">
        <v>1430005001370</v>
      </c>
      <c r="K407" s="877"/>
      <c r="L407" s="877"/>
      <c r="M407" s="877"/>
      <c r="N407" s="877"/>
      <c r="O407" s="877"/>
      <c r="P407" s="888" t="s">
        <v>750</v>
      </c>
      <c r="Q407" s="889"/>
      <c r="R407" s="889"/>
      <c r="S407" s="889"/>
      <c r="T407" s="889"/>
      <c r="U407" s="889"/>
      <c r="V407" s="889"/>
      <c r="W407" s="889"/>
      <c r="X407" s="890"/>
      <c r="Y407" s="880">
        <v>0.1</v>
      </c>
      <c r="Z407" s="881"/>
      <c r="AA407" s="881"/>
      <c r="AB407" s="882"/>
      <c r="AC407" s="883" t="s">
        <v>339</v>
      </c>
      <c r="AD407" s="884"/>
      <c r="AE407" s="884"/>
      <c r="AF407" s="884"/>
      <c r="AG407" s="884"/>
      <c r="AH407" s="885" t="s">
        <v>752</v>
      </c>
      <c r="AI407" s="886"/>
      <c r="AJ407" s="886"/>
      <c r="AK407" s="886"/>
      <c r="AL407" s="869" t="s">
        <v>752</v>
      </c>
      <c r="AM407" s="870"/>
      <c r="AN407" s="870"/>
      <c r="AO407" s="871"/>
      <c r="AP407" s="872" t="s">
        <v>752</v>
      </c>
      <c r="AQ407" s="872"/>
      <c r="AR407" s="872"/>
      <c r="AS407" s="872"/>
      <c r="AT407" s="872"/>
      <c r="AU407" s="872"/>
      <c r="AV407" s="872"/>
      <c r="AW407" s="872"/>
      <c r="AX407" s="872"/>
      <c r="AY407">
        <f>COUNTA($C$407)</f>
        <v>1</v>
      </c>
    </row>
    <row r="408" spans="1:51" ht="30" customHeight="1" x14ac:dyDescent="0.15">
      <c r="A408" s="873">
        <v>10</v>
      </c>
      <c r="B408" s="873">
        <v>1</v>
      </c>
      <c r="C408" s="874" t="s">
        <v>758</v>
      </c>
      <c r="D408" s="875"/>
      <c r="E408" s="875"/>
      <c r="F408" s="875"/>
      <c r="G408" s="875"/>
      <c r="H408" s="875"/>
      <c r="I408" s="875"/>
      <c r="J408" s="876">
        <v>1010001092605</v>
      </c>
      <c r="K408" s="877"/>
      <c r="L408" s="877"/>
      <c r="M408" s="877"/>
      <c r="N408" s="877"/>
      <c r="O408" s="877"/>
      <c r="P408" s="878" t="s">
        <v>743</v>
      </c>
      <c r="Q408" s="879"/>
      <c r="R408" s="879"/>
      <c r="S408" s="879"/>
      <c r="T408" s="879"/>
      <c r="U408" s="879"/>
      <c r="V408" s="879"/>
      <c r="W408" s="879"/>
      <c r="X408" s="879"/>
      <c r="Y408" s="880">
        <v>0.1</v>
      </c>
      <c r="Z408" s="881"/>
      <c r="AA408" s="881"/>
      <c r="AB408" s="882"/>
      <c r="AC408" s="883" t="s">
        <v>339</v>
      </c>
      <c r="AD408" s="884"/>
      <c r="AE408" s="884"/>
      <c r="AF408" s="884"/>
      <c r="AG408" s="884"/>
      <c r="AH408" s="885" t="s">
        <v>752</v>
      </c>
      <c r="AI408" s="886"/>
      <c r="AJ408" s="886"/>
      <c r="AK408" s="886"/>
      <c r="AL408" s="869" t="s">
        <v>752</v>
      </c>
      <c r="AM408" s="870"/>
      <c r="AN408" s="870"/>
      <c r="AO408" s="871"/>
      <c r="AP408" s="872" t="s">
        <v>752</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776</v>
      </c>
      <c r="D432" s="875"/>
      <c r="E432" s="875"/>
      <c r="F432" s="875"/>
      <c r="G432" s="875"/>
      <c r="H432" s="875"/>
      <c r="I432" s="875"/>
      <c r="J432" s="876" t="s">
        <v>788</v>
      </c>
      <c r="K432" s="877"/>
      <c r="L432" s="877"/>
      <c r="M432" s="877"/>
      <c r="N432" s="877"/>
      <c r="O432" s="877"/>
      <c r="P432" s="878" t="s">
        <v>783</v>
      </c>
      <c r="Q432" s="879"/>
      <c r="R432" s="879"/>
      <c r="S432" s="879"/>
      <c r="T432" s="879"/>
      <c r="U432" s="879"/>
      <c r="V432" s="879"/>
      <c r="W432" s="879"/>
      <c r="X432" s="879"/>
      <c r="Y432" s="880">
        <v>0.4</v>
      </c>
      <c r="Z432" s="881"/>
      <c r="AA432" s="881"/>
      <c r="AB432" s="882"/>
      <c r="AC432" s="883" t="s">
        <v>76</v>
      </c>
      <c r="AD432" s="884"/>
      <c r="AE432" s="884"/>
      <c r="AF432" s="884"/>
      <c r="AG432" s="884"/>
      <c r="AH432" s="867" t="s">
        <v>784</v>
      </c>
      <c r="AI432" s="868"/>
      <c r="AJ432" s="868"/>
      <c r="AK432" s="868"/>
      <c r="AL432" s="869" t="s">
        <v>784</v>
      </c>
      <c r="AM432" s="870"/>
      <c r="AN432" s="870"/>
      <c r="AO432" s="871"/>
      <c r="AP432" s="872" t="s">
        <v>784</v>
      </c>
      <c r="AQ432" s="872"/>
      <c r="AR432" s="872"/>
      <c r="AS432" s="872"/>
      <c r="AT432" s="872"/>
      <c r="AU432" s="872"/>
      <c r="AV432" s="872"/>
      <c r="AW432" s="872"/>
      <c r="AX432" s="872"/>
      <c r="AY432">
        <f>$AY$429</f>
        <v>1</v>
      </c>
    </row>
    <row r="433" spans="1:51" ht="30" customHeight="1" x14ac:dyDescent="0.15">
      <c r="A433" s="873">
        <v>2</v>
      </c>
      <c r="B433" s="873">
        <v>1</v>
      </c>
      <c r="C433" s="874" t="s">
        <v>777</v>
      </c>
      <c r="D433" s="875"/>
      <c r="E433" s="875"/>
      <c r="F433" s="875"/>
      <c r="G433" s="875"/>
      <c r="H433" s="875"/>
      <c r="I433" s="875"/>
      <c r="J433" s="876" t="s">
        <v>788</v>
      </c>
      <c r="K433" s="877"/>
      <c r="L433" s="877"/>
      <c r="M433" s="877"/>
      <c r="N433" s="877"/>
      <c r="O433" s="877"/>
      <c r="P433" s="878" t="s">
        <v>783</v>
      </c>
      <c r="Q433" s="879"/>
      <c r="R433" s="879"/>
      <c r="S433" s="879"/>
      <c r="T433" s="879"/>
      <c r="U433" s="879"/>
      <c r="V433" s="879"/>
      <c r="W433" s="879"/>
      <c r="X433" s="879"/>
      <c r="Y433" s="880">
        <v>0.4</v>
      </c>
      <c r="Z433" s="881"/>
      <c r="AA433" s="881"/>
      <c r="AB433" s="882"/>
      <c r="AC433" s="883" t="s">
        <v>76</v>
      </c>
      <c r="AD433" s="884"/>
      <c r="AE433" s="884"/>
      <c r="AF433" s="884"/>
      <c r="AG433" s="884"/>
      <c r="AH433" s="867" t="s">
        <v>784</v>
      </c>
      <c r="AI433" s="868"/>
      <c r="AJ433" s="868"/>
      <c r="AK433" s="868"/>
      <c r="AL433" s="869" t="s">
        <v>784</v>
      </c>
      <c r="AM433" s="870"/>
      <c r="AN433" s="870"/>
      <c r="AO433" s="871"/>
      <c r="AP433" s="872" t="s">
        <v>784</v>
      </c>
      <c r="AQ433" s="872"/>
      <c r="AR433" s="872"/>
      <c r="AS433" s="872"/>
      <c r="AT433" s="872"/>
      <c r="AU433" s="872"/>
      <c r="AV433" s="872"/>
      <c r="AW433" s="872"/>
      <c r="AX433" s="872"/>
      <c r="AY433">
        <f>COUNTA($C$433)</f>
        <v>1</v>
      </c>
    </row>
    <row r="434" spans="1:51" ht="30" customHeight="1" x14ac:dyDescent="0.15">
      <c r="A434" s="873">
        <v>3</v>
      </c>
      <c r="B434" s="873">
        <v>1</v>
      </c>
      <c r="C434" s="874" t="s">
        <v>779</v>
      </c>
      <c r="D434" s="875"/>
      <c r="E434" s="875"/>
      <c r="F434" s="875"/>
      <c r="G434" s="875"/>
      <c r="H434" s="875"/>
      <c r="I434" s="875"/>
      <c r="J434" s="876" t="s">
        <v>788</v>
      </c>
      <c r="K434" s="877"/>
      <c r="L434" s="877"/>
      <c r="M434" s="877"/>
      <c r="N434" s="877"/>
      <c r="O434" s="877"/>
      <c r="P434" s="878" t="s">
        <v>783</v>
      </c>
      <c r="Q434" s="879"/>
      <c r="R434" s="879"/>
      <c r="S434" s="879"/>
      <c r="T434" s="879"/>
      <c r="U434" s="879"/>
      <c r="V434" s="879"/>
      <c r="W434" s="879"/>
      <c r="X434" s="879"/>
      <c r="Y434" s="880">
        <v>0.4</v>
      </c>
      <c r="Z434" s="881"/>
      <c r="AA434" s="881"/>
      <c r="AB434" s="882"/>
      <c r="AC434" s="883" t="s">
        <v>76</v>
      </c>
      <c r="AD434" s="884"/>
      <c r="AE434" s="884"/>
      <c r="AF434" s="884"/>
      <c r="AG434" s="884"/>
      <c r="AH434" s="885" t="s">
        <v>784</v>
      </c>
      <c r="AI434" s="886"/>
      <c r="AJ434" s="886"/>
      <c r="AK434" s="886"/>
      <c r="AL434" s="869" t="s">
        <v>784</v>
      </c>
      <c r="AM434" s="870"/>
      <c r="AN434" s="870"/>
      <c r="AO434" s="871"/>
      <c r="AP434" s="872" t="s">
        <v>784</v>
      </c>
      <c r="AQ434" s="872"/>
      <c r="AR434" s="872"/>
      <c r="AS434" s="872"/>
      <c r="AT434" s="872"/>
      <c r="AU434" s="872"/>
      <c r="AV434" s="872"/>
      <c r="AW434" s="872"/>
      <c r="AX434" s="872"/>
      <c r="AY434">
        <f>COUNTA($C$434)</f>
        <v>1</v>
      </c>
    </row>
    <row r="435" spans="1:51" ht="30" customHeight="1" x14ac:dyDescent="0.15">
      <c r="A435" s="873">
        <v>4</v>
      </c>
      <c r="B435" s="873">
        <v>1</v>
      </c>
      <c r="C435" s="874" t="s">
        <v>780</v>
      </c>
      <c r="D435" s="875"/>
      <c r="E435" s="875"/>
      <c r="F435" s="875"/>
      <c r="G435" s="875"/>
      <c r="H435" s="875"/>
      <c r="I435" s="875"/>
      <c r="J435" s="876" t="s">
        <v>788</v>
      </c>
      <c r="K435" s="877"/>
      <c r="L435" s="877"/>
      <c r="M435" s="877"/>
      <c r="N435" s="877"/>
      <c r="O435" s="877"/>
      <c r="P435" s="878" t="s">
        <v>783</v>
      </c>
      <c r="Q435" s="879"/>
      <c r="R435" s="879"/>
      <c r="S435" s="879"/>
      <c r="T435" s="879"/>
      <c r="U435" s="879"/>
      <c r="V435" s="879"/>
      <c r="W435" s="879"/>
      <c r="X435" s="879"/>
      <c r="Y435" s="880">
        <v>0.4</v>
      </c>
      <c r="Z435" s="881"/>
      <c r="AA435" s="881"/>
      <c r="AB435" s="882"/>
      <c r="AC435" s="883" t="s">
        <v>76</v>
      </c>
      <c r="AD435" s="884"/>
      <c r="AE435" s="884"/>
      <c r="AF435" s="884"/>
      <c r="AG435" s="884"/>
      <c r="AH435" s="885" t="s">
        <v>784</v>
      </c>
      <c r="AI435" s="886"/>
      <c r="AJ435" s="886"/>
      <c r="AK435" s="886"/>
      <c r="AL435" s="869" t="s">
        <v>784</v>
      </c>
      <c r="AM435" s="870"/>
      <c r="AN435" s="870"/>
      <c r="AO435" s="871"/>
      <c r="AP435" s="872" t="s">
        <v>784</v>
      </c>
      <c r="AQ435" s="872"/>
      <c r="AR435" s="872"/>
      <c r="AS435" s="872"/>
      <c r="AT435" s="872"/>
      <c r="AU435" s="872"/>
      <c r="AV435" s="872"/>
      <c r="AW435" s="872"/>
      <c r="AX435" s="872"/>
      <c r="AY435">
        <f>COUNTA($C$435)</f>
        <v>1</v>
      </c>
    </row>
    <row r="436" spans="1:51" ht="30" customHeight="1" x14ac:dyDescent="0.15">
      <c r="A436" s="873">
        <v>5</v>
      </c>
      <c r="B436" s="873">
        <v>1</v>
      </c>
      <c r="C436" s="874" t="s">
        <v>781</v>
      </c>
      <c r="D436" s="875"/>
      <c r="E436" s="875"/>
      <c r="F436" s="875"/>
      <c r="G436" s="875"/>
      <c r="H436" s="875"/>
      <c r="I436" s="875"/>
      <c r="J436" s="876" t="s">
        <v>788</v>
      </c>
      <c r="K436" s="877"/>
      <c r="L436" s="877"/>
      <c r="M436" s="877"/>
      <c r="N436" s="877"/>
      <c r="O436" s="877"/>
      <c r="P436" s="878" t="s">
        <v>783</v>
      </c>
      <c r="Q436" s="879"/>
      <c r="R436" s="879"/>
      <c r="S436" s="879"/>
      <c r="T436" s="879"/>
      <c r="U436" s="879"/>
      <c r="V436" s="879"/>
      <c r="W436" s="879"/>
      <c r="X436" s="879"/>
      <c r="Y436" s="880">
        <v>0.4</v>
      </c>
      <c r="Z436" s="881"/>
      <c r="AA436" s="881"/>
      <c r="AB436" s="882"/>
      <c r="AC436" s="883" t="s">
        <v>76</v>
      </c>
      <c r="AD436" s="884"/>
      <c r="AE436" s="884"/>
      <c r="AF436" s="884"/>
      <c r="AG436" s="884"/>
      <c r="AH436" s="885" t="s">
        <v>784</v>
      </c>
      <c r="AI436" s="886"/>
      <c r="AJ436" s="886"/>
      <c r="AK436" s="886"/>
      <c r="AL436" s="869" t="s">
        <v>784</v>
      </c>
      <c r="AM436" s="870"/>
      <c r="AN436" s="870"/>
      <c r="AO436" s="871"/>
      <c r="AP436" s="872" t="s">
        <v>784</v>
      </c>
      <c r="AQ436" s="872"/>
      <c r="AR436" s="872"/>
      <c r="AS436" s="872"/>
      <c r="AT436" s="872"/>
      <c r="AU436" s="872"/>
      <c r="AV436" s="872"/>
      <c r="AW436" s="872"/>
      <c r="AX436" s="872"/>
      <c r="AY436">
        <f>COUNTA($C$436)</f>
        <v>1</v>
      </c>
    </row>
    <row r="437" spans="1:51" ht="30" customHeight="1" x14ac:dyDescent="0.15">
      <c r="A437" s="873">
        <v>6</v>
      </c>
      <c r="B437" s="873">
        <v>1</v>
      </c>
      <c r="C437" s="874" t="s">
        <v>782</v>
      </c>
      <c r="D437" s="875"/>
      <c r="E437" s="875"/>
      <c r="F437" s="875"/>
      <c r="G437" s="875"/>
      <c r="H437" s="875"/>
      <c r="I437" s="875"/>
      <c r="J437" s="876" t="s">
        <v>788</v>
      </c>
      <c r="K437" s="877"/>
      <c r="L437" s="877"/>
      <c r="M437" s="877"/>
      <c r="N437" s="877"/>
      <c r="O437" s="877"/>
      <c r="P437" s="878" t="s">
        <v>783</v>
      </c>
      <c r="Q437" s="879"/>
      <c r="R437" s="879"/>
      <c r="S437" s="879"/>
      <c r="T437" s="879"/>
      <c r="U437" s="879"/>
      <c r="V437" s="879"/>
      <c r="W437" s="879"/>
      <c r="X437" s="879"/>
      <c r="Y437" s="880">
        <v>0.4</v>
      </c>
      <c r="Z437" s="881"/>
      <c r="AA437" s="881"/>
      <c r="AB437" s="882"/>
      <c r="AC437" s="883" t="s">
        <v>76</v>
      </c>
      <c r="AD437" s="884"/>
      <c r="AE437" s="884"/>
      <c r="AF437" s="884"/>
      <c r="AG437" s="884"/>
      <c r="AH437" s="885" t="s">
        <v>784</v>
      </c>
      <c r="AI437" s="886"/>
      <c r="AJ437" s="886"/>
      <c r="AK437" s="886"/>
      <c r="AL437" s="869" t="s">
        <v>784</v>
      </c>
      <c r="AM437" s="870"/>
      <c r="AN437" s="870"/>
      <c r="AO437" s="871"/>
      <c r="AP437" s="872" t="s">
        <v>784</v>
      </c>
      <c r="AQ437" s="872"/>
      <c r="AR437" s="872"/>
      <c r="AS437" s="872"/>
      <c r="AT437" s="872"/>
      <c r="AU437" s="872"/>
      <c r="AV437" s="872"/>
      <c r="AW437" s="872"/>
      <c r="AX437" s="872"/>
      <c r="AY437">
        <f>COUNTA($C$437)</f>
        <v>1</v>
      </c>
    </row>
    <row r="438" spans="1:51" ht="30" customHeight="1" x14ac:dyDescent="0.15">
      <c r="A438" s="873">
        <v>7</v>
      </c>
      <c r="B438" s="873">
        <v>1</v>
      </c>
      <c r="C438" s="874" t="s">
        <v>778</v>
      </c>
      <c r="D438" s="875"/>
      <c r="E438" s="875"/>
      <c r="F438" s="875"/>
      <c r="G438" s="875"/>
      <c r="H438" s="875"/>
      <c r="I438" s="875"/>
      <c r="J438" s="876" t="s">
        <v>788</v>
      </c>
      <c r="K438" s="877"/>
      <c r="L438" s="877"/>
      <c r="M438" s="877"/>
      <c r="N438" s="877"/>
      <c r="O438" s="877"/>
      <c r="P438" s="878" t="s">
        <v>783</v>
      </c>
      <c r="Q438" s="879"/>
      <c r="R438" s="879"/>
      <c r="S438" s="879"/>
      <c r="T438" s="879"/>
      <c r="U438" s="879"/>
      <c r="V438" s="879"/>
      <c r="W438" s="879"/>
      <c r="X438" s="879"/>
      <c r="Y438" s="880">
        <v>0.1</v>
      </c>
      <c r="Z438" s="881"/>
      <c r="AA438" s="881"/>
      <c r="AB438" s="882"/>
      <c r="AC438" s="883" t="s">
        <v>76</v>
      </c>
      <c r="AD438" s="884"/>
      <c r="AE438" s="884"/>
      <c r="AF438" s="884"/>
      <c r="AG438" s="884"/>
      <c r="AH438" s="885" t="s">
        <v>784</v>
      </c>
      <c r="AI438" s="886"/>
      <c r="AJ438" s="886"/>
      <c r="AK438" s="886"/>
      <c r="AL438" s="869" t="s">
        <v>784</v>
      </c>
      <c r="AM438" s="870"/>
      <c r="AN438" s="870"/>
      <c r="AO438" s="871"/>
      <c r="AP438" s="872" t="s">
        <v>784</v>
      </c>
      <c r="AQ438" s="872"/>
      <c r="AR438" s="872"/>
      <c r="AS438" s="872"/>
      <c r="AT438" s="872"/>
      <c r="AU438" s="872"/>
      <c r="AV438" s="872"/>
      <c r="AW438" s="872"/>
      <c r="AX438" s="872"/>
      <c r="AY438">
        <f>COUNTA($C$438)</f>
        <v>1</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776</v>
      </c>
      <c r="D465" s="875"/>
      <c r="E465" s="875"/>
      <c r="F465" s="875"/>
      <c r="G465" s="875"/>
      <c r="H465" s="875"/>
      <c r="I465" s="875"/>
      <c r="J465" s="876" t="s">
        <v>788</v>
      </c>
      <c r="K465" s="877"/>
      <c r="L465" s="877"/>
      <c r="M465" s="877"/>
      <c r="N465" s="877"/>
      <c r="O465" s="877"/>
      <c r="P465" s="878" t="s">
        <v>785</v>
      </c>
      <c r="Q465" s="879"/>
      <c r="R465" s="879"/>
      <c r="S465" s="879"/>
      <c r="T465" s="879"/>
      <c r="U465" s="879"/>
      <c r="V465" s="879"/>
      <c r="W465" s="879"/>
      <c r="X465" s="879"/>
      <c r="Y465" s="880">
        <v>0.2</v>
      </c>
      <c r="Z465" s="881"/>
      <c r="AA465" s="881"/>
      <c r="AB465" s="882"/>
      <c r="AC465" s="883" t="s">
        <v>76</v>
      </c>
      <c r="AD465" s="884"/>
      <c r="AE465" s="884"/>
      <c r="AF465" s="884"/>
      <c r="AG465" s="884"/>
      <c r="AH465" s="867" t="s">
        <v>784</v>
      </c>
      <c r="AI465" s="868"/>
      <c r="AJ465" s="868"/>
      <c r="AK465" s="868"/>
      <c r="AL465" s="869" t="s">
        <v>784</v>
      </c>
      <c r="AM465" s="870"/>
      <c r="AN465" s="870"/>
      <c r="AO465" s="871"/>
      <c r="AP465" s="872" t="s">
        <v>784</v>
      </c>
      <c r="AQ465" s="872"/>
      <c r="AR465" s="872"/>
      <c r="AS465" s="872"/>
      <c r="AT465" s="872"/>
      <c r="AU465" s="872"/>
      <c r="AV465" s="872"/>
      <c r="AW465" s="872"/>
      <c r="AX465" s="872"/>
      <c r="AY465">
        <f>$AY$462</f>
        <v>1</v>
      </c>
    </row>
    <row r="466" spans="1:51" ht="30" customHeight="1" x14ac:dyDescent="0.15">
      <c r="A466" s="873">
        <v>2</v>
      </c>
      <c r="B466" s="873">
        <v>1</v>
      </c>
      <c r="C466" s="874" t="s">
        <v>778</v>
      </c>
      <c r="D466" s="875"/>
      <c r="E466" s="875"/>
      <c r="F466" s="875"/>
      <c r="G466" s="875"/>
      <c r="H466" s="875"/>
      <c r="I466" s="875"/>
      <c r="J466" s="876" t="s">
        <v>788</v>
      </c>
      <c r="K466" s="877"/>
      <c r="L466" s="877"/>
      <c r="M466" s="877"/>
      <c r="N466" s="877"/>
      <c r="O466" s="877"/>
      <c r="P466" s="878" t="s">
        <v>785</v>
      </c>
      <c r="Q466" s="879"/>
      <c r="R466" s="879"/>
      <c r="S466" s="879"/>
      <c r="T466" s="879"/>
      <c r="U466" s="879"/>
      <c r="V466" s="879"/>
      <c r="W466" s="879"/>
      <c r="X466" s="879"/>
      <c r="Y466" s="880">
        <v>0.1</v>
      </c>
      <c r="Z466" s="881"/>
      <c r="AA466" s="881"/>
      <c r="AB466" s="882"/>
      <c r="AC466" s="883" t="s">
        <v>76</v>
      </c>
      <c r="AD466" s="884"/>
      <c r="AE466" s="884"/>
      <c r="AF466" s="884"/>
      <c r="AG466" s="884"/>
      <c r="AH466" s="867" t="s">
        <v>784</v>
      </c>
      <c r="AI466" s="868"/>
      <c r="AJ466" s="868"/>
      <c r="AK466" s="868"/>
      <c r="AL466" s="869" t="s">
        <v>784</v>
      </c>
      <c r="AM466" s="870"/>
      <c r="AN466" s="870"/>
      <c r="AO466" s="871"/>
      <c r="AP466" s="872" t="s">
        <v>784</v>
      </c>
      <c r="AQ466" s="872"/>
      <c r="AR466" s="872"/>
      <c r="AS466" s="872"/>
      <c r="AT466" s="872"/>
      <c r="AU466" s="872"/>
      <c r="AV466" s="872"/>
      <c r="AW466" s="872"/>
      <c r="AX466" s="872"/>
      <c r="AY466">
        <f>COUNTA($C$466)</f>
        <v>1</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660</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310</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304</v>
      </c>
      <c r="AQ630" s="887"/>
      <c r="AR630" s="887"/>
      <c r="AS630" s="887"/>
      <c r="AT630" s="887"/>
      <c r="AU630" s="887"/>
      <c r="AV630" s="887"/>
      <c r="AW630" s="887"/>
      <c r="AX630" s="887"/>
    </row>
    <row r="631" spans="1:51" ht="30" customHeight="1" x14ac:dyDescent="0.15">
      <c r="A631" s="873">
        <v>1</v>
      </c>
      <c r="B631" s="873">
        <v>1</v>
      </c>
      <c r="C631" s="898"/>
      <c r="D631" s="898"/>
      <c r="E631" s="662" t="s">
        <v>774</v>
      </c>
      <c r="F631" s="899"/>
      <c r="G631" s="899"/>
      <c r="H631" s="899"/>
      <c r="I631" s="899"/>
      <c r="J631" s="876" t="s">
        <v>774</v>
      </c>
      <c r="K631" s="877"/>
      <c r="L631" s="877"/>
      <c r="M631" s="877"/>
      <c r="N631" s="877"/>
      <c r="O631" s="877"/>
      <c r="P631" s="878" t="s">
        <v>774</v>
      </c>
      <c r="Q631" s="879"/>
      <c r="R631" s="879"/>
      <c r="S631" s="879"/>
      <c r="T631" s="879"/>
      <c r="U631" s="879"/>
      <c r="V631" s="879"/>
      <c r="W631" s="879"/>
      <c r="X631" s="879"/>
      <c r="Y631" s="880" t="s">
        <v>774</v>
      </c>
      <c r="Z631" s="881"/>
      <c r="AA631" s="881"/>
      <c r="AB631" s="882"/>
      <c r="AC631" s="883"/>
      <c r="AD631" s="884"/>
      <c r="AE631" s="884"/>
      <c r="AF631" s="884"/>
      <c r="AG631" s="884"/>
      <c r="AH631" s="885" t="s">
        <v>774</v>
      </c>
      <c r="AI631" s="886"/>
      <c r="AJ631" s="886"/>
      <c r="AK631" s="886"/>
      <c r="AL631" s="869" t="s">
        <v>774</v>
      </c>
      <c r="AM631" s="870"/>
      <c r="AN631" s="870"/>
      <c r="AO631" s="871"/>
      <c r="AP631" s="872" t="s">
        <v>774</v>
      </c>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cfRule type="expression" dxfId="1499" priority="883">
      <formula>IF(RIGHT(TEXT(Y325,"0.#"),1)=".",FALSE,TRUE)</formula>
    </cfRule>
    <cfRule type="expression" dxfId="1498" priority="884">
      <formula>IF(RIGHT(TEXT(Y325,"0.#"),1)=".",TRUE,FALSE)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323">
    <cfRule type="expression" dxfId="703" priority="3">
      <formula>IF(RIGHT(TEXT(Y323,"0.#"),1)=".",FALSE,TRUE)</formula>
    </cfRule>
    <cfRule type="expression" dxfId="702" priority="4">
      <formula>IF(RIGHT(TEXT(Y323,"0.#"),1)=".",TRUE,FALSE)</formula>
    </cfRule>
  </conditionalFormatting>
  <conditionalFormatting sqref="Y466">
    <cfRule type="expression" dxfId="701" priority="1">
      <formula>IF(RIGHT(TEXT(Y466,"0.#"),1)=".",FALSE,TRUE)</formula>
    </cfRule>
    <cfRule type="expression" dxfId="700" priority="2">
      <formula>IF(RIGHT(TEXT(Y466,"0.#"),1)=".",TRUE,FALSE)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9" max="16383" man="1"/>
    <brk id="268" max="16383" man="1"/>
    <brk id="39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713</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369</v>
      </c>
      <c r="AF2" s="966"/>
      <c r="AG2" s="966"/>
      <c r="AH2" s="903"/>
      <c r="AI2" s="966" t="s">
        <v>465</v>
      </c>
      <c r="AJ2" s="966"/>
      <c r="AK2" s="966"/>
      <c r="AL2" s="903"/>
      <c r="AM2" s="966" t="s">
        <v>466</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7"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341</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369</v>
      </c>
      <c r="AF9" s="966"/>
      <c r="AG9" s="966"/>
      <c r="AH9" s="903"/>
      <c r="AI9" s="966" t="s">
        <v>465</v>
      </c>
      <c r="AJ9" s="966"/>
      <c r="AK9" s="966"/>
      <c r="AL9" s="903"/>
      <c r="AM9" s="966" t="s">
        <v>466</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7"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341</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369</v>
      </c>
      <c r="AF16" s="966"/>
      <c r="AG16" s="966"/>
      <c r="AH16" s="903"/>
      <c r="AI16" s="966" t="s">
        <v>465</v>
      </c>
      <c r="AJ16" s="966"/>
      <c r="AK16" s="966"/>
      <c r="AL16" s="903"/>
      <c r="AM16" s="966" t="s">
        <v>466</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7"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341</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369</v>
      </c>
      <c r="AF23" s="966"/>
      <c r="AG23" s="966"/>
      <c r="AH23" s="903"/>
      <c r="AI23" s="966" t="s">
        <v>465</v>
      </c>
      <c r="AJ23" s="966"/>
      <c r="AK23" s="966"/>
      <c r="AL23" s="903"/>
      <c r="AM23" s="966" t="s">
        <v>466</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7"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341</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369</v>
      </c>
      <c r="AF30" s="966"/>
      <c r="AG30" s="966"/>
      <c r="AH30" s="903"/>
      <c r="AI30" s="966" t="s">
        <v>465</v>
      </c>
      <c r="AJ30" s="966"/>
      <c r="AK30" s="966"/>
      <c r="AL30" s="903"/>
      <c r="AM30" s="966" t="s">
        <v>466</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7"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341</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369</v>
      </c>
      <c r="AF37" s="966"/>
      <c r="AG37" s="966"/>
      <c r="AH37" s="903"/>
      <c r="AI37" s="966" t="s">
        <v>465</v>
      </c>
      <c r="AJ37" s="966"/>
      <c r="AK37" s="966"/>
      <c r="AL37" s="903"/>
      <c r="AM37" s="966" t="s">
        <v>466</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7"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341</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369</v>
      </c>
      <c r="AF44" s="966"/>
      <c r="AG44" s="966"/>
      <c r="AH44" s="903"/>
      <c r="AI44" s="966" t="s">
        <v>465</v>
      </c>
      <c r="AJ44" s="966"/>
      <c r="AK44" s="966"/>
      <c r="AL44" s="903"/>
      <c r="AM44" s="966" t="s">
        <v>466</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7"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341</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369</v>
      </c>
      <c r="AF51" s="966"/>
      <c r="AG51" s="966"/>
      <c r="AH51" s="903"/>
      <c r="AI51" s="966" t="s">
        <v>465</v>
      </c>
      <c r="AJ51" s="966"/>
      <c r="AK51" s="966"/>
      <c r="AL51" s="903"/>
      <c r="AM51" s="966" t="s">
        <v>466</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7"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341</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369</v>
      </c>
      <c r="AF58" s="966"/>
      <c r="AG58" s="966"/>
      <c r="AH58" s="903"/>
      <c r="AI58" s="966" t="s">
        <v>465</v>
      </c>
      <c r="AJ58" s="966"/>
      <c r="AK58" s="966"/>
      <c r="AL58" s="903"/>
      <c r="AM58" s="966" t="s">
        <v>466</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7"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341</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369</v>
      </c>
      <c r="AF65" s="966"/>
      <c r="AG65" s="966"/>
      <c r="AH65" s="903"/>
      <c r="AI65" s="966" t="s">
        <v>465</v>
      </c>
      <c r="AJ65" s="966"/>
      <c r="AK65" s="966"/>
      <c r="AL65" s="903"/>
      <c r="AM65" s="966" t="s">
        <v>466</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7"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341</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317</v>
      </c>
      <c r="Z3" s="865"/>
      <c r="AA3" s="865"/>
      <c r="AB3" s="865"/>
      <c r="AC3" s="992" t="s">
        <v>308</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317</v>
      </c>
      <c r="Z36" s="865"/>
      <c r="AA36" s="865"/>
      <c r="AB36" s="865"/>
      <c r="AC36" s="992" t="s">
        <v>308</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317</v>
      </c>
      <c r="Z69" s="865"/>
      <c r="AA69" s="865"/>
      <c r="AB69" s="865"/>
      <c r="AC69" s="992" t="s">
        <v>308</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317</v>
      </c>
      <c r="Z102" s="865"/>
      <c r="AA102" s="865"/>
      <c r="AB102" s="865"/>
      <c r="AC102" s="992" t="s">
        <v>308</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317</v>
      </c>
      <c r="Z135" s="865"/>
      <c r="AA135" s="865"/>
      <c r="AB135" s="865"/>
      <c r="AC135" s="992" t="s">
        <v>308</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317</v>
      </c>
      <c r="Z168" s="865"/>
      <c r="AA168" s="865"/>
      <c r="AB168" s="865"/>
      <c r="AC168" s="992" t="s">
        <v>308</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317</v>
      </c>
      <c r="Z201" s="865"/>
      <c r="AA201" s="865"/>
      <c r="AB201" s="865"/>
      <c r="AC201" s="992" t="s">
        <v>308</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317</v>
      </c>
      <c r="Z234" s="865"/>
      <c r="AA234" s="865"/>
      <c r="AB234" s="865"/>
      <c r="AC234" s="992" t="s">
        <v>308</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317</v>
      </c>
      <c r="Z267" s="865"/>
      <c r="AA267" s="865"/>
      <c r="AB267" s="865"/>
      <c r="AC267" s="992" t="s">
        <v>308</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317</v>
      </c>
      <c r="Z300" s="865"/>
      <c r="AA300" s="865"/>
      <c r="AB300" s="865"/>
      <c r="AC300" s="992" t="s">
        <v>308</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317</v>
      </c>
      <c r="Z333" s="865"/>
      <c r="AA333" s="865"/>
      <c r="AB333" s="865"/>
      <c r="AC333" s="992" t="s">
        <v>308</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317</v>
      </c>
      <c r="Z366" s="865"/>
      <c r="AA366" s="865"/>
      <c r="AB366" s="865"/>
      <c r="AC366" s="992" t="s">
        <v>308</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317</v>
      </c>
      <c r="Z399" s="865"/>
      <c r="AA399" s="865"/>
      <c r="AB399" s="865"/>
      <c r="AC399" s="992" t="s">
        <v>308</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317</v>
      </c>
      <c r="Z432" s="865"/>
      <c r="AA432" s="865"/>
      <c r="AB432" s="865"/>
      <c r="AC432" s="992" t="s">
        <v>308</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317</v>
      </c>
      <c r="Z465" s="865"/>
      <c r="AA465" s="865"/>
      <c r="AB465" s="865"/>
      <c r="AC465" s="992" t="s">
        <v>308</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317</v>
      </c>
      <c r="Z498" s="865"/>
      <c r="AA498" s="865"/>
      <c r="AB498" s="865"/>
      <c r="AC498" s="992" t="s">
        <v>308</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317</v>
      </c>
      <c r="Z531" s="865"/>
      <c r="AA531" s="865"/>
      <c r="AB531" s="865"/>
      <c r="AC531" s="992" t="s">
        <v>308</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317</v>
      </c>
      <c r="Z564" s="865"/>
      <c r="AA564" s="865"/>
      <c r="AB564" s="865"/>
      <c r="AC564" s="992" t="s">
        <v>308</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317</v>
      </c>
      <c r="Z597" s="865"/>
      <c r="AA597" s="865"/>
      <c r="AB597" s="865"/>
      <c r="AC597" s="992" t="s">
        <v>308</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317</v>
      </c>
      <c r="Z630" s="865"/>
      <c r="AA630" s="865"/>
      <c r="AB630" s="865"/>
      <c r="AC630" s="992" t="s">
        <v>308</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317</v>
      </c>
      <c r="Z663" s="865"/>
      <c r="AA663" s="865"/>
      <c r="AB663" s="865"/>
      <c r="AC663" s="992" t="s">
        <v>308</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317</v>
      </c>
      <c r="Z696" s="865"/>
      <c r="AA696" s="865"/>
      <c r="AB696" s="865"/>
      <c r="AC696" s="992" t="s">
        <v>308</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317</v>
      </c>
      <c r="Z729" s="865"/>
      <c r="AA729" s="865"/>
      <c r="AB729" s="865"/>
      <c r="AC729" s="992" t="s">
        <v>308</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317</v>
      </c>
      <c r="Z762" s="865"/>
      <c r="AA762" s="865"/>
      <c r="AB762" s="865"/>
      <c r="AC762" s="992" t="s">
        <v>308</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317</v>
      </c>
      <c r="Z795" s="865"/>
      <c r="AA795" s="865"/>
      <c r="AB795" s="865"/>
      <c r="AC795" s="992" t="s">
        <v>308</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317</v>
      </c>
      <c r="Z828" s="865"/>
      <c r="AA828" s="865"/>
      <c r="AB828" s="865"/>
      <c r="AC828" s="992" t="s">
        <v>308</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317</v>
      </c>
      <c r="Z861" s="865"/>
      <c r="AA861" s="865"/>
      <c r="AB861" s="865"/>
      <c r="AC861" s="992" t="s">
        <v>308</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317</v>
      </c>
      <c r="Z894" s="865"/>
      <c r="AA894" s="865"/>
      <c r="AB894" s="865"/>
      <c r="AC894" s="992" t="s">
        <v>308</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317</v>
      </c>
      <c r="Z927" s="865"/>
      <c r="AA927" s="865"/>
      <c r="AB927" s="865"/>
      <c r="AC927" s="992" t="s">
        <v>308</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317</v>
      </c>
      <c r="Z960" s="865"/>
      <c r="AA960" s="865"/>
      <c r="AB960" s="865"/>
      <c r="AC960" s="992" t="s">
        <v>308</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317</v>
      </c>
      <c r="Z993" s="865"/>
      <c r="AA993" s="865"/>
      <c r="AB993" s="865"/>
      <c r="AC993" s="992" t="s">
        <v>308</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317</v>
      </c>
      <c r="Z1026" s="865"/>
      <c r="AA1026" s="865"/>
      <c r="AB1026" s="865"/>
      <c r="AC1026" s="992" t="s">
        <v>308</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317</v>
      </c>
      <c r="Z1059" s="865"/>
      <c r="AA1059" s="865"/>
      <c r="AB1059" s="865"/>
      <c r="AC1059" s="992" t="s">
        <v>308</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317</v>
      </c>
      <c r="Z1092" s="865"/>
      <c r="AA1092" s="865"/>
      <c r="AB1092" s="865"/>
      <c r="AC1092" s="992" t="s">
        <v>308</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317</v>
      </c>
      <c r="Z1125" s="865"/>
      <c r="AA1125" s="865"/>
      <c r="AB1125" s="865"/>
      <c r="AC1125" s="992" t="s">
        <v>308</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317</v>
      </c>
      <c r="Z1158" s="865"/>
      <c r="AA1158" s="865"/>
      <c r="AB1158" s="865"/>
      <c r="AC1158" s="992" t="s">
        <v>308</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317</v>
      </c>
      <c r="Z1191" s="865"/>
      <c r="AA1191" s="865"/>
      <c r="AB1191" s="865"/>
      <c r="AC1191" s="992" t="s">
        <v>308</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317</v>
      </c>
      <c r="Z1224" s="865"/>
      <c r="AA1224" s="865"/>
      <c r="AB1224" s="865"/>
      <c r="AC1224" s="992" t="s">
        <v>308</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317</v>
      </c>
      <c r="Z1257" s="865"/>
      <c r="AA1257" s="865"/>
      <c r="AB1257" s="865"/>
      <c r="AC1257" s="992" t="s">
        <v>308</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317</v>
      </c>
      <c r="Z1290" s="865"/>
      <c r="AA1290" s="865"/>
      <c r="AB1290" s="865"/>
      <c r="AC1290" s="992" t="s">
        <v>308</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2022-06-01T06:58:50Z</cp:lastPrinted>
  <dcterms:created xsi:type="dcterms:W3CDTF">2012-03-13T00:50:25Z</dcterms:created>
  <dcterms:modified xsi:type="dcterms:W3CDTF">2022-08-30T07:50:29Z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