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21" i="11"/>
  <c r="AY330" i="11" s="1"/>
  <c r="AY328" i="11" l="1"/>
  <c r="AY397" i="11"/>
  <c r="AY332" i="11"/>
  <c r="AY323" i="11"/>
  <c r="AY331" i="11"/>
  <c r="AY324" i="11"/>
  <c r="AY327" i="11"/>
  <c r="AY337"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4" i="11" s="1"/>
  <c r="AY166" i="11"/>
  <c r="AY161" i="11"/>
  <c r="AY162" i="11" s="1"/>
  <c r="AY156" i="11"/>
  <c r="AY158" i="11" s="1"/>
  <c r="AY151" i="11"/>
  <c r="AY146" i="11"/>
  <c r="AY150" i="11" s="1"/>
  <c r="AY127" i="11"/>
  <c r="AY128" i="11" s="1"/>
  <c r="AY125" i="11"/>
  <c r="AY122" i="11"/>
  <c r="AY124" i="11" s="1"/>
  <c r="AY121" i="11"/>
  <c r="AY119" i="11"/>
  <c r="AY118" i="11"/>
  <c r="AY115" i="11"/>
  <c r="AY114" i="11"/>
  <c r="AY113" i="11"/>
  <c r="AY112" i="11"/>
  <c r="AY120" i="11" s="1"/>
  <c r="AY99" i="11"/>
  <c r="AY101" i="11" s="1"/>
  <c r="AY98" i="11"/>
  <c r="AY102" i="11"/>
  <c r="AY104" i="11" s="1"/>
  <c r="AY117" i="11" l="1"/>
  <c r="AY130" i="11"/>
  <c r="AY153" i="11"/>
  <c r="AY164" i="11"/>
  <c r="AY142" i="11"/>
  <c r="AY135" i="11"/>
  <c r="AY155" i="11"/>
  <c r="AY145" i="11"/>
  <c r="AY129" i="11"/>
  <c r="AY152" i="11"/>
  <c r="AY141" i="11"/>
  <c r="AY177" i="11"/>
  <c r="AY204" i="11"/>
  <c r="AY212" i="11"/>
  <c r="AY100" i="11"/>
  <c r="AY126" i="11"/>
  <c r="AY174" i="11"/>
  <c r="AY178" i="11"/>
  <c r="AY193" i="11"/>
  <c r="AY201" i="11"/>
  <c r="AY205" i="11"/>
  <c r="AY209" i="11"/>
  <c r="AY213" i="11"/>
  <c r="AY123" i="11"/>
  <c r="AY131" i="11"/>
  <c r="AY143" i="11"/>
  <c r="AY175" i="11"/>
  <c r="AY179" i="11"/>
  <c r="AY202" i="11"/>
  <c r="AY206" i="11"/>
  <c r="AY210" i="11"/>
  <c r="AY116" i="11"/>
  <c r="AY154" i="11"/>
  <c r="AY163" i="11"/>
  <c r="AY140" i="11"/>
  <c r="AY198" i="11"/>
  <c r="AY203"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1" i="11"/>
  <c r="AY84" i="11"/>
  <c r="AY96" i="11"/>
  <c r="AY63" i="11"/>
  <c r="AY85" i="11"/>
  <c r="AY92" i="1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<sst xmlns="http://schemas.openxmlformats.org/spreadsheetml/2006/main" count="2090" uniqueCount="774">
  <si>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</si>
  <si>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</si>
  <si>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</si>
  <si>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</si>
  <si>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</si>
  <si>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</si>
  <si>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</si>
  <si>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</si>
  <si>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</si>
  <si>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</si>
  <si>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</si>
  <si>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</si>
  <si>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</si>
  <si>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</si>
  <si>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</si>
  <si>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</si>
  <si>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</si>
  <si>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</si>
  <si>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</si>
  <si>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</si>
  <si>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</si>
  <si>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</si>
  <si>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</si>
  <si>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</si>
  <si>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</si>
  <si>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</si>
  <si>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</si>
  <si>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</si>
  <si>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</si>
  <si>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</si>
  <si>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</si>
  <si>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</si>
  <si>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</si>
  <si>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</si>
  <si>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</si>
  <si>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</si>
  <si>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</si>
  <si>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</si>
  <si>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</si>
  <si>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</si>
  <si>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</si>
  <si>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</si>
  <si>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</si>
  <si>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</si>
  <si>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</si>
  <si>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</si>
  <si>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</si>
  <si>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</si>
  <si>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</si>
  <si>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</si>
  <si>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</si>
  <si>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</si>
  <si>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</si>
  <si>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</si>
  <si>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</si>
  <si>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</si>
  <si>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</si>
  <si>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</si>
  <si>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</si>
  <si>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</si>
  <si>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</si>
  <si>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</si>
  <si>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</si>
  <si>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</si>
  <si>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</si>
  <si>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</si>
  <si>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</si>
  <si>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</si>
  <si>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</si>
  <si>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</si>
  <si>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</si>
  <si>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</si>
  <si>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</si>
  <si>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</si>
  <si>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</si>
  <si>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</si>
  <si>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</si>
  <si>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</si>
  <si>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</si>
  <si>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</si>
  <si>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</si>
  <si>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</si>
  <si>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</si>
  <si>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</si>
  <si>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</si>
  <si>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</si>
  <si>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</si>
  <si>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</si>
  <si>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</si>
  <si>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</si>
  <si>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</si>
  <si>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</si>
  <si>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</si>
  <si>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</si>
  <si>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</si>
  <si>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</si>
  <si>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</si>
  <si>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</si>
  <si>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</si>
  <si>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</si>
  <si>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</si>
  <si>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</si>
  <si>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</si>
  <si>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</si>
  <si>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</si>
  <si>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</si>
  <si>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</si>
  <si>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</si>
  <si>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</si>
  <si>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</si>
  <si>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</si>
  <si>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</si>
  <si>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</si>
  <si>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</si>
  <si>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</si>
  <si>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</si>
  <si>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</si>
  <si>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</si>
  <si>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</si>
  <si>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</si>
  <si>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</si>
  <si>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</si>
  <si>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</si>
  <si>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</si>
  <si>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</si>
  <si>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</si>
  <si>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</si>
  <si>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</si>
  <si>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</si>
  <si>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</si>
  <si>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</si>
  <si>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</si>
  <si>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</si>
  <si>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</si>
  <si>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</si>
  <si>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</si>
  <si>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</si>
  <si>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</si>
  <si>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</si>
  <si>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</si>
  <si>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</si>
  <si>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</si>
  <si>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</si>
  <si>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</si>
  <si>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</si>
  <si>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</si>
  <si>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</si>
  <si>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</si>
  <si>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</si>
  <si>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</si>
  <si>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</si>
  <si>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</si>
  <si>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</si>
  <si>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</si>
  <si>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</si>
  <si>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</si>
  <si>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</si>
  <si>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</si>
  <si>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</si>
  <si>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</si>
  <si>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</si>
  <si>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</si>
  <si>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</si>
  <si>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</si>
  <si>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</si>
  <si>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</si>
  <si>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</si>
  <si>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</si>
  <si>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</si>
  <si>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</si>
  <si>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</si>
  <si>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</si>
  <si>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</si>
  <si>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</si>
  <si>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</si>
  <si>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</si>
  <si>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</si>
  <si>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</si>
  <si>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</si>
  <si>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</si>
  <si>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</si>
  <si>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</si>
  <si>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</si>
  <si>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</si>
  <si>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</si>
  <si>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</si>
  <si>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</si>
  <si>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</si>
  <si>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</si>
  <si>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</si>
  <si>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</si>
  <si>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</si>
  <si>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</si>
  <si>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</si>
  <si>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</si>
  <si>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</si>
  <si>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</si>
  <si>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</si>
  <si>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</si>
  <si>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</si>
  <si>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</si>
  <si>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</si>
  <si>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</si>
  <si>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</si>
  <si>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</si>
  <si>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</si>
  <si>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</si>
  <si>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</si>
  <si>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</si>
  <si>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</si>
  <si>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</si>
  <si>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</si>
  <si>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</si>
  <si>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</si>
  <si>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</si>
  <si>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</si>
  <si>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</si>
  <si>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</si>
  <si>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</si>
  <si>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</si>
  <si>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</si>
  <si>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</si>
  <si>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</si>
  <si>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</si>
  <si>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</si>
  <si>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</si>
  <si>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</si>
  <si>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</si>
  <si>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</si>
  <si>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</si>
  <si>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</si>
  <si>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</si>
  <si>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</si>
  <si>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</si>
  <si>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</si>
  <si>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</si>
  <si>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</si>
  <si>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</si>
  <si>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</si>
  <si>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</si>
  <si>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</si>
  <si>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</si>
  <si>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</si>
  <si>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</si>
  <si>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</si>
  <si>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</si>
  <si>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</si>
  <si>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</si>
  <si>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</si>
  <si>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</si>
  <si>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</si>
  <si>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</si>
  <si>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</si>
  <si>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</si>
  <si>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</si>
  <si>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</si>
  <si>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</si>
  <si>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</si>
  <si>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</si>
  <si>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</si>
  <si>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</si>
  <si>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</si>
  <si>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</si>
  <si>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</si>
  <si>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</si>
  <si>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</si>
  <si>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</si>
  <si>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</si>
  <si>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</si>
  <si>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</si>
  <si>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</si>
  <si>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</si>
  <si>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</si>
  <si>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</si>
  <si>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</si>
  <si>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</si>
  <si>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</si>
  <si>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</si>
  <si>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</si>
  <si>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</si>
  <si>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</si>
  <si>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</si>
  <si>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</si>
  <si>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</si>
  <si>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</si>
  <si>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</si>
  <si>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</si>
  <si>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</si>
  <si>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</si>
  <si>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</si>
  <si>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</si>
  <si>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</si>
  <si>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</si>
  <si>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</si>
  <si>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</si>
  <si>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</si>
  <si>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</si>
  <si>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</si>
  <si>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</si>
  <si>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</si>
  <si>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</si>
  <si>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</si>
  <si>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</si>
  <si>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</si>
  <si>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</si>
  <si>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</si>
  <si>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</si>
  <si>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</si>
  <si>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</si>
  <si>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</si>
  <si>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</si>
  <si>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</si>
  <si>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</si>
  <si>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</si>
  <si>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</si>
  <si>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</si>
  <si>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</si>
  <si>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</si>
  <si>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</si>
  <si>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</si>
  <si>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</si>
  <si>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</si>
  <si>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</si>
  <si>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</si>
  <si>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</si>
  <si>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</si>
  <si>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</si>
  <si>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</si>
  <si>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</si>
  <si>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</si>
  <si>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</si>
  <si>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</si>
  <si>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</si>
  <si>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</si>
  <si>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</si>
  <si>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</si>
  <si>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</si>
  <si>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</si>
  <si>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</si>
  <si>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</si>
  <si>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</si>
  <si>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</si>
  <si>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</si>
  <si>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</si>
  <si>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</si>
  <si>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</si>
  <si>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</si>
  <si>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</si>
  <si>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</si>
  <si>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</si>
  <si>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</si>
  <si>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</si>
  <si>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</si>
  <si>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</si>
  <si>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</si>
  <si>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</si>
  <si>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</si>
  <si>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</si>
  <si>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</si>
  <si>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</si>
  <si>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</si>
  <si>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</si>
  <si>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</si>
  <si>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</si>
  <si>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</si>
  <si>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</si>
  <si>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</si>
  <si>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</si>
  <si>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</si>
  <si>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</si>
  <si>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</si>
  <si>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</si>
  <si>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</si>
  <si>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</si>
  <si>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</si>
  <si>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</si>
  <si>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</si>
  <si>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</si>
  <si>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</si>
  <si>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</si>
  <si>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</si>
  <si>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</si>
  <si>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</si>
  <si>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</si>
  <si>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</si>
  <si>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</si>
  <si>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</si>
  <si>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</si>
  <si>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</si>
  <si>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</si>
  <si>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</si>
  <si>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</si>
  <si>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</si>
  <si>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</si>
  <si>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</si>
  <si>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</si>
  <si>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</si>
  <si>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</si>
  <si>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</si>
  <si>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</si>
  <si>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</si>
  <si>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</si>
  <si>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</si>
  <si>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</si>
  <si>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</si>
  <si>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</si>
  <si>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</si>
  <si>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</si>
  <si>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</si>
  <si>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</si>
  <si>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</si>
  <si>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</si>
  <si>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</si>
  <si>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</si>
  <si>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</si>
  <si>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</si>
  <si>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</si>
  <si>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</si>
  <si>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</si>
  <si>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</si>
  <si>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</si>
  <si>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</si>
  <si>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</si>
  <si>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</si>
  <si>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</si>
  <si>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</si>
  <si>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</si>
  <si>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</si>
  <si>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</si>
  <si>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</si>
  <si>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</si>
  <si>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</si>
  <si>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</si>
  <si>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</si>
  <si>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</si>
  <si>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</si>
  <si>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</si>
  <si>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</si>
  <si>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</si>
  <si>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</si>
  <si>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</si>
  <si>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</si>
  <si>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</si>
  <si>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</si>
  <si>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</si>
  <si>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</si>
  <si>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</si>
  <si>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</si>
  <si>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</si>
  <si>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</si>
  <si>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</si>
  <si>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</si>
  <si>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</si>
  <si>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</si>
  <si>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</si>
  <si>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</si>
  <si>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</si>
  <si>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</si>
  <si>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</si>
  <si>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</si>
  <si>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</si>
  <si>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</si>
  <si>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</si>
  <si>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</si>
  <si>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</si>
  <si>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</si>
  <si>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</si>
  <si>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</si>
  <si>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</si>
  <si>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</si>
  <si>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</si>
  <si>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</si>
  <si>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</si>
  <si>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</si>
  <si>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</si>
  <si>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</si>
  <si>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</si>
  <si>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</si>
  <si>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</si>
  <si>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</si>
  <si>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</si>
  <si>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</si>
  <si>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</si>
  <si>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</si>
  <si>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</si>
  <si>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</si>
  <si>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</si>
  <si>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</si>
  <si>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</si>
  <si>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</si>
  <si>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</si>
  <si>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</si>
  <si>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</si>
  <si>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</si>
  <si>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</si>
  <si>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</si>
  <si>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</si>
  <si>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</si>
  <si>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</si>
  <si>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</si>
  <si>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</si>
  <si>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</si>
  <si>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</si>
  <si>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</si>
  <si>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</si>
  <si>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</si>
  <si>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</si>
  <si>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</si>
  <si>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</si>
  <si>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</si>
  <si>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</si>
  <si>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</si>
  <si>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</si>
  <si>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</si>
  <si>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</si>
  <si>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</si>
  <si>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</si>
  <si>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</si>
  <si>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</si>
  <si>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</si>
  <si>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</si>
  <si>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</si>
  <si>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</si>
  <si>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</si>
  <si>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</si>
  <si>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</si>
  <si>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</si>
  <si>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</si>
  <si>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</si>
  <si>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</si>
  <si>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</si>
  <si>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</si>
  <si>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</si>
  <si>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</si>
  <si>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</si>
  <si>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</si>
  <si>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</si>
  <si>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</si>
  <si>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</si>
  <si>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</si>
  <si>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</si>
  <si>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</si>
  <si>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</si>
  <si>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</si>
  <si>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</si>
  <si>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</si>
  <si>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</si>
  <si>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</si>
  <si>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</si>
  <si>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</si>
  <si>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</si>
  <si>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</si>
  <si>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</si>
  <si>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</si>
  <si>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</si>
  <si>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</si>
  <si>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</si>
  <si>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</si>
  <si>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</si>
  <si>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</si>
  <si>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</si>
  <si>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</si>
  <si>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</si>
  <si>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</si>
  <si>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</si>
  <si>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</si>
  <si>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</si>
  <si>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</si>
  <si>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</si>
  <si>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</si>
  <si>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</si>
  <si>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</si>
  <si>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</si>
  <si>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</si>
  <si>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</si>
  <si>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</si>
  <si>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</si>
  <si>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</si>
  <si>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</si>
  <si>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</si>
  <si>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</si>
  <si>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</si>
  <si>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</si>
  <si>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</si>
  <si>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</si>
  <si>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</si>
  <si>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</si>
  <si>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</si>
  <si>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</si>
  <si>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</si>
  <si>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</si>
  <si>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</si>
  <si>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</si>
  <si>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</si>
  <si>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</si>
  <si>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</si>
  <si>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</si>
  <si>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</si>
  <si>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</si>
  <si>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</si>
  <si>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</si>
  <si>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</si>
  <si>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</si>
  <si>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</si>
  <si>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</si>
  <si>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</si>
  <si>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</si>
  <si>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</si>
  <si>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</si>
  <si>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</si>
  <si>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</si>
  <si>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</si>
  <si>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</si>
  <si>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</si>
  <si>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</si>
  <si>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</si>
  <si>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</si>
  <si>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</si>
  <si>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</si>
  <si>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</si>
  <si>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</si>
  <si>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</si>
  <si>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</si>
  <si>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</si>
  <si>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</si>
  <si>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</si>
  <si>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</si>
  <si>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</si>
  <si>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</si>
  <si>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</si>
  <si>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</si>
  <si>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</si>
  <si>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</si>
  <si>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</si>
  <si>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</si>
  <si>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</si>
  <si>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</si>
  <si>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</si>
  <si>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</si>
  <si>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</si>
  <si>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</si>
  <si>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</si>
  <si>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</si>
  <si>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</si>
  <si>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</si>
  <si>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</si>
  <si>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</si>
  <si>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</si>
  <si>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</si>
  <si>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</si>
  <si>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</si>
  <si>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</si>
  <si>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</si>
  <si>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</si>
  <si>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</si>
  <si>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</si>
  <si>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</si>
  <si>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</si>
  <si>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</si>
  <si>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</si>
  <si>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</si>
  <si>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</si>
  <si>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</si>
  <si>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</si>
  <si>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</si>
  <si>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</si>
  <si>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</si>
  <si>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</si>
  <si>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</si>
  <si>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</si>
  <si>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</si>
  <si>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</si>
  <si>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</si>
  <si>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</si>
  <si>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</si>
  <si>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</si>
  <si>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</si>
  <si>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</si>
  <si>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</si>
  <si>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</si>
  <si>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</si>
  <si>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</si>
  <si>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</si>
  <si>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</si>
  <si>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</si>
  <si>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</si>
  <si>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</si>
  <si>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</si>
  <si>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</si>
  <si>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</si>
  <si>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</si>
  <si>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</si>
  <si>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</si>
  <si>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</si>
  <si>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昭和５８年度</t>
  </si>
  <si>
    <t>終了予定なし</t>
  </si>
  <si>
    <t>-</t>
  </si>
  <si>
    <t>・「定期の予防接種の実施について」
・「定期のインフルエンザ予防接種の実施について」</t>
  </si>
  <si>
    <t>庁費</t>
  </si>
  <si>
    <t>職員旅費</t>
  </si>
  <si>
    <t>諸謝金</t>
  </si>
  <si>
    <t>委員等旅費</t>
  </si>
  <si>
    <t>　予防接種施策の充実を図ることを目的として、予防接種に関する各種検討会を実施</t>
  </si>
  <si>
    <t>回</t>
  </si>
  <si>
    <t>予防接種室調べ</t>
  </si>
  <si>
    <t>予防接種に関する検討会の開催</t>
  </si>
  <si>
    <t>単位当たりコスト ＝ Ｘ ／ Ｙ
Ｘ：「予防接種対策推進費執行額」
Ｙ：「予防接種に関する検討会の開催数」　　　　　　　　　　　　　　</t>
    <phoneticPr fontId="5"/>
  </si>
  <si>
    <t>百万円／回</t>
  </si>
  <si>
    <t>百万円／回</t>
    <phoneticPr fontId="5"/>
  </si>
  <si>
    <t>7/22</t>
  </si>
  <si>
    <t>7/23</t>
  </si>
  <si>
    <t>／　</t>
    <phoneticPr fontId="5"/>
  </si>
  <si>
    <t>117</t>
  </si>
  <si>
    <t>92</t>
  </si>
  <si>
    <t>103</t>
  </si>
  <si>
    <t>113</t>
  </si>
  <si>
    <t>121</t>
  </si>
  <si>
    <t>118</t>
  </si>
  <si>
    <t>123</t>
  </si>
  <si>
    <t>131</t>
  </si>
  <si>
    <t>○</t>
  </si>
  <si>
    <t>7/21</t>
    <phoneticPr fontId="5"/>
  </si>
  <si>
    <t>7/18</t>
    <phoneticPr fontId="5"/>
  </si>
  <si>
    <t>　予防接種施策の充実を図ることを目的として、予防接種に関する各種検討会を実施</t>
    <phoneticPr fontId="5"/>
  </si>
  <si>
    <t>予防接種に係る普及啓発、訴訟事務を行うとともに、予防接種に関する各種調査・検討会を実施する。</t>
    <rPh sb="7" eb="9">
      <t>フキュウ</t>
    </rPh>
    <rPh sb="9" eb="11">
      <t>ケイハツ</t>
    </rPh>
    <phoneticPr fontId="5"/>
  </si>
  <si>
    <t>A.株式会社エイチ・アイ・エス</t>
    <phoneticPr fontId="5"/>
  </si>
  <si>
    <t>雑役務費</t>
    <rPh sb="0" eb="3">
      <t>ザツエキム</t>
    </rPh>
    <rPh sb="3" eb="4">
      <t>ヒ</t>
    </rPh>
    <phoneticPr fontId="5"/>
  </si>
  <si>
    <t>会議運営</t>
    <rPh sb="0" eb="2">
      <t>カイギ</t>
    </rPh>
    <rPh sb="2" eb="4">
      <t>ウンエイ</t>
    </rPh>
    <phoneticPr fontId="5"/>
  </si>
  <si>
    <t>株式会社エイチ・アイ・エス</t>
    <phoneticPr fontId="5"/>
  </si>
  <si>
    <t>株式会社伸企画</t>
    <phoneticPr fontId="5"/>
  </si>
  <si>
    <t>会議運営業務</t>
    <rPh sb="0" eb="2">
      <t>カイギ</t>
    </rPh>
    <rPh sb="2" eb="4">
      <t>ウンエイ</t>
    </rPh>
    <rPh sb="4" eb="6">
      <t>ギョウム</t>
    </rPh>
    <phoneticPr fontId="5"/>
  </si>
  <si>
    <t>旅費</t>
    <rPh sb="0" eb="2">
      <t>リョヒ</t>
    </rPh>
    <phoneticPr fontId="5"/>
  </si>
  <si>
    <t>リーフレット作成</t>
    <rPh sb="6" eb="8">
      <t>サクセイ</t>
    </rPh>
    <phoneticPr fontId="5"/>
  </si>
  <si>
    <t>謝金・旅費</t>
    <rPh sb="0" eb="2">
      <t>シャキン</t>
    </rPh>
    <rPh sb="3" eb="5">
      <t>リョヒ</t>
    </rPh>
    <phoneticPr fontId="5"/>
  </si>
  <si>
    <t>謝金</t>
    <rPh sb="0" eb="2">
      <t>シャキン</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</si>
  <si>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</si>
  <si>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</si>
  <si>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</si>
  <si>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</si>
  <si>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</si>
  <si>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</si>
  <si>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</si>
  <si>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</si>
  <si>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</si>
  <si>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厚労</t>
  </si>
  <si>
    <t>感染症の発生・まん延を防止するため、予防接種法に基づく予防接種に伴い生じる訴訟関係経費であり、国民のニーズ、優先度ともに高い事業であるため、国費を投入しなければ事業目的を達成できない。</t>
    <phoneticPr fontId="5"/>
  </si>
  <si>
    <t>感染症の発生・まん延を防止するため、予防接種法に基づく予防接種に伴い生じる訴訟関係経費であり、国の関与のもと、適確に実施すべき事業である。</t>
    <phoneticPr fontId="5"/>
  </si>
  <si>
    <t>感染症の発生・まん延を防止するため、予防接種法に基づく予防接種に伴い生じる訴訟関係経費であり、優先度の高い事業である。</t>
    <phoneticPr fontId="5"/>
  </si>
  <si>
    <t>無</t>
  </si>
  <si>
    <t>予算決算及び会計令により認められている少額随意契約を行っている。</t>
    <rPh sb="26" eb="27">
      <t>オコナ</t>
    </rPh>
    <phoneticPr fontId="5"/>
  </si>
  <si>
    <t>‐</t>
  </si>
  <si>
    <t>必要最低限の経費のみ計上しており、コストの水準は妥当である。</t>
  </si>
  <si>
    <t>感染症の発生・まん延を防止するため、予防接種法に基づく接種の安全な接種体制の確保・事故調査対応等への対策を実施するための合理的な支出となっている。</t>
  </si>
  <si>
    <t>感染症の発生・まん延を防止するため、予防接種法に基づく予防接種に伴い生じる訴訟関係経費であり、真に必要な費目を対象経費としている。</t>
  </si>
  <si>
    <t>成果目標を上回る実績となった。</t>
    <rPh sb="0" eb="2">
      <t>セイカ</t>
    </rPh>
    <rPh sb="2" eb="4">
      <t>モクヒョウ</t>
    </rPh>
    <rPh sb="5" eb="7">
      <t>ウワマワ</t>
    </rPh>
    <rPh sb="8" eb="10">
      <t>ジッセキ</t>
    </rPh>
    <phoneticPr fontId="5"/>
  </si>
  <si>
    <t>見込みを上回る活動実績となった。</t>
    <rPh sb="0" eb="2">
      <t>ミコ</t>
    </rPh>
    <rPh sb="4" eb="6">
      <t>ウワマワ</t>
    </rPh>
    <rPh sb="7" eb="9">
      <t>カツドウ</t>
    </rPh>
    <rPh sb="9" eb="11">
      <t>ジッセキ</t>
    </rPh>
    <phoneticPr fontId="5"/>
  </si>
  <si>
    <t xml:space="preserve"> 事業の目標は達成できており、予算の執行率についても適切である。引き続き、必要な予算額を確保し、適正な執行に努める。</t>
  </si>
  <si>
    <t>予防接種に関する検討会の開催数は増加傾向である。予防接種施策の充実を図るとともに、予防接種に係る訴訟事務の更なる強化を図るため、引き続き予算額の確保が必要である。</t>
    <phoneticPr fontId="5"/>
  </si>
  <si>
    <t>予防接種対策推進費</t>
    <phoneticPr fontId="5"/>
  </si>
  <si>
    <t>https://www.mhlw.go.jp/wp/seisaku/hyouka/dl/r03_jizenbunseki/I-5-1.pdf</t>
    <phoneticPr fontId="5"/>
  </si>
  <si>
    <t>Ⅰ-5　感染症など健康を脅かす疾病を予防・防止するとともに、感染者等に必要な医療等を確保すること</t>
    <phoneticPr fontId="5"/>
  </si>
  <si>
    <t>ｐ４</t>
    <phoneticPr fontId="5"/>
  </si>
  <si>
    <t>-</t>
    <phoneticPr fontId="5"/>
  </si>
  <si>
    <t>予防接種施策の充実を図ることを目的として、予防接種に係る普及啓発、訴訟事務の強化を図るとともに、予防接種による副反応の検討等を行うものである。</t>
    <rPh sb="21" eb="23">
      <t>ヨボウ</t>
    </rPh>
    <rPh sb="28" eb="30">
      <t>フキュウ</t>
    </rPh>
    <rPh sb="30" eb="32">
      <t>ケイハツ</t>
    </rPh>
    <phoneticPr fontId="5"/>
  </si>
  <si>
    <t>新型コロナウイルス感染拡大防止への配慮によるテレワーク、オンライン会議等の普及から、出張の回数が減ったもの。</t>
    <rPh sb="0" eb="2">
      <t>シンガタ</t>
    </rPh>
    <rPh sb="9" eb="11">
      <t>カンセン</t>
    </rPh>
    <rPh sb="11" eb="13">
      <t>カクダイ</t>
    </rPh>
    <rPh sb="13" eb="15">
      <t>ボウシ</t>
    </rPh>
    <rPh sb="17" eb="19">
      <t>ハイリョ</t>
    </rPh>
    <rPh sb="33" eb="35">
      <t>カイギ</t>
    </rPh>
    <rPh sb="35" eb="36">
      <t>トウ</t>
    </rPh>
    <rPh sb="37" eb="39">
      <t>フキュウ</t>
    </rPh>
    <rPh sb="42" eb="44">
      <t>シュッチョウ</t>
    </rPh>
    <rPh sb="45" eb="47">
      <t>カイスウ</t>
    </rPh>
    <rPh sb="48" eb="49">
      <t>ヘ</t>
    </rPh>
    <phoneticPr fontId="5"/>
  </si>
  <si>
    <t>-</t>
    <phoneticPr fontId="5"/>
  </si>
  <si>
    <t>Ⅰ－５－１　感染症の発生・まん延の防止を図ること</t>
    <phoneticPr fontId="5"/>
  </si>
  <si>
    <t>予防接種に係る訴訟事務の強化等を図るために必要な事業であり、引き続き、必要な予算額を確保し、適正な執行に努めること。</t>
    <phoneticPr fontId="5"/>
  </si>
  <si>
    <t>点検対象外</t>
    <rPh sb="0" eb="2">
      <t>テンケン</t>
    </rPh>
    <rPh sb="2" eb="5">
      <t>タイショウガイ</t>
    </rPh>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</si>
  <si>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</si>
  <si>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タカギ</t>
    </rPh>
    <rPh sb="13" eb="14">
      <t>リョウ</t>
    </rPh>
    <phoneticPr fontId="5"/>
  </si>
  <si>
    <t>-</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</si>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</sst>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xdr:colOff>
      <xdr:row>269</xdr:row>
      <xdr:rowOff>11906</xdr:rowOff>
    </xdr:from>
    <xdr:to>
      <xdr:col>33</xdr:col>
      <xdr:colOff>190500</xdr:colOff>
      <xdr:row>271</xdr:row>
      <xdr:rowOff>0</xdr:rowOff>
    </xdr:to>
    <xdr:sp macro="" textlink="">
      <xdr:nvSpPr>
        <xdr:cNvPr id="2" name="正方形/長方形 1"/>
        <xdr:cNvSpPr/>
      </xdr:nvSpPr>
      <xdr:spPr>
        <a:xfrm>
          <a:off x="3600449" y="41750456"/>
          <a:ext cx="3190876" cy="69294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4.7</a:t>
          </a:r>
          <a:r>
            <a:rPr kumimoji="1" lang="ja-JP" altLang="en-US" sz="1100">
              <a:solidFill>
                <a:sysClr val="windowText" lastClr="000000"/>
              </a:solidFill>
            </a:rPr>
            <a:t>百万円</a:t>
          </a:r>
        </a:p>
      </xdr:txBody>
    </xdr:sp>
    <xdr:clientData/>
  </xdr:twoCellAnchor>
  <xdr:twoCellAnchor>
    <xdr:from>
      <xdr:col>17</xdr:col>
      <xdr:colOff>166688</xdr:colOff>
      <xdr:row>271</xdr:row>
      <xdr:rowOff>190500</xdr:rowOff>
    </xdr:from>
    <xdr:to>
      <xdr:col>33</xdr:col>
      <xdr:colOff>196420</xdr:colOff>
      <xdr:row>274</xdr:row>
      <xdr:rowOff>107156</xdr:rowOff>
    </xdr:to>
    <xdr:sp macro="" textlink="">
      <xdr:nvSpPr>
        <xdr:cNvPr id="3" name="大かっこ 2"/>
        <xdr:cNvSpPr/>
      </xdr:nvSpPr>
      <xdr:spPr>
        <a:xfrm>
          <a:off x="3567113" y="42633900"/>
          <a:ext cx="3230132" cy="97393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予防接種に係る普及啓発、訴訟事務を行うとともに、予防接種に関する各種調査・検討会を実施する。</a:t>
          </a:r>
        </a:p>
      </xdr:txBody>
    </xdr:sp>
    <xdr:clientData/>
  </xdr:twoCellAnchor>
  <xdr:twoCellAnchor>
    <xdr:from>
      <xdr:col>19</xdr:col>
      <xdr:colOff>22413</xdr:colOff>
      <xdr:row>276</xdr:row>
      <xdr:rowOff>1931</xdr:rowOff>
    </xdr:from>
    <xdr:to>
      <xdr:col>33</xdr:col>
      <xdr:colOff>11207</xdr:colOff>
      <xdr:row>278</xdr:row>
      <xdr:rowOff>1931</xdr:rowOff>
    </xdr:to>
    <xdr:sp macro="" textlink="">
      <xdr:nvSpPr>
        <xdr:cNvPr id="4" name="正方形/長方形 3"/>
        <xdr:cNvSpPr/>
      </xdr:nvSpPr>
      <xdr:spPr>
        <a:xfrm>
          <a:off x="3854825" y="40556019"/>
          <a:ext cx="2812676" cy="6947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株式会社エイチ・アイ・エス（他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庁費、諸謝金、旅費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26</xdr:col>
      <xdr:colOff>22412</xdr:colOff>
      <xdr:row>274</xdr:row>
      <xdr:rowOff>148120</xdr:rowOff>
    </xdr:from>
    <xdr:to>
      <xdr:col>33</xdr:col>
      <xdr:colOff>102538</xdr:colOff>
      <xdr:row>275</xdr:row>
      <xdr:rowOff>92450</xdr:rowOff>
    </xdr:to>
    <xdr:sp macro="" textlink="">
      <xdr:nvSpPr>
        <xdr:cNvPr id="5" name="テキスト ボックス 4"/>
        <xdr:cNvSpPr txBox="1"/>
      </xdr:nvSpPr>
      <xdr:spPr>
        <a:xfrm>
          <a:off x="5266765" y="90187385"/>
          <a:ext cx="1492067" cy="291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随意契約（少額）</a:t>
          </a:r>
          <a:r>
            <a:rPr kumimoji="1" lang="en-US" altLang="ja-JP" sz="1100"/>
            <a:t>】</a:t>
          </a:r>
          <a:r>
            <a:rPr kumimoji="1" lang="ja-JP" altLang="en-US" sz="1100"/>
            <a:t>等</a:t>
          </a:r>
        </a:p>
      </xdr:txBody>
    </xdr:sp>
    <xdr:clientData/>
  </xdr:twoCellAnchor>
  <xdr:twoCellAnchor>
    <xdr:from>
      <xdr:col>25</xdr:col>
      <xdr:colOff>200942</xdr:colOff>
      <xdr:row>274</xdr:row>
      <xdr:rowOff>8103</xdr:rowOff>
    </xdr:from>
    <xdr:to>
      <xdr:col>26</xdr:col>
      <xdr:colOff>16810</xdr:colOff>
      <xdr:row>276</xdr:row>
      <xdr:rowOff>1931</xdr:rowOff>
    </xdr:to>
    <xdr:cxnSp macro="">
      <xdr:nvCxnSpPr>
        <xdr:cNvPr id="8" name="直線矢印コネクタ 7"/>
        <xdr:cNvCxnSpPr>
          <a:endCxn id="4" idx="0"/>
        </xdr:cNvCxnSpPr>
      </xdr:nvCxnSpPr>
      <xdr:spPr>
        <a:xfrm>
          <a:off x="5243589" y="39867427"/>
          <a:ext cx="17574" cy="6885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14007</xdr:colOff>
      <xdr:row>278</xdr:row>
      <xdr:rowOff>83345</xdr:rowOff>
    </xdr:from>
    <xdr:to>
      <xdr:col>31</xdr:col>
      <xdr:colOff>156882</xdr:colOff>
      <xdr:row>281</xdr:row>
      <xdr:rowOff>145677</xdr:rowOff>
    </xdr:to>
    <xdr:sp macro="" textlink="">
      <xdr:nvSpPr>
        <xdr:cNvPr id="10" name="大かっこ 9"/>
        <xdr:cNvSpPr/>
      </xdr:nvSpPr>
      <xdr:spPr>
        <a:xfrm>
          <a:off x="4048125" y="41489080"/>
          <a:ext cx="2361639" cy="110447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予防接種に係る普及啓発による庁費、訴訟事務での職員旅費、</a:t>
          </a:r>
          <a:r>
            <a:rPr kumimoji="1" lang="ja-JP" altLang="ja-JP" sz="1100" b="0" i="0" baseline="0">
              <a:solidFill>
                <a:schemeClr val="tx1"/>
              </a:solidFill>
              <a:effectLst/>
              <a:latin typeface="+mn-lt"/>
              <a:ea typeface="+mn-ea"/>
              <a:cs typeface="+mn-cs"/>
            </a:rPr>
            <a:t>予防接種に関する検討会等の委員等への諸謝金</a:t>
          </a:r>
          <a:r>
            <a:rPr kumimoji="1" lang="ja-JP" altLang="en-US" sz="1100" b="0" i="0" baseline="0">
              <a:solidFill>
                <a:schemeClr val="tx1"/>
              </a:solidFill>
              <a:effectLst/>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H30" sqref="BH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744</v>
      </c>
      <c r="AK2" s="853"/>
      <c r="AL2" s="853"/>
      <c r="AM2" s="853"/>
      <c r="AN2" s="90" t="s">
        <v>368</v>
      </c>
      <c r="AO2" s="853">
        <v>21</v>
      </c>
      <c r="AP2" s="853"/>
      <c r="AQ2" s="853"/>
      <c r="AR2" s="91" t="s">
        <v>368</v>
      </c>
      <c r="AS2" s="854">
        <v>177</v>
      </c>
      <c r="AT2" s="854"/>
      <c r="AU2" s="854"/>
      <c r="AV2" s="90" t="str">
        <f>IF(AW2="","","-")</f>
        <v/>
      </c>
      <c r="AW2" s="855"/>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692</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758</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693</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694</v>
      </c>
      <c r="H5" s="844"/>
      <c r="I5" s="844"/>
      <c r="J5" s="844"/>
      <c r="K5" s="844"/>
      <c r="L5" s="844"/>
      <c r="M5" s="845" t="s">
        <v>62</v>
      </c>
      <c r="N5" s="846"/>
      <c r="O5" s="846"/>
      <c r="P5" s="846"/>
      <c r="Q5" s="846"/>
      <c r="R5" s="847"/>
      <c r="S5" s="848" t="s">
        <v>695</v>
      </c>
      <c r="T5" s="844"/>
      <c r="U5" s="844"/>
      <c r="V5" s="844"/>
      <c r="W5" s="844"/>
      <c r="X5" s="849"/>
      <c r="Y5" s="850" t="s">
        <v>3</v>
      </c>
      <c r="Z5" s="851"/>
      <c r="AA5" s="851"/>
      <c r="AB5" s="851"/>
      <c r="AC5" s="851"/>
      <c r="AD5" s="852"/>
      <c r="AE5" s="873" t="s">
        <v>769</v>
      </c>
      <c r="AF5" s="873"/>
      <c r="AG5" s="873"/>
      <c r="AH5" s="873"/>
      <c r="AI5" s="873"/>
      <c r="AJ5" s="873"/>
      <c r="AK5" s="873"/>
      <c r="AL5" s="873"/>
      <c r="AM5" s="873"/>
      <c r="AN5" s="873"/>
      <c r="AO5" s="873"/>
      <c r="AP5" s="874"/>
      <c r="AQ5" s="875" t="s">
        <v>770</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696</v>
      </c>
      <c r="H7" s="884"/>
      <c r="I7" s="884"/>
      <c r="J7" s="884"/>
      <c r="K7" s="884"/>
      <c r="L7" s="884"/>
      <c r="M7" s="884"/>
      <c r="N7" s="884"/>
      <c r="O7" s="884"/>
      <c r="P7" s="884"/>
      <c r="Q7" s="884"/>
      <c r="R7" s="884"/>
      <c r="S7" s="884"/>
      <c r="T7" s="884"/>
      <c r="U7" s="884"/>
      <c r="V7" s="884"/>
      <c r="W7" s="884"/>
      <c r="X7" s="885"/>
      <c r="Y7" s="886" t="s">
        <v>353</v>
      </c>
      <c r="Z7" s="705"/>
      <c r="AA7" s="705"/>
      <c r="AB7" s="705"/>
      <c r="AC7" s="705"/>
      <c r="AD7" s="887"/>
      <c r="AE7" s="815" t="s">
        <v>697</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763</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724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直接実施</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1"/>
    </row>
    <row r="13" spans="1:50" ht="21" customHeight="1" x14ac:dyDescent="0.15">
      <c r="A13" s="325"/>
      <c r="B13" s="326"/>
      <c r="C13" s="326"/>
      <c r="D13" s="326"/>
      <c r="E13" s="326"/>
      <c r="F13" s="327"/>
      <c r="G13" s="805" t="s">
        <v>6</v>
      </c>
      <c r="H13" s="806"/>
      <c r="I13" s="822" t="s">
        <v>7</v>
      </c>
      <c r="J13" s="823"/>
      <c r="K13" s="823"/>
      <c r="L13" s="823"/>
      <c r="M13" s="823"/>
      <c r="N13" s="823"/>
      <c r="O13" s="824"/>
      <c r="P13" s="716">
        <v>7</v>
      </c>
      <c r="Q13" s="717"/>
      <c r="R13" s="717"/>
      <c r="S13" s="717"/>
      <c r="T13" s="717"/>
      <c r="U13" s="717"/>
      <c r="V13" s="718"/>
      <c r="W13" s="716">
        <v>7</v>
      </c>
      <c r="X13" s="717"/>
      <c r="Y13" s="717"/>
      <c r="Z13" s="717"/>
      <c r="AA13" s="717"/>
      <c r="AB13" s="717"/>
      <c r="AC13" s="718"/>
      <c r="AD13" s="716">
        <v>7</v>
      </c>
      <c r="AE13" s="717"/>
      <c r="AF13" s="717"/>
      <c r="AG13" s="717"/>
      <c r="AH13" s="717"/>
      <c r="AI13" s="717"/>
      <c r="AJ13" s="718"/>
      <c r="AK13" s="716">
        <v>7</v>
      </c>
      <c r="AL13" s="717"/>
      <c r="AM13" s="717"/>
      <c r="AN13" s="717"/>
      <c r="AO13" s="717"/>
      <c r="AP13" s="717"/>
      <c r="AQ13" s="718"/>
      <c r="AR13" s="753">
        <v>7</v>
      </c>
      <c r="AS13" s="754"/>
      <c r="AT13" s="754"/>
      <c r="AU13" s="754"/>
      <c r="AV13" s="754"/>
      <c r="AW13" s="754"/>
      <c r="AX13" s="825"/>
    </row>
    <row r="14" spans="1:50" ht="21" customHeight="1" x14ac:dyDescent="0.15">
      <c r="A14" s="325"/>
      <c r="B14" s="326"/>
      <c r="C14" s="326"/>
      <c r="D14" s="326"/>
      <c r="E14" s="326"/>
      <c r="F14" s="327"/>
      <c r="G14" s="807"/>
      <c r="H14" s="808"/>
      <c r="I14" s="800" t="s">
        <v>8</v>
      </c>
      <c r="J14" s="801"/>
      <c r="K14" s="801"/>
      <c r="L14" s="801"/>
      <c r="M14" s="801"/>
      <c r="N14" s="801"/>
      <c r="O14" s="802"/>
      <c r="P14" s="716" t="s">
        <v>696</v>
      </c>
      <c r="Q14" s="717"/>
      <c r="R14" s="717"/>
      <c r="S14" s="717"/>
      <c r="T14" s="717"/>
      <c r="U14" s="717"/>
      <c r="V14" s="718"/>
      <c r="W14" s="716" t="s">
        <v>696</v>
      </c>
      <c r="X14" s="717"/>
      <c r="Y14" s="717"/>
      <c r="Z14" s="717"/>
      <c r="AA14" s="717"/>
      <c r="AB14" s="717"/>
      <c r="AC14" s="718"/>
      <c r="AD14" s="716" t="s">
        <v>696</v>
      </c>
      <c r="AE14" s="717"/>
      <c r="AF14" s="717"/>
      <c r="AG14" s="717"/>
      <c r="AH14" s="717"/>
      <c r="AI14" s="717"/>
      <c r="AJ14" s="718"/>
      <c r="AK14" s="716" t="s">
        <v>696</v>
      </c>
      <c r="AL14" s="717"/>
      <c r="AM14" s="717"/>
      <c r="AN14" s="717"/>
      <c r="AO14" s="717"/>
      <c r="AP14" s="717"/>
      <c r="AQ14" s="718"/>
      <c r="AR14" s="811"/>
      <c r="AS14" s="811"/>
      <c r="AT14" s="811"/>
      <c r="AU14" s="811"/>
      <c r="AV14" s="811"/>
      <c r="AW14" s="811"/>
      <c r="AX14" s="812"/>
    </row>
    <row r="15" spans="1:50" ht="21" customHeight="1" x14ac:dyDescent="0.15">
      <c r="A15" s="325"/>
      <c r="B15" s="326"/>
      <c r="C15" s="326"/>
      <c r="D15" s="326"/>
      <c r="E15" s="326"/>
      <c r="F15" s="327"/>
      <c r="G15" s="807"/>
      <c r="H15" s="808"/>
      <c r="I15" s="800" t="s">
        <v>48</v>
      </c>
      <c r="J15" s="813"/>
      <c r="K15" s="813"/>
      <c r="L15" s="813"/>
      <c r="M15" s="813"/>
      <c r="N15" s="813"/>
      <c r="O15" s="814"/>
      <c r="P15" s="716" t="s">
        <v>696</v>
      </c>
      <c r="Q15" s="717"/>
      <c r="R15" s="717"/>
      <c r="S15" s="717"/>
      <c r="T15" s="717"/>
      <c r="U15" s="717"/>
      <c r="V15" s="718"/>
      <c r="W15" s="716" t="s">
        <v>696</v>
      </c>
      <c r="X15" s="717"/>
      <c r="Y15" s="717"/>
      <c r="Z15" s="717"/>
      <c r="AA15" s="717"/>
      <c r="AB15" s="717"/>
      <c r="AC15" s="718"/>
      <c r="AD15" s="716" t="s">
        <v>696</v>
      </c>
      <c r="AE15" s="717"/>
      <c r="AF15" s="717"/>
      <c r="AG15" s="717"/>
      <c r="AH15" s="717"/>
      <c r="AI15" s="717"/>
      <c r="AJ15" s="718"/>
      <c r="AK15" s="716" t="s">
        <v>696</v>
      </c>
      <c r="AL15" s="717"/>
      <c r="AM15" s="717"/>
      <c r="AN15" s="717"/>
      <c r="AO15" s="717"/>
      <c r="AP15" s="717"/>
      <c r="AQ15" s="718"/>
      <c r="AR15" s="716" t="s">
        <v>696</v>
      </c>
      <c r="AS15" s="717"/>
      <c r="AT15" s="717"/>
      <c r="AU15" s="717"/>
      <c r="AV15" s="717"/>
      <c r="AW15" s="717"/>
      <c r="AX15" s="826"/>
    </row>
    <row r="16" spans="1:50" ht="21" customHeight="1" x14ac:dyDescent="0.15">
      <c r="A16" s="325"/>
      <c r="B16" s="326"/>
      <c r="C16" s="326"/>
      <c r="D16" s="326"/>
      <c r="E16" s="326"/>
      <c r="F16" s="327"/>
      <c r="G16" s="807"/>
      <c r="H16" s="808"/>
      <c r="I16" s="800" t="s">
        <v>49</v>
      </c>
      <c r="J16" s="813"/>
      <c r="K16" s="813"/>
      <c r="L16" s="813"/>
      <c r="M16" s="813"/>
      <c r="N16" s="813"/>
      <c r="O16" s="814"/>
      <c r="P16" s="716" t="s">
        <v>696</v>
      </c>
      <c r="Q16" s="717"/>
      <c r="R16" s="717"/>
      <c r="S16" s="717"/>
      <c r="T16" s="717"/>
      <c r="U16" s="717"/>
      <c r="V16" s="718"/>
      <c r="W16" s="716" t="s">
        <v>696</v>
      </c>
      <c r="X16" s="717"/>
      <c r="Y16" s="717"/>
      <c r="Z16" s="717"/>
      <c r="AA16" s="717"/>
      <c r="AB16" s="717"/>
      <c r="AC16" s="718"/>
      <c r="AD16" s="716" t="s">
        <v>696</v>
      </c>
      <c r="AE16" s="717"/>
      <c r="AF16" s="717"/>
      <c r="AG16" s="717"/>
      <c r="AH16" s="717"/>
      <c r="AI16" s="717"/>
      <c r="AJ16" s="718"/>
      <c r="AK16" s="716" t="s">
        <v>696</v>
      </c>
      <c r="AL16" s="717"/>
      <c r="AM16" s="717"/>
      <c r="AN16" s="717"/>
      <c r="AO16" s="717"/>
      <c r="AP16" s="717"/>
      <c r="AQ16" s="718"/>
      <c r="AR16" s="818"/>
      <c r="AS16" s="819"/>
      <c r="AT16" s="819"/>
      <c r="AU16" s="819"/>
      <c r="AV16" s="819"/>
      <c r="AW16" s="819"/>
      <c r="AX16" s="820"/>
    </row>
    <row r="17" spans="1:50" ht="24.75" customHeight="1" x14ac:dyDescent="0.15">
      <c r="A17" s="325"/>
      <c r="B17" s="326"/>
      <c r="C17" s="326"/>
      <c r="D17" s="326"/>
      <c r="E17" s="326"/>
      <c r="F17" s="327"/>
      <c r="G17" s="807"/>
      <c r="H17" s="808"/>
      <c r="I17" s="800" t="s">
        <v>47</v>
      </c>
      <c r="J17" s="801"/>
      <c r="K17" s="801"/>
      <c r="L17" s="801"/>
      <c r="M17" s="801"/>
      <c r="N17" s="801"/>
      <c r="O17" s="802"/>
      <c r="P17" s="716" t="s">
        <v>696</v>
      </c>
      <c r="Q17" s="717"/>
      <c r="R17" s="717"/>
      <c r="S17" s="717"/>
      <c r="T17" s="717"/>
      <c r="U17" s="717"/>
      <c r="V17" s="718"/>
      <c r="W17" s="716" t="s">
        <v>696</v>
      </c>
      <c r="X17" s="717"/>
      <c r="Y17" s="717"/>
      <c r="Z17" s="717"/>
      <c r="AA17" s="717"/>
      <c r="AB17" s="717"/>
      <c r="AC17" s="718"/>
      <c r="AD17" s="716" t="s">
        <v>696</v>
      </c>
      <c r="AE17" s="717"/>
      <c r="AF17" s="717"/>
      <c r="AG17" s="717"/>
      <c r="AH17" s="717"/>
      <c r="AI17" s="717"/>
      <c r="AJ17" s="718"/>
      <c r="AK17" s="716" t="s">
        <v>696</v>
      </c>
      <c r="AL17" s="717"/>
      <c r="AM17" s="717"/>
      <c r="AN17" s="717"/>
      <c r="AO17" s="717"/>
      <c r="AP17" s="717"/>
      <c r="AQ17" s="718"/>
      <c r="AR17" s="803"/>
      <c r="AS17" s="803"/>
      <c r="AT17" s="803"/>
      <c r="AU17" s="803"/>
      <c r="AV17" s="803"/>
      <c r="AW17" s="803"/>
      <c r="AX17" s="804"/>
    </row>
    <row r="18" spans="1:50" ht="24.75" customHeight="1" x14ac:dyDescent="0.15">
      <c r="A18" s="325"/>
      <c r="B18" s="326"/>
      <c r="C18" s="326"/>
      <c r="D18" s="326"/>
      <c r="E18" s="326"/>
      <c r="F18" s="327"/>
      <c r="G18" s="809"/>
      <c r="H18" s="810"/>
      <c r="I18" s="793" t="s">
        <v>18</v>
      </c>
      <c r="J18" s="794"/>
      <c r="K18" s="794"/>
      <c r="L18" s="794"/>
      <c r="M18" s="794"/>
      <c r="N18" s="794"/>
      <c r="O18" s="795"/>
      <c r="P18" s="796">
        <f>SUM(P13:V17)</f>
        <v>7</v>
      </c>
      <c r="Q18" s="797"/>
      <c r="R18" s="797"/>
      <c r="S18" s="797"/>
      <c r="T18" s="797"/>
      <c r="U18" s="797"/>
      <c r="V18" s="798"/>
      <c r="W18" s="796">
        <f>SUM(W13:AC17)</f>
        <v>7</v>
      </c>
      <c r="X18" s="797"/>
      <c r="Y18" s="797"/>
      <c r="Z18" s="797"/>
      <c r="AA18" s="797"/>
      <c r="AB18" s="797"/>
      <c r="AC18" s="798"/>
      <c r="AD18" s="796">
        <f>SUM(AD13:AJ17)</f>
        <v>7</v>
      </c>
      <c r="AE18" s="797"/>
      <c r="AF18" s="797"/>
      <c r="AG18" s="797"/>
      <c r="AH18" s="797"/>
      <c r="AI18" s="797"/>
      <c r="AJ18" s="798"/>
      <c r="AK18" s="796">
        <f>SUM(AK13:AQ17)</f>
        <v>7</v>
      </c>
      <c r="AL18" s="797"/>
      <c r="AM18" s="797"/>
      <c r="AN18" s="797"/>
      <c r="AO18" s="797"/>
      <c r="AP18" s="797"/>
      <c r="AQ18" s="798"/>
      <c r="AR18" s="796">
        <f>SUM(AR13:AX17)</f>
        <v>7</v>
      </c>
      <c r="AS18" s="797"/>
      <c r="AT18" s="797"/>
      <c r="AU18" s="797"/>
      <c r="AV18" s="797"/>
      <c r="AW18" s="797"/>
      <c r="AX18" s="799"/>
    </row>
    <row r="19" spans="1:50" ht="24.75" customHeight="1" x14ac:dyDescent="0.15">
      <c r="A19" s="325"/>
      <c r="B19" s="326"/>
      <c r="C19" s="326"/>
      <c r="D19" s="326"/>
      <c r="E19" s="326"/>
      <c r="F19" s="327"/>
      <c r="G19" s="768" t="s">
        <v>9</v>
      </c>
      <c r="H19" s="769"/>
      <c r="I19" s="769"/>
      <c r="J19" s="769"/>
      <c r="K19" s="769"/>
      <c r="L19" s="769"/>
      <c r="M19" s="769"/>
      <c r="N19" s="769"/>
      <c r="O19" s="769"/>
      <c r="P19" s="716">
        <v>7</v>
      </c>
      <c r="Q19" s="717"/>
      <c r="R19" s="717"/>
      <c r="S19" s="717"/>
      <c r="T19" s="717"/>
      <c r="U19" s="717"/>
      <c r="V19" s="718"/>
      <c r="W19" s="716">
        <v>7</v>
      </c>
      <c r="X19" s="717"/>
      <c r="Y19" s="717"/>
      <c r="Z19" s="717"/>
      <c r="AA19" s="717"/>
      <c r="AB19" s="717"/>
      <c r="AC19" s="718"/>
      <c r="AD19" s="716">
        <v>4.7</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5"/>
      <c r="B20" s="326"/>
      <c r="C20" s="326"/>
      <c r="D20" s="326"/>
      <c r="E20" s="326"/>
      <c r="F20" s="327"/>
      <c r="G20" s="768" t="s">
        <v>10</v>
      </c>
      <c r="H20" s="769"/>
      <c r="I20" s="769"/>
      <c r="J20" s="769"/>
      <c r="K20" s="769"/>
      <c r="L20" s="769"/>
      <c r="M20" s="769"/>
      <c r="N20" s="769"/>
      <c r="O20" s="769"/>
      <c r="P20" s="764">
        <f>IF(P18=0, "-", SUM(P19)/P18)</f>
        <v>1</v>
      </c>
      <c r="Q20" s="764"/>
      <c r="R20" s="764"/>
      <c r="S20" s="764"/>
      <c r="T20" s="764"/>
      <c r="U20" s="764"/>
      <c r="V20" s="764"/>
      <c r="W20" s="764">
        <f>IF(W18=0, "-", SUM(W19)/W18)</f>
        <v>1</v>
      </c>
      <c r="X20" s="764"/>
      <c r="Y20" s="764"/>
      <c r="Z20" s="764"/>
      <c r="AA20" s="764"/>
      <c r="AB20" s="764"/>
      <c r="AC20" s="764"/>
      <c r="AD20" s="764">
        <f>IF(AD18=0, "-", SUM(AD19)/AD18)</f>
        <v>0.67142857142857149</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f>IF(P19=0, "-", SUM(P19)/SUM(P13,P14))</f>
        <v>1</v>
      </c>
      <c r="Q21" s="764"/>
      <c r="R21" s="764"/>
      <c r="S21" s="764"/>
      <c r="T21" s="764"/>
      <c r="U21" s="764"/>
      <c r="V21" s="764"/>
      <c r="W21" s="764">
        <f>IF(W19=0, "-", SUM(W19)/SUM(W13,W14))</f>
        <v>1</v>
      </c>
      <c r="X21" s="764"/>
      <c r="Y21" s="764"/>
      <c r="Z21" s="764"/>
      <c r="AA21" s="764"/>
      <c r="AB21" s="764"/>
      <c r="AC21" s="764"/>
      <c r="AD21" s="764">
        <f>IF(AD19=0, "-", SUM(AD19)/SUM(AD13,AD14))</f>
        <v>0.67142857142857149</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677</v>
      </c>
      <c r="B22" s="723"/>
      <c r="C22" s="723"/>
      <c r="D22" s="723"/>
      <c r="E22" s="723"/>
      <c r="F22" s="724"/>
      <c r="G22" s="728" t="s">
        <v>309</v>
      </c>
      <c r="H22" s="568"/>
      <c r="I22" s="568"/>
      <c r="J22" s="568"/>
      <c r="K22" s="568"/>
      <c r="L22" s="568"/>
      <c r="M22" s="568"/>
      <c r="N22" s="568"/>
      <c r="O22" s="569"/>
      <c r="P22" s="729" t="s">
        <v>675</v>
      </c>
      <c r="Q22" s="568"/>
      <c r="R22" s="568"/>
      <c r="S22" s="568"/>
      <c r="T22" s="568"/>
      <c r="U22" s="568"/>
      <c r="V22" s="569"/>
      <c r="W22" s="729" t="s">
        <v>676</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5"/>
      <c r="B23" s="726"/>
      <c r="C23" s="726"/>
      <c r="D23" s="726"/>
      <c r="E23" s="726"/>
      <c r="F23" s="727"/>
      <c r="G23" s="750" t="s">
        <v>698</v>
      </c>
      <c r="H23" s="751"/>
      <c r="I23" s="751"/>
      <c r="J23" s="751"/>
      <c r="K23" s="751"/>
      <c r="L23" s="751"/>
      <c r="M23" s="751"/>
      <c r="N23" s="751"/>
      <c r="O23" s="752"/>
      <c r="P23" s="753">
        <v>4</v>
      </c>
      <c r="Q23" s="754"/>
      <c r="R23" s="754"/>
      <c r="S23" s="754"/>
      <c r="T23" s="754"/>
      <c r="U23" s="754"/>
      <c r="V23" s="755"/>
      <c r="W23" s="753">
        <v>4</v>
      </c>
      <c r="X23" s="754"/>
      <c r="Y23" s="754"/>
      <c r="Z23" s="754"/>
      <c r="AA23" s="754"/>
      <c r="AB23" s="754"/>
      <c r="AC23" s="755"/>
      <c r="AD23" s="756" t="s">
        <v>771</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5"/>
      <c r="B24" s="726"/>
      <c r="C24" s="726"/>
      <c r="D24" s="726"/>
      <c r="E24" s="726"/>
      <c r="F24" s="727"/>
      <c r="G24" s="719" t="s">
        <v>699</v>
      </c>
      <c r="H24" s="720"/>
      <c r="I24" s="720"/>
      <c r="J24" s="720"/>
      <c r="K24" s="720"/>
      <c r="L24" s="720"/>
      <c r="M24" s="720"/>
      <c r="N24" s="720"/>
      <c r="O24" s="721"/>
      <c r="P24" s="716">
        <v>2</v>
      </c>
      <c r="Q24" s="717"/>
      <c r="R24" s="717"/>
      <c r="S24" s="717"/>
      <c r="T24" s="717"/>
      <c r="U24" s="717"/>
      <c r="V24" s="718"/>
      <c r="W24" s="716">
        <v>2</v>
      </c>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x14ac:dyDescent="0.15">
      <c r="A25" s="725"/>
      <c r="B25" s="726"/>
      <c r="C25" s="726"/>
      <c r="D25" s="726"/>
      <c r="E25" s="726"/>
      <c r="F25" s="727"/>
      <c r="G25" s="719" t="s">
        <v>700</v>
      </c>
      <c r="H25" s="720"/>
      <c r="I25" s="720"/>
      <c r="J25" s="720"/>
      <c r="K25" s="720"/>
      <c r="L25" s="720"/>
      <c r="M25" s="720"/>
      <c r="N25" s="720"/>
      <c r="O25" s="721"/>
      <c r="P25" s="716">
        <v>0.6</v>
      </c>
      <c r="Q25" s="717"/>
      <c r="R25" s="717"/>
      <c r="S25" s="717"/>
      <c r="T25" s="717"/>
      <c r="U25" s="717"/>
      <c r="V25" s="718"/>
      <c r="W25" s="716">
        <v>0.5</v>
      </c>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customHeight="1" x14ac:dyDescent="0.15">
      <c r="A26" s="725"/>
      <c r="B26" s="726"/>
      <c r="C26" s="726"/>
      <c r="D26" s="726"/>
      <c r="E26" s="726"/>
      <c r="F26" s="727"/>
      <c r="G26" s="719" t="s">
        <v>701</v>
      </c>
      <c r="H26" s="720"/>
      <c r="I26" s="720"/>
      <c r="J26" s="720"/>
      <c r="K26" s="720"/>
      <c r="L26" s="720"/>
      <c r="M26" s="720"/>
      <c r="N26" s="720"/>
      <c r="O26" s="721"/>
      <c r="P26" s="716">
        <v>0.3</v>
      </c>
      <c r="Q26" s="717"/>
      <c r="R26" s="717"/>
      <c r="S26" s="717"/>
      <c r="T26" s="717"/>
      <c r="U26" s="717"/>
      <c r="V26" s="718"/>
      <c r="W26" s="716">
        <v>0.2</v>
      </c>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6" t="s">
        <v>18</v>
      </c>
      <c r="H29" s="736"/>
      <c r="I29" s="736"/>
      <c r="J29" s="736"/>
      <c r="K29" s="736"/>
      <c r="L29" s="736"/>
      <c r="M29" s="736"/>
      <c r="N29" s="736"/>
      <c r="O29" s="737"/>
      <c r="P29" s="738">
        <f>AK13</f>
        <v>7</v>
      </c>
      <c r="Q29" s="739"/>
      <c r="R29" s="739"/>
      <c r="S29" s="739"/>
      <c r="T29" s="739"/>
      <c r="U29" s="739"/>
      <c r="V29" s="740"/>
      <c r="W29" s="741">
        <f>AR13</f>
        <v>7</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664</v>
      </c>
      <c r="B30" s="745"/>
      <c r="C30" s="745"/>
      <c r="D30" s="745"/>
      <c r="E30" s="745"/>
      <c r="F30" s="746"/>
      <c r="G30" s="747" t="s">
        <v>723</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6" t="s">
        <v>665</v>
      </c>
      <c r="B31" s="168"/>
      <c r="C31" s="168"/>
      <c r="D31" s="168"/>
      <c r="E31" s="168"/>
      <c r="F31" s="169"/>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4" t="s">
        <v>11</v>
      </c>
      <c r="AC31" s="644"/>
      <c r="AD31" s="644"/>
      <c r="AE31" s="131" t="s">
        <v>501</v>
      </c>
      <c r="AF31" s="714"/>
      <c r="AG31" s="714"/>
      <c r="AH31" s="715"/>
      <c r="AI31" s="131" t="s">
        <v>653</v>
      </c>
      <c r="AJ31" s="714"/>
      <c r="AK31" s="714"/>
      <c r="AL31" s="715"/>
      <c r="AM31" s="131" t="s">
        <v>469</v>
      </c>
      <c r="AN31" s="714"/>
      <c r="AO31" s="714"/>
      <c r="AP31" s="715"/>
      <c r="AQ31" s="641" t="s">
        <v>500</v>
      </c>
      <c r="AR31" s="642"/>
      <c r="AS31" s="642"/>
      <c r="AT31" s="643"/>
      <c r="AU31" s="641" t="s">
        <v>678</v>
      </c>
      <c r="AV31" s="642"/>
      <c r="AW31" s="642"/>
      <c r="AX31" s="651"/>
    </row>
    <row r="32" spans="1:50" ht="30" customHeight="1" x14ac:dyDescent="0.15">
      <c r="A32" s="666"/>
      <c r="B32" s="168"/>
      <c r="C32" s="168"/>
      <c r="D32" s="168"/>
      <c r="E32" s="168"/>
      <c r="F32" s="169"/>
      <c r="G32" s="748" t="s">
        <v>723</v>
      </c>
      <c r="H32" s="653"/>
      <c r="I32" s="653"/>
      <c r="J32" s="653"/>
      <c r="K32" s="653"/>
      <c r="L32" s="653"/>
      <c r="M32" s="653"/>
      <c r="N32" s="653"/>
      <c r="O32" s="653"/>
      <c r="P32" s="656" t="s">
        <v>705</v>
      </c>
      <c r="Q32" s="657"/>
      <c r="R32" s="657"/>
      <c r="S32" s="657"/>
      <c r="T32" s="657"/>
      <c r="U32" s="657"/>
      <c r="V32" s="657"/>
      <c r="W32" s="657"/>
      <c r="X32" s="658"/>
      <c r="Y32" s="662" t="s">
        <v>52</v>
      </c>
      <c r="Z32" s="663"/>
      <c r="AA32" s="664"/>
      <c r="AB32" s="665" t="s">
        <v>703</v>
      </c>
      <c r="AC32" s="665"/>
      <c r="AD32" s="665"/>
      <c r="AE32" s="634">
        <v>22</v>
      </c>
      <c r="AF32" s="634"/>
      <c r="AG32" s="634"/>
      <c r="AH32" s="634"/>
      <c r="AI32" s="634">
        <v>23</v>
      </c>
      <c r="AJ32" s="634"/>
      <c r="AK32" s="634"/>
      <c r="AL32" s="634"/>
      <c r="AM32" s="634">
        <v>21</v>
      </c>
      <c r="AN32" s="634"/>
      <c r="AO32" s="634"/>
      <c r="AP32" s="634"/>
      <c r="AQ32" s="680" t="s">
        <v>765</v>
      </c>
      <c r="AR32" s="634"/>
      <c r="AS32" s="634"/>
      <c r="AT32" s="634"/>
      <c r="AU32" s="108" t="s">
        <v>772</v>
      </c>
      <c r="AV32" s="636"/>
      <c r="AW32" s="636"/>
      <c r="AX32" s="637"/>
    </row>
    <row r="33" spans="1:51" ht="30"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703</v>
      </c>
      <c r="AC33" s="665"/>
      <c r="AD33" s="665"/>
      <c r="AE33" s="634">
        <v>18</v>
      </c>
      <c r="AF33" s="634"/>
      <c r="AG33" s="634"/>
      <c r="AH33" s="634"/>
      <c r="AI33" s="634">
        <v>18</v>
      </c>
      <c r="AJ33" s="634"/>
      <c r="AK33" s="634"/>
      <c r="AL33" s="634"/>
      <c r="AM33" s="634">
        <v>18</v>
      </c>
      <c r="AN33" s="634"/>
      <c r="AO33" s="634"/>
      <c r="AP33" s="634"/>
      <c r="AQ33" s="634">
        <v>18</v>
      </c>
      <c r="AR33" s="634"/>
      <c r="AS33" s="634"/>
      <c r="AT33" s="634"/>
      <c r="AU33" s="635">
        <v>18</v>
      </c>
      <c r="AV33" s="636"/>
      <c r="AW33" s="636"/>
      <c r="AX33" s="637"/>
    </row>
    <row r="34" spans="1:51" ht="23.25" customHeight="1" x14ac:dyDescent="0.15">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679</v>
      </c>
      <c r="AR34" s="646"/>
      <c r="AS34" s="646"/>
      <c r="AT34" s="646"/>
      <c r="AU34" s="646"/>
      <c r="AV34" s="646"/>
      <c r="AW34" s="646"/>
      <c r="AX34" s="647"/>
    </row>
    <row r="35" spans="1:51" ht="23.25" customHeight="1" x14ac:dyDescent="0.15">
      <c r="A35" s="701"/>
      <c r="B35" s="702"/>
      <c r="C35" s="702"/>
      <c r="D35" s="702"/>
      <c r="E35" s="702"/>
      <c r="F35" s="703"/>
      <c r="G35" s="670" t="s">
        <v>706</v>
      </c>
      <c r="H35" s="671"/>
      <c r="I35" s="671"/>
      <c r="J35" s="671"/>
      <c r="K35" s="671"/>
      <c r="L35" s="671"/>
      <c r="M35" s="671"/>
      <c r="N35" s="671"/>
      <c r="O35" s="671"/>
      <c r="P35" s="671"/>
      <c r="Q35" s="671"/>
      <c r="R35" s="671"/>
      <c r="S35" s="671"/>
      <c r="T35" s="671"/>
      <c r="U35" s="671"/>
      <c r="V35" s="671"/>
      <c r="W35" s="671"/>
      <c r="X35" s="671"/>
      <c r="Y35" s="674" t="s">
        <v>666</v>
      </c>
      <c r="Z35" s="675"/>
      <c r="AA35" s="676"/>
      <c r="AB35" s="677" t="s">
        <v>707</v>
      </c>
      <c r="AC35" s="678"/>
      <c r="AD35" s="679"/>
      <c r="AE35" s="680">
        <v>0.3</v>
      </c>
      <c r="AF35" s="680"/>
      <c r="AG35" s="680"/>
      <c r="AH35" s="680"/>
      <c r="AI35" s="680">
        <v>0.3</v>
      </c>
      <c r="AJ35" s="680"/>
      <c r="AK35" s="680"/>
      <c r="AL35" s="680"/>
      <c r="AM35" s="680">
        <v>0.3</v>
      </c>
      <c r="AN35" s="680"/>
      <c r="AO35" s="680"/>
      <c r="AP35" s="680"/>
      <c r="AQ35" s="108">
        <v>0.4</v>
      </c>
      <c r="AR35" s="102"/>
      <c r="AS35" s="102"/>
      <c r="AT35" s="102"/>
      <c r="AU35" s="102"/>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669</v>
      </c>
      <c r="Z36" s="667"/>
      <c r="AA36" s="668"/>
      <c r="AB36" s="630" t="s">
        <v>708</v>
      </c>
      <c r="AC36" s="631"/>
      <c r="AD36" s="632"/>
      <c r="AE36" s="633" t="s">
        <v>709</v>
      </c>
      <c r="AF36" s="633"/>
      <c r="AG36" s="633"/>
      <c r="AH36" s="633"/>
      <c r="AI36" s="633" t="s">
        <v>710</v>
      </c>
      <c r="AJ36" s="633"/>
      <c r="AK36" s="633"/>
      <c r="AL36" s="633"/>
      <c r="AM36" s="633" t="s">
        <v>721</v>
      </c>
      <c r="AN36" s="633"/>
      <c r="AO36" s="633"/>
      <c r="AP36" s="633"/>
      <c r="AQ36" s="633" t="s">
        <v>722</v>
      </c>
      <c r="AR36" s="633"/>
      <c r="AS36" s="633"/>
      <c r="AT36" s="633"/>
      <c r="AU36" s="633"/>
      <c r="AV36" s="633"/>
      <c r="AW36" s="633"/>
      <c r="AX36" s="669"/>
    </row>
    <row r="37" spans="1:51" ht="18.75" customHeight="1" x14ac:dyDescent="0.15">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696</v>
      </c>
      <c r="AR38" s="526"/>
      <c r="AS38" s="142" t="s">
        <v>224</v>
      </c>
      <c r="AT38" s="143"/>
      <c r="AU38" s="141">
        <v>4</v>
      </c>
      <c r="AV38" s="141"/>
      <c r="AW38" s="123" t="s">
        <v>170</v>
      </c>
      <c r="AX38" s="144"/>
    </row>
    <row r="39" spans="1:51" ht="23.25" customHeight="1" x14ac:dyDescent="0.15">
      <c r="A39" s="692"/>
      <c r="B39" s="690"/>
      <c r="C39" s="690"/>
      <c r="D39" s="690"/>
      <c r="E39" s="690"/>
      <c r="F39" s="691"/>
      <c r="G39" s="193" t="s">
        <v>723</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22</v>
      </c>
      <c r="AF39" s="102"/>
      <c r="AG39" s="102"/>
      <c r="AH39" s="102"/>
      <c r="AI39" s="108">
        <v>23</v>
      </c>
      <c r="AJ39" s="102"/>
      <c r="AK39" s="102"/>
      <c r="AL39" s="102"/>
      <c r="AM39" s="108">
        <v>21</v>
      </c>
      <c r="AN39" s="102"/>
      <c r="AO39" s="102"/>
      <c r="AP39" s="102"/>
      <c r="AQ39" s="109" t="s">
        <v>696</v>
      </c>
      <c r="AR39" s="110"/>
      <c r="AS39" s="110"/>
      <c r="AT39" s="111"/>
      <c r="AU39" s="102" t="s">
        <v>696</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18</v>
      </c>
      <c r="AF40" s="102"/>
      <c r="AG40" s="102"/>
      <c r="AH40" s="102"/>
      <c r="AI40" s="108">
        <v>18</v>
      </c>
      <c r="AJ40" s="102"/>
      <c r="AK40" s="102"/>
      <c r="AL40" s="102"/>
      <c r="AM40" s="108">
        <v>18</v>
      </c>
      <c r="AN40" s="102"/>
      <c r="AO40" s="102"/>
      <c r="AP40" s="102"/>
      <c r="AQ40" s="109" t="s">
        <v>696</v>
      </c>
      <c r="AR40" s="110"/>
      <c r="AS40" s="110"/>
      <c r="AT40" s="111"/>
      <c r="AU40" s="102">
        <v>18</v>
      </c>
      <c r="AV40" s="102"/>
      <c r="AW40" s="102"/>
      <c r="AX40" s="103"/>
    </row>
    <row r="41" spans="1:51" ht="23.2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122</v>
      </c>
      <c r="AF41" s="102"/>
      <c r="AG41" s="102"/>
      <c r="AH41" s="102"/>
      <c r="AI41" s="108">
        <v>128</v>
      </c>
      <c r="AJ41" s="102"/>
      <c r="AK41" s="102"/>
      <c r="AL41" s="102"/>
      <c r="AM41" s="108">
        <v>128</v>
      </c>
      <c r="AN41" s="102"/>
      <c r="AO41" s="102"/>
      <c r="AP41" s="102"/>
      <c r="AQ41" s="109" t="s">
        <v>696</v>
      </c>
      <c r="AR41" s="110"/>
      <c r="AS41" s="110"/>
      <c r="AT41" s="111"/>
      <c r="AU41" s="102" t="s">
        <v>696</v>
      </c>
      <c r="AV41" s="102"/>
      <c r="AW41" s="102"/>
      <c r="AX41" s="103"/>
    </row>
    <row r="42" spans="1:51" ht="23.25" customHeight="1" x14ac:dyDescent="0.15">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665</v>
      </c>
      <c r="B65" s="168"/>
      <c r="C65" s="168"/>
      <c r="D65" s="168"/>
      <c r="E65" s="168"/>
      <c r="F65" s="169"/>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4" t="s">
        <v>11</v>
      </c>
      <c r="AC65" s="644"/>
      <c r="AD65" s="644"/>
      <c r="AE65" s="131" t="s">
        <v>501</v>
      </c>
      <c r="AF65" s="714"/>
      <c r="AG65" s="714"/>
      <c r="AH65" s="715"/>
      <c r="AI65" s="131" t="s">
        <v>653</v>
      </c>
      <c r="AJ65" s="714"/>
      <c r="AK65" s="714"/>
      <c r="AL65" s="715"/>
      <c r="AM65" s="131" t="s">
        <v>469</v>
      </c>
      <c r="AN65" s="714"/>
      <c r="AO65" s="714"/>
      <c r="AP65" s="715"/>
      <c r="AQ65" s="641" t="s">
        <v>500</v>
      </c>
      <c r="AR65" s="642"/>
      <c r="AS65" s="642"/>
      <c r="AT65" s="643"/>
      <c r="AU65" s="641" t="s">
        <v>678</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679</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711</v>
      </c>
      <c r="H69" s="671"/>
      <c r="I69" s="671"/>
      <c r="J69" s="671"/>
      <c r="K69" s="671"/>
      <c r="L69" s="671"/>
      <c r="M69" s="671"/>
      <c r="N69" s="671"/>
      <c r="O69" s="671"/>
      <c r="P69" s="671"/>
      <c r="Q69" s="671"/>
      <c r="R69" s="671"/>
      <c r="S69" s="671"/>
      <c r="T69" s="671"/>
      <c r="U69" s="671"/>
      <c r="V69" s="671"/>
      <c r="W69" s="671"/>
      <c r="X69" s="671"/>
      <c r="Y69" s="674" t="s">
        <v>666</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669</v>
      </c>
      <c r="Z70" s="667"/>
      <c r="AA70" s="668"/>
      <c r="AB70" s="630" t="s">
        <v>670</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665</v>
      </c>
      <c r="B99" s="168"/>
      <c r="C99" s="168"/>
      <c r="D99" s="168"/>
      <c r="E99" s="168"/>
      <c r="F99" s="169"/>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678</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679</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668</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669</v>
      </c>
      <c r="Z104" s="667"/>
      <c r="AA104" s="668"/>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665</v>
      </c>
      <c r="B133" s="168"/>
      <c r="C133" s="168"/>
      <c r="D133" s="168"/>
      <c r="E133" s="168"/>
      <c r="F133" s="169"/>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678</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679</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668</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669</v>
      </c>
      <c r="Z138" s="667"/>
      <c r="AA138" s="668"/>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665</v>
      </c>
      <c r="B167" s="168"/>
      <c r="C167" s="168"/>
      <c r="D167" s="168"/>
      <c r="E167" s="168"/>
      <c r="F167" s="169"/>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678</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679</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668</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669</v>
      </c>
      <c r="Z172" s="667"/>
      <c r="AA172" s="668"/>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347</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45" customHeight="1" x14ac:dyDescent="0.15">
      <c r="A215" s="424" t="s">
        <v>367</v>
      </c>
      <c r="B215" s="425"/>
      <c r="C215" s="428" t="s">
        <v>227</v>
      </c>
      <c r="D215" s="425"/>
      <c r="E215" s="430" t="s">
        <v>243</v>
      </c>
      <c r="F215" s="431"/>
      <c r="G215" s="432" t="s">
        <v>760</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766</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503" t="s">
        <v>759</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3" t="s">
        <v>761</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684</v>
      </c>
      <c r="D218" s="510"/>
      <c r="E218" s="164" t="s">
        <v>363</v>
      </c>
      <c r="F218" s="166"/>
      <c r="G218" s="490" t="s">
        <v>230</v>
      </c>
      <c r="H218" s="491"/>
      <c r="I218" s="491"/>
      <c r="J218" s="511" t="s">
        <v>696</v>
      </c>
      <c r="K218" s="512"/>
      <c r="L218" s="512"/>
      <c r="M218" s="512"/>
      <c r="N218" s="512"/>
      <c r="O218" s="512"/>
      <c r="P218" s="512"/>
      <c r="Q218" s="512"/>
      <c r="R218" s="512"/>
      <c r="S218" s="512"/>
      <c r="T218" s="513"/>
      <c r="U218" s="488" t="s">
        <v>762</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67"/>
      <c r="F219" s="169"/>
      <c r="G219" s="490" t="s">
        <v>685</v>
      </c>
      <c r="H219" s="491"/>
      <c r="I219" s="491"/>
      <c r="J219" s="491"/>
      <c r="K219" s="491"/>
      <c r="L219" s="491"/>
      <c r="M219" s="491"/>
      <c r="N219" s="491"/>
      <c r="O219" s="491"/>
      <c r="P219" s="491"/>
      <c r="Q219" s="491"/>
      <c r="R219" s="491"/>
      <c r="S219" s="491"/>
      <c r="T219" s="491"/>
      <c r="U219" s="487" t="s">
        <v>762</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2"/>
      <c r="F220" s="174"/>
      <c r="G220" s="490" t="s">
        <v>672</v>
      </c>
      <c r="H220" s="491"/>
      <c r="I220" s="491"/>
      <c r="J220" s="491"/>
      <c r="K220" s="491"/>
      <c r="L220" s="491"/>
      <c r="M220" s="491"/>
      <c r="N220" s="491"/>
      <c r="O220" s="491"/>
      <c r="P220" s="491"/>
      <c r="Q220" s="491"/>
      <c r="R220" s="491"/>
      <c r="S220" s="491"/>
      <c r="T220" s="491"/>
      <c r="U220" s="827" t="s">
        <v>762</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7"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720</v>
      </c>
      <c r="AE223" s="470"/>
      <c r="AF223" s="470"/>
      <c r="AG223" s="471" t="s">
        <v>745</v>
      </c>
      <c r="AH223" s="472"/>
      <c r="AI223" s="472"/>
      <c r="AJ223" s="472"/>
      <c r="AK223" s="472"/>
      <c r="AL223" s="472"/>
      <c r="AM223" s="472"/>
      <c r="AN223" s="472"/>
      <c r="AO223" s="472"/>
      <c r="AP223" s="472"/>
      <c r="AQ223" s="472"/>
      <c r="AR223" s="472"/>
      <c r="AS223" s="472"/>
      <c r="AT223" s="472"/>
      <c r="AU223" s="472"/>
      <c r="AV223" s="472"/>
      <c r="AW223" s="472"/>
      <c r="AX223" s="473"/>
    </row>
    <row r="224" spans="1:51" ht="57"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720</v>
      </c>
      <c r="AE224" s="383"/>
      <c r="AF224" s="452"/>
      <c r="AG224" s="377" t="s">
        <v>746</v>
      </c>
      <c r="AH224" s="378"/>
      <c r="AI224" s="378"/>
      <c r="AJ224" s="378"/>
      <c r="AK224" s="378"/>
      <c r="AL224" s="378"/>
      <c r="AM224" s="378"/>
      <c r="AN224" s="378"/>
      <c r="AO224" s="378"/>
      <c r="AP224" s="378"/>
      <c r="AQ224" s="378"/>
      <c r="AR224" s="378"/>
      <c r="AS224" s="378"/>
      <c r="AT224" s="378"/>
      <c r="AU224" s="378"/>
      <c r="AV224" s="378"/>
      <c r="AW224" s="378"/>
      <c r="AX224" s="379"/>
    </row>
    <row r="225" spans="1:50" ht="35.25"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2" t="s">
        <v>720</v>
      </c>
      <c r="AE225" s="413"/>
      <c r="AF225" s="414"/>
      <c r="AG225" s="405" t="s">
        <v>747</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720</v>
      </c>
      <c r="AE226" s="401"/>
      <c r="AF226" s="401"/>
      <c r="AG226" s="403" t="s">
        <v>749</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748</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748</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750</v>
      </c>
      <c r="AE229" s="367"/>
      <c r="AF229" s="367"/>
      <c r="AG229" s="369" t="s">
        <v>696</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720</v>
      </c>
      <c r="AE230" s="383"/>
      <c r="AF230" s="383"/>
      <c r="AG230" s="377" t="s">
        <v>751</v>
      </c>
      <c r="AH230" s="378"/>
      <c r="AI230" s="378"/>
      <c r="AJ230" s="378"/>
      <c r="AK230" s="378"/>
      <c r="AL230" s="378"/>
      <c r="AM230" s="378"/>
      <c r="AN230" s="378"/>
      <c r="AO230" s="378"/>
      <c r="AP230" s="378"/>
      <c r="AQ230" s="378"/>
      <c r="AR230" s="378"/>
      <c r="AS230" s="378"/>
      <c r="AT230" s="378"/>
      <c r="AU230" s="378"/>
      <c r="AV230" s="378"/>
      <c r="AW230" s="378"/>
      <c r="AX230" s="379"/>
    </row>
    <row r="231" spans="1:50" ht="58.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720</v>
      </c>
      <c r="AE231" s="383"/>
      <c r="AF231" s="383"/>
      <c r="AG231" s="377" t="s">
        <v>752</v>
      </c>
      <c r="AH231" s="378"/>
      <c r="AI231" s="378"/>
      <c r="AJ231" s="378"/>
      <c r="AK231" s="378"/>
      <c r="AL231" s="378"/>
      <c r="AM231" s="378"/>
      <c r="AN231" s="378"/>
      <c r="AO231" s="378"/>
      <c r="AP231" s="378"/>
      <c r="AQ231" s="378"/>
      <c r="AR231" s="378"/>
      <c r="AS231" s="378"/>
      <c r="AT231" s="378"/>
      <c r="AU231" s="378"/>
      <c r="AV231" s="378"/>
      <c r="AW231" s="378"/>
      <c r="AX231" s="379"/>
    </row>
    <row r="232" spans="1:50" ht="58.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720</v>
      </c>
      <c r="AE232" s="383"/>
      <c r="AF232" s="383"/>
      <c r="AG232" s="377" t="s">
        <v>753</v>
      </c>
      <c r="AH232" s="378"/>
      <c r="AI232" s="378"/>
      <c r="AJ232" s="378"/>
      <c r="AK232" s="378"/>
      <c r="AL232" s="378"/>
      <c r="AM232" s="378"/>
      <c r="AN232" s="378"/>
      <c r="AO232" s="378"/>
      <c r="AP232" s="378"/>
      <c r="AQ232" s="378"/>
      <c r="AR232" s="378"/>
      <c r="AS232" s="378"/>
      <c r="AT232" s="378"/>
      <c r="AU232" s="378"/>
      <c r="AV232" s="378"/>
      <c r="AW232" s="378"/>
      <c r="AX232" s="379"/>
    </row>
    <row r="233" spans="1:50" ht="49.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720</v>
      </c>
      <c r="AE233" s="420"/>
      <c r="AF233" s="420"/>
      <c r="AG233" s="421" t="s">
        <v>764</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750</v>
      </c>
      <c r="AE234" s="383"/>
      <c r="AF234" s="452"/>
      <c r="AG234" s="377" t="s">
        <v>771</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750</v>
      </c>
      <c r="AE235" s="413"/>
      <c r="AF235" s="414"/>
      <c r="AG235" s="415" t="s">
        <v>771</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720</v>
      </c>
      <c r="AE236" s="367"/>
      <c r="AF236" s="368"/>
      <c r="AG236" s="369" t="s">
        <v>754</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750</v>
      </c>
      <c r="AE237" s="376"/>
      <c r="AF237" s="376"/>
      <c r="AG237" s="377" t="s">
        <v>696</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720</v>
      </c>
      <c r="AE238" s="383"/>
      <c r="AF238" s="383"/>
      <c r="AG238" s="377" t="s">
        <v>755</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750</v>
      </c>
      <c r="AE239" s="383"/>
      <c r="AF239" s="383"/>
      <c r="AG239" s="407" t="s">
        <v>696</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750</v>
      </c>
      <c r="AE240" s="401"/>
      <c r="AF240" s="402"/>
      <c r="AG240" s="403" t="s">
        <v>765</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15">
      <c r="A242" s="393"/>
      <c r="B242" s="394"/>
      <c r="C242" s="890"/>
      <c r="D242" s="891"/>
      <c r="E242" s="386"/>
      <c r="F242" s="386"/>
      <c r="G242" s="386"/>
      <c r="H242" s="387"/>
      <c r="I242" s="387"/>
      <c r="J242" s="892"/>
      <c r="K242" s="892"/>
      <c r="L242" s="892"/>
      <c r="M242" s="387"/>
      <c r="N242" s="893"/>
      <c r="O242" s="894"/>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15">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15">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15">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15">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15">
      <c r="A247" s="357" t="s">
        <v>46</v>
      </c>
      <c r="B247" s="918"/>
      <c r="C247" s="316" t="s">
        <v>50</v>
      </c>
      <c r="D247" s="736"/>
      <c r="E247" s="736"/>
      <c r="F247" s="737"/>
      <c r="G247" s="921" t="s">
        <v>757</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756</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768</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1" t="s">
        <v>133</v>
      </c>
      <c r="B252" s="342"/>
      <c r="C252" s="342"/>
      <c r="D252" s="342"/>
      <c r="E252" s="343"/>
      <c r="F252" s="917" t="s">
        <v>767</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1" t="s">
        <v>133</v>
      </c>
      <c r="B254" s="342"/>
      <c r="C254" s="342"/>
      <c r="D254" s="342"/>
      <c r="E254" s="343"/>
      <c r="F254" s="344" t="s">
        <v>773</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5"/>
      <c r="C258" s="105"/>
      <c r="D258" s="106"/>
      <c r="E258" s="337" t="s">
        <v>712</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360</v>
      </c>
      <c r="B259" s="271"/>
      <c r="C259" s="271"/>
      <c r="D259" s="271"/>
      <c r="E259" s="337" t="s">
        <v>713</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359</v>
      </c>
      <c r="B260" s="271"/>
      <c r="C260" s="271"/>
      <c r="D260" s="271"/>
      <c r="E260" s="337" t="s">
        <v>714</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358</v>
      </c>
      <c r="B261" s="271"/>
      <c r="C261" s="271"/>
      <c r="D261" s="271"/>
      <c r="E261" s="337" t="s">
        <v>715</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357</v>
      </c>
      <c r="B262" s="271"/>
      <c r="C262" s="271"/>
      <c r="D262" s="271"/>
      <c r="E262" s="337" t="s">
        <v>716</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356</v>
      </c>
      <c r="B263" s="271"/>
      <c r="C263" s="271"/>
      <c r="D263" s="271"/>
      <c r="E263" s="337" t="s">
        <v>717</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355</v>
      </c>
      <c r="B264" s="271"/>
      <c r="C264" s="271"/>
      <c r="D264" s="271"/>
      <c r="E264" s="337" t="s">
        <v>718</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354</v>
      </c>
      <c r="B265" s="271"/>
      <c r="C265" s="271"/>
      <c r="D265" s="271"/>
      <c r="E265" s="337" t="s">
        <v>719</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501</v>
      </c>
      <c r="B266" s="271"/>
      <c r="C266" s="271"/>
      <c r="D266" s="271"/>
      <c r="E266" s="115" t="s">
        <v>692</v>
      </c>
      <c r="F266" s="101"/>
      <c r="G266" s="101"/>
      <c r="H266" s="92" t="str">
        <f>IF(E266="","","-")</f>
        <v>-</v>
      </c>
      <c r="I266" s="101"/>
      <c r="J266" s="101"/>
      <c r="K266" s="92" t="str">
        <f>IF(I266="","","-")</f>
        <v/>
      </c>
      <c r="L266" s="116">
        <v>134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144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744</v>
      </c>
      <c r="H268" s="101"/>
      <c r="I268" s="101"/>
      <c r="J268" s="100">
        <v>20</v>
      </c>
      <c r="K268" s="100"/>
      <c r="L268" s="116">
        <v>174</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thickBot="1" x14ac:dyDescent="0.2">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350</v>
      </c>
      <c r="B308" s="332"/>
      <c r="C308" s="332"/>
      <c r="D308" s="332"/>
      <c r="E308" s="332"/>
      <c r="F308" s="333"/>
      <c r="G308" s="312" t="s">
        <v>725</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726</v>
      </c>
      <c r="H310" s="303"/>
      <c r="I310" s="303"/>
      <c r="J310" s="303"/>
      <c r="K310" s="304"/>
      <c r="L310" s="305" t="s">
        <v>727</v>
      </c>
      <c r="M310" s="306"/>
      <c r="N310" s="306"/>
      <c r="O310" s="306"/>
      <c r="P310" s="306"/>
      <c r="Q310" s="306"/>
      <c r="R310" s="306"/>
      <c r="S310" s="306"/>
      <c r="T310" s="306"/>
      <c r="U310" s="306"/>
      <c r="V310" s="306"/>
      <c r="W310" s="306"/>
      <c r="X310" s="307"/>
      <c r="Y310" s="308">
        <v>2</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2</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728</v>
      </c>
      <c r="D366" s="266"/>
      <c r="E366" s="266"/>
      <c r="F366" s="266"/>
      <c r="G366" s="266"/>
      <c r="H366" s="266"/>
      <c r="I366" s="266"/>
      <c r="J366" s="248">
        <v>6011101002696</v>
      </c>
      <c r="K366" s="249"/>
      <c r="L366" s="249"/>
      <c r="M366" s="249"/>
      <c r="N366" s="249"/>
      <c r="O366" s="249"/>
      <c r="P366" s="260" t="s">
        <v>730</v>
      </c>
      <c r="Q366" s="250"/>
      <c r="R366" s="250"/>
      <c r="S366" s="250"/>
      <c r="T366" s="250"/>
      <c r="U366" s="250"/>
      <c r="V366" s="250"/>
      <c r="W366" s="250"/>
      <c r="X366" s="250"/>
      <c r="Y366" s="251">
        <v>2</v>
      </c>
      <c r="Z366" s="252"/>
      <c r="AA366" s="252"/>
      <c r="AB366" s="253"/>
      <c r="AC366" s="237" t="s">
        <v>342</v>
      </c>
      <c r="AD366" s="238"/>
      <c r="AE366" s="238"/>
      <c r="AF366" s="238"/>
      <c r="AG366" s="238"/>
      <c r="AH366" s="268" t="s">
        <v>735</v>
      </c>
      <c r="AI366" s="269"/>
      <c r="AJ366" s="269"/>
      <c r="AK366" s="269"/>
      <c r="AL366" s="241" t="s">
        <v>696</v>
      </c>
      <c r="AM366" s="242"/>
      <c r="AN366" s="242"/>
      <c r="AO366" s="243"/>
      <c r="AP366" s="244" t="s">
        <v>735</v>
      </c>
      <c r="AQ366" s="244"/>
      <c r="AR366" s="244"/>
      <c r="AS366" s="244"/>
      <c r="AT366" s="244"/>
      <c r="AU366" s="244"/>
      <c r="AV366" s="244"/>
      <c r="AW366" s="244"/>
      <c r="AX366" s="244"/>
    </row>
    <row r="367" spans="1:51" ht="30" customHeight="1" x14ac:dyDescent="0.15">
      <c r="A367" s="245">
        <v>2</v>
      </c>
      <c r="B367" s="245">
        <v>1</v>
      </c>
      <c r="C367" s="267" t="s">
        <v>736</v>
      </c>
      <c r="D367" s="266"/>
      <c r="E367" s="266"/>
      <c r="F367" s="266"/>
      <c r="G367" s="266"/>
      <c r="H367" s="266"/>
      <c r="I367" s="266"/>
      <c r="J367" s="248"/>
      <c r="K367" s="249"/>
      <c r="L367" s="249"/>
      <c r="M367" s="249"/>
      <c r="N367" s="249"/>
      <c r="O367" s="249"/>
      <c r="P367" s="260" t="s">
        <v>731</v>
      </c>
      <c r="Q367" s="250"/>
      <c r="R367" s="250"/>
      <c r="S367" s="250"/>
      <c r="T367" s="250"/>
      <c r="U367" s="250"/>
      <c r="V367" s="250"/>
      <c r="W367" s="250"/>
      <c r="X367" s="250"/>
      <c r="Y367" s="251">
        <v>0.7</v>
      </c>
      <c r="Z367" s="252"/>
      <c r="AA367" s="252"/>
      <c r="AB367" s="253"/>
      <c r="AC367" s="237" t="s">
        <v>76</v>
      </c>
      <c r="AD367" s="238"/>
      <c r="AE367" s="238"/>
      <c r="AF367" s="238"/>
      <c r="AG367" s="238"/>
      <c r="AH367" s="268" t="s">
        <v>735</v>
      </c>
      <c r="AI367" s="269"/>
      <c r="AJ367" s="269"/>
      <c r="AK367" s="269"/>
      <c r="AL367" s="241" t="s">
        <v>696</v>
      </c>
      <c r="AM367" s="242"/>
      <c r="AN367" s="242"/>
      <c r="AO367" s="243"/>
      <c r="AP367" s="244" t="s">
        <v>735</v>
      </c>
      <c r="AQ367" s="244"/>
      <c r="AR367" s="244"/>
      <c r="AS367" s="244"/>
      <c r="AT367" s="244"/>
      <c r="AU367" s="244"/>
      <c r="AV367" s="244"/>
      <c r="AW367" s="244"/>
      <c r="AX367" s="244"/>
      <c r="AY367">
        <f>COUNTA($C$367)</f>
        <v>1</v>
      </c>
    </row>
    <row r="368" spans="1:51" ht="30" customHeight="1" x14ac:dyDescent="0.15">
      <c r="A368" s="245">
        <v>3</v>
      </c>
      <c r="B368" s="245">
        <v>1</v>
      </c>
      <c r="C368" s="267" t="s">
        <v>737</v>
      </c>
      <c r="D368" s="266"/>
      <c r="E368" s="266"/>
      <c r="F368" s="266"/>
      <c r="G368" s="266"/>
      <c r="H368" s="266"/>
      <c r="I368" s="266"/>
      <c r="J368" s="248"/>
      <c r="K368" s="249"/>
      <c r="L368" s="249"/>
      <c r="M368" s="249"/>
      <c r="N368" s="249"/>
      <c r="O368" s="249"/>
      <c r="P368" s="260" t="s">
        <v>731</v>
      </c>
      <c r="Q368" s="250"/>
      <c r="R368" s="250"/>
      <c r="S368" s="250"/>
      <c r="T368" s="250"/>
      <c r="U368" s="250"/>
      <c r="V368" s="250"/>
      <c r="W368" s="250"/>
      <c r="X368" s="250"/>
      <c r="Y368" s="251">
        <v>0.6</v>
      </c>
      <c r="Z368" s="252"/>
      <c r="AA368" s="252"/>
      <c r="AB368" s="253"/>
      <c r="AC368" s="237" t="s">
        <v>76</v>
      </c>
      <c r="AD368" s="238"/>
      <c r="AE368" s="238"/>
      <c r="AF368" s="238"/>
      <c r="AG368" s="238"/>
      <c r="AH368" s="239" t="s">
        <v>735</v>
      </c>
      <c r="AI368" s="240"/>
      <c r="AJ368" s="240"/>
      <c r="AK368" s="240"/>
      <c r="AL368" s="241" t="s">
        <v>696</v>
      </c>
      <c r="AM368" s="242"/>
      <c r="AN368" s="242"/>
      <c r="AO368" s="243"/>
      <c r="AP368" s="244" t="s">
        <v>735</v>
      </c>
      <c r="AQ368" s="244"/>
      <c r="AR368" s="244"/>
      <c r="AS368" s="244"/>
      <c r="AT368" s="244"/>
      <c r="AU368" s="244"/>
      <c r="AV368" s="244"/>
      <c r="AW368" s="244"/>
      <c r="AX368" s="244"/>
      <c r="AY368">
        <f>COUNTA($C$368)</f>
        <v>1</v>
      </c>
    </row>
    <row r="369" spans="1:51" ht="30" customHeight="1" x14ac:dyDescent="0.15">
      <c r="A369" s="245">
        <v>4</v>
      </c>
      <c r="B369" s="245">
        <v>1</v>
      </c>
      <c r="C369" s="267" t="s">
        <v>738</v>
      </c>
      <c r="D369" s="266"/>
      <c r="E369" s="266"/>
      <c r="F369" s="266"/>
      <c r="G369" s="266"/>
      <c r="H369" s="266"/>
      <c r="I369" s="266"/>
      <c r="J369" s="248"/>
      <c r="K369" s="249"/>
      <c r="L369" s="249"/>
      <c r="M369" s="249"/>
      <c r="N369" s="249"/>
      <c r="O369" s="249"/>
      <c r="P369" s="260" t="s">
        <v>731</v>
      </c>
      <c r="Q369" s="250"/>
      <c r="R369" s="250"/>
      <c r="S369" s="250"/>
      <c r="T369" s="250"/>
      <c r="U369" s="250"/>
      <c r="V369" s="250"/>
      <c r="W369" s="250"/>
      <c r="X369" s="250"/>
      <c r="Y369" s="251">
        <v>0.4</v>
      </c>
      <c r="Z369" s="252"/>
      <c r="AA369" s="252"/>
      <c r="AB369" s="253"/>
      <c r="AC369" s="237" t="s">
        <v>76</v>
      </c>
      <c r="AD369" s="238"/>
      <c r="AE369" s="238"/>
      <c r="AF369" s="238"/>
      <c r="AG369" s="238"/>
      <c r="AH369" s="239" t="s">
        <v>735</v>
      </c>
      <c r="AI369" s="240"/>
      <c r="AJ369" s="240"/>
      <c r="AK369" s="240"/>
      <c r="AL369" s="241" t="s">
        <v>696</v>
      </c>
      <c r="AM369" s="242"/>
      <c r="AN369" s="242"/>
      <c r="AO369" s="243"/>
      <c r="AP369" s="244" t="s">
        <v>735</v>
      </c>
      <c r="AQ369" s="244"/>
      <c r="AR369" s="244"/>
      <c r="AS369" s="244"/>
      <c r="AT369" s="244"/>
      <c r="AU369" s="244"/>
      <c r="AV369" s="244"/>
      <c r="AW369" s="244"/>
      <c r="AX369" s="244"/>
      <c r="AY369">
        <f>COUNTA($C$369)</f>
        <v>1</v>
      </c>
    </row>
    <row r="370" spans="1:51" ht="30" customHeight="1" x14ac:dyDescent="0.15">
      <c r="A370" s="245">
        <v>5</v>
      </c>
      <c r="B370" s="245">
        <v>1</v>
      </c>
      <c r="C370" s="267" t="s">
        <v>729</v>
      </c>
      <c r="D370" s="266"/>
      <c r="E370" s="266"/>
      <c r="F370" s="266"/>
      <c r="G370" s="266"/>
      <c r="H370" s="266"/>
      <c r="I370" s="266"/>
      <c r="J370" s="248">
        <v>5010001046169</v>
      </c>
      <c r="K370" s="249"/>
      <c r="L370" s="249"/>
      <c r="M370" s="249"/>
      <c r="N370" s="249"/>
      <c r="O370" s="249"/>
      <c r="P370" s="260" t="s">
        <v>732</v>
      </c>
      <c r="Q370" s="250"/>
      <c r="R370" s="250"/>
      <c r="S370" s="250"/>
      <c r="T370" s="250"/>
      <c r="U370" s="250"/>
      <c r="V370" s="250"/>
      <c r="W370" s="250"/>
      <c r="X370" s="250"/>
      <c r="Y370" s="251">
        <v>0.2</v>
      </c>
      <c r="Z370" s="252"/>
      <c r="AA370" s="252"/>
      <c r="AB370" s="253"/>
      <c r="AC370" s="237" t="s">
        <v>342</v>
      </c>
      <c r="AD370" s="238"/>
      <c r="AE370" s="238"/>
      <c r="AF370" s="238"/>
      <c r="AG370" s="238"/>
      <c r="AH370" s="239" t="s">
        <v>735</v>
      </c>
      <c r="AI370" s="240"/>
      <c r="AJ370" s="240"/>
      <c r="AK370" s="240"/>
      <c r="AL370" s="241" t="s">
        <v>696</v>
      </c>
      <c r="AM370" s="242"/>
      <c r="AN370" s="242"/>
      <c r="AO370" s="243"/>
      <c r="AP370" s="244" t="s">
        <v>735</v>
      </c>
      <c r="AQ370" s="244"/>
      <c r="AR370" s="244"/>
      <c r="AS370" s="244"/>
      <c r="AT370" s="244"/>
      <c r="AU370" s="244"/>
      <c r="AV370" s="244"/>
      <c r="AW370" s="244"/>
      <c r="AX370" s="244"/>
      <c r="AY370">
        <f>COUNTA($C$370)</f>
        <v>1</v>
      </c>
    </row>
    <row r="371" spans="1:51" ht="30" customHeight="1" x14ac:dyDescent="0.15">
      <c r="A371" s="245">
        <v>6</v>
      </c>
      <c r="B371" s="245">
        <v>1</v>
      </c>
      <c r="C371" s="267" t="s">
        <v>739</v>
      </c>
      <c r="D371" s="266"/>
      <c r="E371" s="266"/>
      <c r="F371" s="266"/>
      <c r="G371" s="266"/>
      <c r="H371" s="266"/>
      <c r="I371" s="266"/>
      <c r="J371" s="248"/>
      <c r="K371" s="249"/>
      <c r="L371" s="249"/>
      <c r="M371" s="249"/>
      <c r="N371" s="249"/>
      <c r="O371" s="249"/>
      <c r="P371" s="260" t="s">
        <v>733</v>
      </c>
      <c r="Q371" s="250"/>
      <c r="R371" s="250"/>
      <c r="S371" s="250"/>
      <c r="T371" s="250"/>
      <c r="U371" s="250"/>
      <c r="V371" s="250"/>
      <c r="W371" s="250"/>
      <c r="X371" s="250"/>
      <c r="Y371" s="251">
        <v>0.1</v>
      </c>
      <c r="Z371" s="252"/>
      <c r="AA371" s="252"/>
      <c r="AB371" s="253"/>
      <c r="AC371" s="237" t="s">
        <v>76</v>
      </c>
      <c r="AD371" s="238"/>
      <c r="AE371" s="238"/>
      <c r="AF371" s="238"/>
      <c r="AG371" s="238"/>
      <c r="AH371" s="239" t="s">
        <v>735</v>
      </c>
      <c r="AI371" s="240"/>
      <c r="AJ371" s="240"/>
      <c r="AK371" s="240"/>
      <c r="AL371" s="241" t="s">
        <v>696</v>
      </c>
      <c r="AM371" s="242"/>
      <c r="AN371" s="242"/>
      <c r="AO371" s="243"/>
      <c r="AP371" s="244" t="s">
        <v>735</v>
      </c>
      <c r="AQ371" s="244"/>
      <c r="AR371" s="244"/>
      <c r="AS371" s="244"/>
      <c r="AT371" s="244"/>
      <c r="AU371" s="244"/>
      <c r="AV371" s="244"/>
      <c r="AW371" s="244"/>
      <c r="AX371" s="244"/>
      <c r="AY371">
        <f>COUNTA($C$371)</f>
        <v>1</v>
      </c>
    </row>
    <row r="372" spans="1:51" ht="30" customHeight="1" x14ac:dyDescent="0.15">
      <c r="A372" s="245">
        <v>7</v>
      </c>
      <c r="B372" s="245">
        <v>1</v>
      </c>
      <c r="C372" s="275" t="s">
        <v>740</v>
      </c>
      <c r="D372" s="276"/>
      <c r="E372" s="276"/>
      <c r="F372" s="276"/>
      <c r="G372" s="276"/>
      <c r="H372" s="276"/>
      <c r="I372" s="277"/>
      <c r="J372" s="248"/>
      <c r="K372" s="249"/>
      <c r="L372" s="249"/>
      <c r="M372" s="249"/>
      <c r="N372" s="249"/>
      <c r="O372" s="249"/>
      <c r="P372" s="260" t="s">
        <v>734</v>
      </c>
      <c r="Q372" s="250"/>
      <c r="R372" s="250"/>
      <c r="S372" s="250"/>
      <c r="T372" s="250"/>
      <c r="U372" s="250"/>
      <c r="V372" s="250"/>
      <c r="W372" s="250"/>
      <c r="X372" s="250"/>
      <c r="Y372" s="251">
        <v>0.1</v>
      </c>
      <c r="Z372" s="252"/>
      <c r="AA372" s="252"/>
      <c r="AB372" s="253"/>
      <c r="AC372" s="237" t="s">
        <v>76</v>
      </c>
      <c r="AD372" s="238"/>
      <c r="AE372" s="238"/>
      <c r="AF372" s="238"/>
      <c r="AG372" s="238"/>
      <c r="AH372" s="239" t="s">
        <v>735</v>
      </c>
      <c r="AI372" s="240"/>
      <c r="AJ372" s="240"/>
      <c r="AK372" s="240"/>
      <c r="AL372" s="241" t="s">
        <v>696</v>
      </c>
      <c r="AM372" s="242"/>
      <c r="AN372" s="242"/>
      <c r="AO372" s="243"/>
      <c r="AP372" s="244" t="s">
        <v>735</v>
      </c>
      <c r="AQ372" s="244"/>
      <c r="AR372" s="244"/>
      <c r="AS372" s="244"/>
      <c r="AT372" s="244"/>
      <c r="AU372" s="244"/>
      <c r="AV372" s="244"/>
      <c r="AW372" s="244"/>
      <c r="AX372" s="244"/>
      <c r="AY372">
        <f>COUNTA($C$372)</f>
        <v>1</v>
      </c>
    </row>
    <row r="373" spans="1:51" ht="30" customHeight="1" x14ac:dyDescent="0.15">
      <c r="A373" s="245">
        <v>8</v>
      </c>
      <c r="B373" s="245">
        <v>1</v>
      </c>
      <c r="C373" s="267" t="s">
        <v>741</v>
      </c>
      <c r="D373" s="266"/>
      <c r="E373" s="266"/>
      <c r="F373" s="266"/>
      <c r="G373" s="266"/>
      <c r="H373" s="266"/>
      <c r="I373" s="266"/>
      <c r="J373" s="248"/>
      <c r="K373" s="249"/>
      <c r="L373" s="249"/>
      <c r="M373" s="249"/>
      <c r="N373" s="249"/>
      <c r="O373" s="249"/>
      <c r="P373" s="260" t="s">
        <v>734</v>
      </c>
      <c r="Q373" s="250"/>
      <c r="R373" s="250"/>
      <c r="S373" s="250"/>
      <c r="T373" s="250"/>
      <c r="U373" s="250"/>
      <c r="V373" s="250"/>
      <c r="W373" s="250"/>
      <c r="X373" s="250"/>
      <c r="Y373" s="251">
        <v>0.1</v>
      </c>
      <c r="Z373" s="252"/>
      <c r="AA373" s="252"/>
      <c r="AB373" s="253"/>
      <c r="AC373" s="237" t="s">
        <v>76</v>
      </c>
      <c r="AD373" s="238"/>
      <c r="AE373" s="238"/>
      <c r="AF373" s="238"/>
      <c r="AG373" s="238"/>
      <c r="AH373" s="239" t="s">
        <v>735</v>
      </c>
      <c r="AI373" s="240"/>
      <c r="AJ373" s="240"/>
      <c r="AK373" s="240"/>
      <c r="AL373" s="241" t="s">
        <v>696</v>
      </c>
      <c r="AM373" s="242"/>
      <c r="AN373" s="242"/>
      <c r="AO373" s="243"/>
      <c r="AP373" s="244" t="s">
        <v>735</v>
      </c>
      <c r="AQ373" s="244"/>
      <c r="AR373" s="244"/>
      <c r="AS373" s="244"/>
      <c r="AT373" s="244"/>
      <c r="AU373" s="244"/>
      <c r="AV373" s="244"/>
      <c r="AW373" s="244"/>
      <c r="AX373" s="244"/>
      <c r="AY373">
        <f>COUNTA($C$373)</f>
        <v>1</v>
      </c>
    </row>
    <row r="374" spans="1:51" ht="30" customHeight="1" x14ac:dyDescent="0.15">
      <c r="A374" s="245">
        <v>9</v>
      </c>
      <c r="B374" s="245">
        <v>1</v>
      </c>
      <c r="C374" s="267" t="s">
        <v>742</v>
      </c>
      <c r="D374" s="266"/>
      <c r="E374" s="266"/>
      <c r="F374" s="266"/>
      <c r="G374" s="266"/>
      <c r="H374" s="266"/>
      <c r="I374" s="266"/>
      <c r="J374" s="248"/>
      <c r="K374" s="249"/>
      <c r="L374" s="249"/>
      <c r="M374" s="249"/>
      <c r="N374" s="249"/>
      <c r="O374" s="249"/>
      <c r="P374" s="250" t="s">
        <v>733</v>
      </c>
      <c r="Q374" s="250"/>
      <c r="R374" s="250"/>
      <c r="S374" s="250"/>
      <c r="T374" s="250"/>
      <c r="U374" s="250"/>
      <c r="V374" s="250"/>
      <c r="W374" s="250"/>
      <c r="X374" s="250"/>
      <c r="Y374" s="251">
        <v>0.1</v>
      </c>
      <c r="Z374" s="252"/>
      <c r="AA374" s="252"/>
      <c r="AB374" s="253"/>
      <c r="AC374" s="237" t="s">
        <v>76</v>
      </c>
      <c r="AD374" s="238"/>
      <c r="AE374" s="238"/>
      <c r="AF374" s="238"/>
      <c r="AG374" s="238"/>
      <c r="AH374" s="239" t="s">
        <v>735</v>
      </c>
      <c r="AI374" s="240"/>
      <c r="AJ374" s="240"/>
      <c r="AK374" s="240"/>
      <c r="AL374" s="241" t="s">
        <v>696</v>
      </c>
      <c r="AM374" s="242"/>
      <c r="AN374" s="242"/>
      <c r="AO374" s="243"/>
      <c r="AP374" s="244" t="s">
        <v>735</v>
      </c>
      <c r="AQ374" s="244"/>
      <c r="AR374" s="244"/>
      <c r="AS374" s="244"/>
      <c r="AT374" s="244"/>
      <c r="AU374" s="244"/>
      <c r="AV374" s="244"/>
      <c r="AW374" s="244"/>
      <c r="AX374" s="244"/>
      <c r="AY374">
        <f>COUNTA($C$374)</f>
        <v>1</v>
      </c>
    </row>
    <row r="375" spans="1:51" ht="30" customHeight="1" x14ac:dyDescent="0.15">
      <c r="A375" s="245">
        <v>10</v>
      </c>
      <c r="B375" s="245">
        <v>1</v>
      </c>
      <c r="C375" s="267" t="s">
        <v>743</v>
      </c>
      <c r="D375" s="266"/>
      <c r="E375" s="266"/>
      <c r="F375" s="266"/>
      <c r="G375" s="266"/>
      <c r="H375" s="266"/>
      <c r="I375" s="266"/>
      <c r="J375" s="248"/>
      <c r="K375" s="249"/>
      <c r="L375" s="249"/>
      <c r="M375" s="249"/>
      <c r="N375" s="249"/>
      <c r="O375" s="249"/>
      <c r="P375" s="260" t="s">
        <v>731</v>
      </c>
      <c r="Q375" s="250"/>
      <c r="R375" s="250"/>
      <c r="S375" s="250"/>
      <c r="T375" s="250"/>
      <c r="U375" s="250"/>
      <c r="V375" s="250"/>
      <c r="W375" s="250"/>
      <c r="X375" s="250"/>
      <c r="Y375" s="251">
        <v>0.1</v>
      </c>
      <c r="Z375" s="252"/>
      <c r="AA375" s="252"/>
      <c r="AB375" s="253"/>
      <c r="AC375" s="237" t="s">
        <v>76</v>
      </c>
      <c r="AD375" s="238"/>
      <c r="AE375" s="238"/>
      <c r="AF375" s="238"/>
      <c r="AG375" s="238"/>
      <c r="AH375" s="239" t="s">
        <v>735</v>
      </c>
      <c r="AI375" s="240"/>
      <c r="AJ375" s="240"/>
      <c r="AK375" s="240"/>
      <c r="AL375" s="241" t="s">
        <v>696</v>
      </c>
      <c r="AM375" s="242"/>
      <c r="AN375" s="242"/>
      <c r="AO375" s="243"/>
      <c r="AP375" s="244" t="s">
        <v>735</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765</v>
      </c>
      <c r="F631" s="247"/>
      <c r="G631" s="247"/>
      <c r="H631" s="247"/>
      <c r="I631" s="247"/>
      <c r="J631" s="248" t="s">
        <v>765</v>
      </c>
      <c r="K631" s="249"/>
      <c r="L631" s="249"/>
      <c r="M631" s="249"/>
      <c r="N631" s="249"/>
      <c r="O631" s="249"/>
      <c r="P631" s="260" t="s">
        <v>765</v>
      </c>
      <c r="Q631" s="250"/>
      <c r="R631" s="250"/>
      <c r="S631" s="250"/>
      <c r="T631" s="250"/>
      <c r="U631" s="250"/>
      <c r="V631" s="250"/>
      <c r="W631" s="250"/>
      <c r="X631" s="250"/>
      <c r="Y631" s="251" t="s">
        <v>765</v>
      </c>
      <c r="Z631" s="252"/>
      <c r="AA631" s="252"/>
      <c r="AB631" s="253"/>
      <c r="AC631" s="237"/>
      <c r="AD631" s="238"/>
      <c r="AE631" s="238"/>
      <c r="AF631" s="238"/>
      <c r="AG631" s="238"/>
      <c r="AH631" s="239" t="s">
        <v>765</v>
      </c>
      <c r="AI631" s="240"/>
      <c r="AJ631" s="240"/>
      <c r="AK631" s="240"/>
      <c r="AL631" s="241" t="s">
        <v>765</v>
      </c>
      <c r="AM631" s="242"/>
      <c r="AN631" s="242"/>
      <c r="AO631" s="243"/>
      <c r="AP631" s="244" t="s">
        <v>765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3:AX13 AR15:AX15 P15: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6"/>
      <c r="AA2" s="287"/>
      <c r="AB2" s="939" t="s">
        <v>11</v>
      </c>
      <c r="AC2" s="940"/>
      <c r="AD2" s="941"/>
      <c r="AE2" s="928" t="s">
        <v>372</v>
      </c>
      <c r="AF2" s="928"/>
      <c r="AG2" s="928"/>
      <c r="AH2" s="128"/>
      <c r="AI2" s="928" t="s">
        <v>468</v>
      </c>
      <c r="AJ2" s="928"/>
      <c r="AK2" s="928"/>
      <c r="AL2" s="128"/>
      <c r="AM2" s="928" t="s">
        <v>469</v>
      </c>
      <c r="AN2" s="928"/>
      <c r="AO2" s="928"/>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344</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6"/>
      <c r="AA9" s="287"/>
      <c r="AB9" s="939" t="s">
        <v>11</v>
      </c>
      <c r="AC9" s="940"/>
      <c r="AD9" s="941"/>
      <c r="AE9" s="928" t="s">
        <v>372</v>
      </c>
      <c r="AF9" s="928"/>
      <c r="AG9" s="928"/>
      <c r="AH9" s="128"/>
      <c r="AI9" s="928" t="s">
        <v>468</v>
      </c>
      <c r="AJ9" s="928"/>
      <c r="AK9" s="928"/>
      <c r="AL9" s="128"/>
      <c r="AM9" s="928" t="s">
        <v>469</v>
      </c>
      <c r="AN9" s="928"/>
      <c r="AO9" s="928"/>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344</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6"/>
      <c r="AA16" s="287"/>
      <c r="AB16" s="939" t="s">
        <v>11</v>
      </c>
      <c r="AC16" s="940"/>
      <c r="AD16" s="941"/>
      <c r="AE16" s="928" t="s">
        <v>372</v>
      </c>
      <c r="AF16" s="928"/>
      <c r="AG16" s="928"/>
      <c r="AH16" s="128"/>
      <c r="AI16" s="928" t="s">
        <v>468</v>
      </c>
      <c r="AJ16" s="928"/>
      <c r="AK16" s="928"/>
      <c r="AL16" s="128"/>
      <c r="AM16" s="928" t="s">
        <v>469</v>
      </c>
      <c r="AN16" s="928"/>
      <c r="AO16" s="928"/>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344</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6"/>
      <c r="AA23" s="287"/>
      <c r="AB23" s="939" t="s">
        <v>11</v>
      </c>
      <c r="AC23" s="940"/>
      <c r="AD23" s="941"/>
      <c r="AE23" s="928" t="s">
        <v>372</v>
      </c>
      <c r="AF23" s="928"/>
      <c r="AG23" s="928"/>
      <c r="AH23" s="128"/>
      <c r="AI23" s="928" t="s">
        <v>468</v>
      </c>
      <c r="AJ23" s="928"/>
      <c r="AK23" s="928"/>
      <c r="AL23" s="128"/>
      <c r="AM23" s="928" t="s">
        <v>469</v>
      </c>
      <c r="AN23" s="928"/>
      <c r="AO23" s="928"/>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344</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6"/>
      <c r="AA30" s="287"/>
      <c r="AB30" s="939" t="s">
        <v>11</v>
      </c>
      <c r="AC30" s="940"/>
      <c r="AD30" s="941"/>
      <c r="AE30" s="928" t="s">
        <v>372</v>
      </c>
      <c r="AF30" s="928"/>
      <c r="AG30" s="928"/>
      <c r="AH30" s="128"/>
      <c r="AI30" s="928" t="s">
        <v>468</v>
      </c>
      <c r="AJ30" s="928"/>
      <c r="AK30" s="928"/>
      <c r="AL30" s="128"/>
      <c r="AM30" s="928" t="s">
        <v>469</v>
      </c>
      <c r="AN30" s="928"/>
      <c r="AO30" s="928"/>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344</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6"/>
      <c r="AA37" s="287"/>
      <c r="AB37" s="939" t="s">
        <v>11</v>
      </c>
      <c r="AC37" s="940"/>
      <c r="AD37" s="941"/>
      <c r="AE37" s="928" t="s">
        <v>372</v>
      </c>
      <c r="AF37" s="928"/>
      <c r="AG37" s="928"/>
      <c r="AH37" s="128"/>
      <c r="AI37" s="928" t="s">
        <v>468</v>
      </c>
      <c r="AJ37" s="928"/>
      <c r="AK37" s="928"/>
      <c r="AL37" s="128"/>
      <c r="AM37" s="928" t="s">
        <v>469</v>
      </c>
      <c r="AN37" s="928"/>
      <c r="AO37" s="928"/>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344</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6"/>
      <c r="AA44" s="287"/>
      <c r="AB44" s="939" t="s">
        <v>11</v>
      </c>
      <c r="AC44" s="940"/>
      <c r="AD44" s="941"/>
      <c r="AE44" s="928" t="s">
        <v>372</v>
      </c>
      <c r="AF44" s="928"/>
      <c r="AG44" s="928"/>
      <c r="AH44" s="128"/>
      <c r="AI44" s="928" t="s">
        <v>468</v>
      </c>
      <c r="AJ44" s="928"/>
      <c r="AK44" s="928"/>
      <c r="AL44" s="128"/>
      <c r="AM44" s="928" t="s">
        <v>469</v>
      </c>
      <c r="AN44" s="928"/>
      <c r="AO44" s="928"/>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344</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6"/>
      <c r="AA51" s="287"/>
      <c r="AB51" s="128" t="s">
        <v>11</v>
      </c>
      <c r="AC51" s="940"/>
      <c r="AD51" s="941"/>
      <c r="AE51" s="928" t="s">
        <v>372</v>
      </c>
      <c r="AF51" s="928"/>
      <c r="AG51" s="928"/>
      <c r="AH51" s="128"/>
      <c r="AI51" s="928" t="s">
        <v>468</v>
      </c>
      <c r="AJ51" s="928"/>
      <c r="AK51" s="928"/>
      <c r="AL51" s="128"/>
      <c r="AM51" s="928" t="s">
        <v>469</v>
      </c>
      <c r="AN51" s="928"/>
      <c r="AO51" s="928"/>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344</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6"/>
      <c r="AA58" s="287"/>
      <c r="AB58" s="939" t="s">
        <v>11</v>
      </c>
      <c r="AC58" s="940"/>
      <c r="AD58" s="941"/>
      <c r="AE58" s="928" t="s">
        <v>372</v>
      </c>
      <c r="AF58" s="928"/>
      <c r="AG58" s="928"/>
      <c r="AH58" s="128"/>
      <c r="AI58" s="928" t="s">
        <v>468</v>
      </c>
      <c r="AJ58" s="928"/>
      <c r="AK58" s="928"/>
      <c r="AL58" s="128"/>
      <c r="AM58" s="928" t="s">
        <v>469</v>
      </c>
      <c r="AN58" s="928"/>
      <c r="AO58" s="928"/>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344</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6"/>
      <c r="AA65" s="287"/>
      <c r="AB65" s="939" t="s">
        <v>11</v>
      </c>
      <c r="AC65" s="940"/>
      <c r="AD65" s="941"/>
      <c r="AE65" s="928" t="s">
        <v>372</v>
      </c>
      <c r="AF65" s="928"/>
      <c r="AG65" s="928"/>
      <c r="AH65" s="128"/>
      <c r="AI65" s="928" t="s">
        <v>468</v>
      </c>
      <c r="AJ65" s="928"/>
      <c r="AK65" s="928"/>
      <c r="AL65" s="128"/>
      <c r="AM65" s="928" t="s">
        <v>469</v>
      </c>
      <c r="AN65" s="928"/>
      <c r="AO65" s="928"/>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344</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2022-06-01T06:50:09Z</cp:lastPrinted>
  <dcterms:created xsi:type="dcterms:W3CDTF">2012-03-13T00:50:25Z</dcterms:created>
  <dcterms:modified xsi:type="dcterms:W3CDTF">2022-08-18T11:19:14Z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