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37" i="11" l="1"/>
  <c r="AY340" i="11"/>
  <c r="AY338" i="11"/>
  <c r="AY336" i="11"/>
  <c r="AY341" i="11"/>
  <c r="AY328" i="11"/>
  <c r="AY324" i="11"/>
  <c r="AY332" i="11"/>
  <c r="AY325" i="11"/>
  <c r="AY329" i="11"/>
  <c r="AY322" i="11"/>
  <c r="AY326" i="11"/>
  <c r="AY330" i="11"/>
  <c r="AY333" i="11"/>
  <c r="AY323" i="11"/>
  <c r="AY327" i="11"/>
  <c r="AY398" i="11"/>
  <c r="AY397"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39" i="11"/>
  <c r="AY145" i="11" s="1"/>
  <c r="AY166" i="11"/>
  <c r="AY164" i="11"/>
  <c r="AY163" i="11"/>
  <c r="AY161" i="11"/>
  <c r="AY162" i="11" s="1"/>
  <c r="AY156" i="11"/>
  <c r="AY158" i="11" s="1"/>
  <c r="AY146" i="11"/>
  <c r="AY150" i="11" s="1"/>
  <c r="AY129" i="11"/>
  <c r="AY128" i="11"/>
  <c r="AY127" i="11"/>
  <c r="AY131" i="11" s="1"/>
  <c r="AY125" i="11"/>
  <c r="AY124" i="11"/>
  <c r="AY123" i="11"/>
  <c r="AY122" i="11"/>
  <c r="AY126" i="11" s="1"/>
  <c r="AY112" i="11"/>
  <c r="AY119" i="11" s="1"/>
  <c r="AY99" i="11"/>
  <c r="AY101" i="11" s="1"/>
  <c r="AY98" i="11"/>
  <c r="AY102" i="11"/>
  <c r="AY104" i="11" s="1"/>
  <c r="AY100" i="11" l="1"/>
  <c r="AY154" i="11"/>
  <c r="AY151" i="11"/>
  <c r="AY155" i="11"/>
  <c r="AY171" i="11"/>
  <c r="AY152" i="11"/>
  <c r="AY176" i="11"/>
  <c r="AY198" i="11"/>
  <c r="AY203" i="11"/>
  <c r="AY207" i="11"/>
  <c r="AY211" i="11"/>
  <c r="AY153" i="11"/>
  <c r="AY117" i="11"/>
  <c r="AY137" i="11"/>
  <c r="AY116" i="11"/>
  <c r="AY120" i="11"/>
  <c r="AY113" i="11"/>
  <c r="AY121" i="11"/>
  <c r="AY114" i="11"/>
  <c r="AY118" i="11"/>
  <c r="AY130" i="11"/>
  <c r="AY134" i="11"/>
  <c r="AY115" i="11"/>
  <c r="AY143" i="11"/>
  <c r="AY140" i="11"/>
  <c r="AY144" i="11"/>
  <c r="AY142"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9" i="11"/>
  <c r="AY88" i="11"/>
  <c r="AY92" i="11" s="1"/>
  <c r="AY78" i="11"/>
  <c r="AY85" i="11" s="1"/>
  <c r="AY44" i="11"/>
  <c r="AY52" i="11" s="1"/>
  <c r="AY63" i="11" l="1"/>
  <c r="AY82" i="11"/>
  <c r="AY86" i="11"/>
  <c r="AY90" i="11"/>
  <c r="AY94" i="11"/>
  <c r="AY79" i="11"/>
  <c r="AY83" i="11"/>
  <c r="AY87" i="11"/>
  <c r="AY91" i="11"/>
  <c r="AY95" i="11"/>
  <c r="AY81" i="11"/>
  <c r="AY80" i="11"/>
  <c r="AY84" i="11"/>
  <c r="AY96" i="11"/>
  <c r="AY49"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<sst xmlns="http://schemas.openxmlformats.org/spreadsheetml/2006/main" count="1484" uniqueCount="732">
  <si>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</si>
  <si>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</si>
  <si>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</si>
  <si>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</si>
  <si>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</si>
  <si>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</si>
  <si>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</si>
  <si>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</si>
  <si>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</si>
  <si>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</si>
  <si>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</si>
  <si>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</si>
  <si>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</si>
  <si>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</si>
  <si>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</si>
  <si>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</si>
  <si>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</si>
  <si>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</si>
  <si>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</si>
  <si>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</si>
  <si>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</si>
  <si>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</si>
  <si>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</si>
  <si>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</si>
  <si>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</si>
  <si>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</si>
  <si>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</si>
  <si>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</si>
  <si>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</si>
  <si>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</si>
  <si>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</si>
  <si>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</si>
  <si>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</si>
  <si>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</si>
  <si>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</si>
  <si>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</si>
  <si>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</si>
  <si>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</si>
  <si>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</si>
  <si>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</si>
  <si>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</si>
  <si>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</si>
  <si>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</si>
  <si>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</si>
  <si>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</si>
  <si>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</si>
  <si>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</si>
  <si>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</si>
  <si>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</si>
  <si>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</si>
  <si>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</si>
  <si>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</si>
  <si>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</si>
  <si>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</si>
  <si>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</si>
  <si>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</si>
  <si>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</si>
  <si>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</si>
  <si>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</si>
  <si>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</si>
  <si>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</si>
  <si>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</si>
  <si>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</si>
  <si>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</si>
  <si>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</si>
  <si>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</si>
  <si>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</si>
  <si>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</si>
  <si>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</si>
  <si>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</si>
  <si>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</si>
  <si>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</si>
  <si>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</si>
  <si>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</si>
  <si>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</si>
  <si>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</si>
  <si>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</si>
  <si>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</si>
  <si>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</si>
  <si>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</si>
  <si>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</si>
  <si>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</si>
  <si>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</si>
  <si>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</si>
  <si>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</si>
  <si>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</si>
  <si>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</si>
  <si>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</si>
  <si>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</si>
  <si>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</si>
  <si>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</si>
  <si>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</si>
  <si>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</si>
  <si>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</si>
  <si>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</si>
  <si>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</si>
  <si>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</si>
  <si>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</si>
  <si>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</si>
  <si>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</si>
  <si>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</si>
  <si>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</si>
  <si>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</si>
  <si>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</si>
  <si>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</si>
  <si>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</si>
  <si>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</si>
  <si>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</si>
  <si>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</si>
  <si>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</si>
  <si>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</si>
  <si>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</si>
  <si>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</si>
  <si>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</si>
  <si>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</si>
  <si>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</si>
  <si>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</si>
  <si>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</si>
  <si>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</si>
  <si>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</si>
  <si>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</si>
  <si>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</si>
  <si>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</si>
  <si>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</si>
  <si>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</si>
  <si>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</si>
  <si>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</si>
  <si>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</si>
  <si>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</si>
  <si>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</si>
  <si>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</si>
  <si>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</si>
  <si>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</si>
  <si>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</si>
  <si>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</si>
  <si>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</si>
  <si>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</si>
  <si>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</si>
  <si>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</si>
  <si>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</si>
  <si>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</si>
  <si>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</si>
  <si>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</si>
  <si>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</si>
  <si>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</si>
  <si>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</si>
  <si>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</si>
  <si>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</si>
  <si>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</si>
  <si>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</si>
  <si>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</si>
  <si>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</si>
  <si>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</si>
  <si>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</si>
  <si>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</si>
  <si>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</si>
  <si>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</si>
  <si>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</si>
  <si>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</si>
  <si>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</si>
  <si>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</si>
  <si>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</si>
  <si>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</si>
  <si>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</si>
  <si>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</si>
  <si>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</si>
  <si>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</si>
  <si>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</si>
  <si>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</si>
  <si>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</si>
  <si>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</si>
  <si>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</si>
  <si>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</si>
  <si>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</si>
  <si>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</si>
  <si>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</si>
  <si>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</si>
  <si>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</si>
  <si>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</si>
  <si>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</si>
  <si>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</si>
  <si>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</si>
  <si>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</si>
  <si>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</si>
  <si>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</si>
  <si>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</si>
  <si>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</si>
  <si>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</si>
  <si>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</si>
  <si>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</si>
  <si>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</si>
  <si>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</si>
  <si>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</si>
  <si>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</si>
  <si>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</si>
  <si>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</si>
  <si>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</si>
  <si>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</si>
  <si>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</si>
  <si>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</si>
  <si>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</si>
  <si>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</si>
  <si>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</si>
  <si>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</si>
  <si>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</si>
  <si>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</si>
  <si>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</si>
  <si>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</si>
  <si>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</si>
  <si>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</si>
  <si>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</si>
  <si>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</si>
  <si>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</si>
  <si>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</si>
  <si>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</si>
  <si>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</si>
  <si>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</si>
  <si>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</si>
  <si>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</si>
  <si>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</si>
  <si>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</si>
  <si>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</si>
  <si>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</si>
  <si>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</si>
  <si>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</si>
  <si>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</si>
  <si>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</si>
  <si>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</si>
  <si>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</si>
  <si>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</si>
  <si>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</si>
  <si>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</si>
  <si>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</si>
  <si>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</si>
  <si>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</si>
  <si>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</si>
  <si>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</si>
  <si>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</si>
  <si>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</si>
  <si>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</si>
  <si>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</si>
  <si>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</si>
  <si>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</si>
  <si>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</si>
  <si>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</si>
  <si>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</si>
  <si>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</si>
  <si>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</si>
  <si>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</si>
  <si>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</si>
  <si>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</si>
  <si>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</si>
  <si>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</si>
  <si>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</si>
  <si>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</si>
  <si>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</si>
  <si>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</si>
  <si>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</si>
  <si>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</si>
  <si>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</si>
  <si>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</si>
  <si>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</si>
  <si>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</si>
  <si>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</si>
  <si>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</si>
  <si>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</si>
  <si>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</si>
  <si>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</si>
  <si>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</si>
  <si>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</si>
  <si>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</si>
  <si>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</si>
  <si>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</si>
  <si>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</si>
  <si>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</si>
  <si>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</si>
  <si>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</si>
  <si>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</si>
  <si>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</si>
  <si>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</si>
  <si>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</si>
  <si>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</si>
  <si>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</si>
  <si>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</si>
  <si>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</si>
  <si>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</si>
  <si>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</si>
  <si>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</si>
  <si>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</si>
  <si>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</si>
  <si>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</si>
  <si>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</si>
  <si>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</si>
  <si>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</si>
  <si>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</si>
  <si>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</si>
  <si>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</si>
  <si>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</si>
  <si>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</si>
  <si>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</si>
  <si>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</si>
  <si>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</si>
  <si>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</si>
  <si>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</si>
  <si>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</si>
  <si>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</si>
  <si>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</si>
  <si>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</si>
  <si>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</si>
  <si>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</si>
  <si>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</si>
  <si>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</si>
  <si>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</si>
  <si>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</si>
  <si>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</si>
  <si>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</si>
  <si>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</si>
  <si>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</si>
  <si>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</si>
  <si>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</si>
  <si>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</si>
  <si>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</si>
  <si>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</si>
  <si>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</si>
  <si>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</si>
  <si>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</si>
  <si>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</si>
  <si>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</si>
  <si>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</si>
  <si>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</si>
  <si>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</si>
  <si>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</si>
  <si>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</si>
  <si>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</si>
  <si>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</si>
  <si>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</si>
  <si>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</si>
  <si>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</si>
  <si>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</si>
  <si>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</si>
  <si>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</si>
  <si>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</si>
  <si>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</si>
  <si>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</si>
  <si>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</si>
  <si>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</si>
  <si>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</si>
  <si>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</si>
  <si>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</si>
  <si>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</si>
  <si>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</si>
  <si>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</si>
  <si>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</si>
  <si>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</si>
  <si>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</si>
  <si>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</si>
  <si>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</si>
  <si>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</si>
  <si>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</si>
  <si>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</si>
  <si>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</si>
  <si>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</si>
  <si>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</si>
  <si>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</si>
  <si>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</si>
  <si>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</si>
  <si>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</si>
  <si>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</si>
  <si>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</si>
  <si>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</si>
  <si>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</si>
  <si>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</si>
  <si>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</si>
  <si>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</si>
  <si>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</si>
  <si>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</si>
  <si>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</si>
  <si>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</si>
  <si>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</si>
  <si>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</si>
  <si>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</si>
  <si>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</si>
  <si>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</si>
  <si>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</si>
  <si>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</si>
  <si>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</si>
  <si>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</si>
  <si>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</si>
  <si>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</si>
  <si>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</si>
  <si>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</si>
  <si>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</si>
  <si>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</si>
  <si>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</si>
  <si>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</si>
  <si>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</si>
  <si>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</si>
  <si>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</si>
  <si>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</si>
  <si>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</si>
  <si>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</si>
  <si>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</si>
  <si>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</si>
  <si>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</si>
  <si>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</si>
  <si>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</si>
  <si>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</si>
  <si>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</si>
  <si>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</si>
  <si>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</si>
  <si>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</si>
  <si>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</si>
  <si>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</si>
  <si>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</si>
  <si>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</si>
  <si>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</si>
  <si>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</si>
  <si>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</si>
  <si>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</si>
  <si>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</si>
  <si>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</si>
  <si>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</si>
  <si>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</si>
  <si>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</si>
  <si>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</si>
  <si>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</si>
  <si>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</si>
  <si>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</si>
  <si>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</si>
  <si>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</si>
  <si>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</si>
  <si>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</si>
  <si>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</si>
  <si>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</si>
  <si>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</si>
  <si>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</si>
  <si>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</si>
  <si>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</si>
  <si>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</si>
  <si>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</si>
  <si>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</si>
  <si>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</si>
  <si>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</si>
  <si>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</si>
  <si>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</si>
  <si>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</si>
  <si>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</si>
  <si>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</si>
  <si>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</si>
  <si>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</si>
  <si>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</si>
  <si>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</si>
  <si>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</si>
  <si>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</si>
  <si>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</si>
  <si>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</si>
  <si>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</si>
  <si>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</si>
  <si>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</si>
  <si>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</si>
  <si>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</si>
  <si>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</si>
  <si>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</si>
  <si>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</si>
  <si>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</si>
  <si>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</si>
  <si>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</si>
  <si>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</si>
  <si>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</si>
  <si>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</si>
  <si>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</si>
  <si>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</si>
  <si>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</si>
  <si>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</si>
  <si>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</si>
  <si>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</si>
  <si>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</si>
  <si>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</si>
  <si>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</si>
  <si>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</si>
  <si>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</si>
  <si>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</si>
  <si>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</si>
  <si>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</si>
  <si>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</si>
  <si>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</si>
  <si>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</si>
  <si>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</si>
  <si>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</si>
  <si>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</si>
  <si>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</si>
  <si>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</si>
  <si>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</si>
  <si>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</si>
  <si>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</si>
  <si>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</si>
  <si>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</si>
  <si>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</si>
  <si>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</si>
  <si>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</si>
  <si>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</si>
  <si>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</si>
  <si>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</si>
  <si>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</si>
  <si>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</si>
  <si>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</si>
  <si>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</si>
  <si>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</si>
  <si>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</si>
  <si>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</si>
  <si>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</si>
  <si>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</si>
  <si>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</si>
  <si>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</si>
  <si>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</si>
  <si>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</si>
  <si>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</si>
  <si>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</si>
  <si>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</si>
  <si>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</si>
  <si>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</si>
  <si>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</si>
  <si>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</si>
  <si>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</si>
  <si>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</si>
  <si>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</si>
  <si>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</si>
  <si>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</si>
  <si>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</si>
  <si>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</si>
  <si>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</si>
  <si>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</si>
  <si>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</si>
  <si>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</si>
  <si>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</si>
  <si>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</si>
  <si>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</si>
  <si>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</si>
  <si>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</si>
  <si>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</si>
  <si>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</si>
  <si>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</si>
  <si>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</si>
  <si>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</si>
  <si>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</si>
  <si>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</si>
  <si>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</si>
  <si>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</si>
  <si>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</si>
  <si>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</si>
  <si>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</si>
  <si>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</si>
  <si>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</si>
  <si>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</si>
  <si>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</si>
  <si>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</si>
  <si>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</si>
  <si>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</si>
  <si>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</si>
  <si>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</si>
  <si>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</si>
  <si>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</si>
  <si>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</si>
  <si>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</si>
  <si>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</si>
  <si>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</si>
  <si>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</si>
  <si>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</si>
  <si>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</si>
  <si>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</si>
  <si>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</si>
  <si>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</si>
  <si>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</si>
  <si>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</si>
  <si>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</si>
  <si>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</si>
  <si>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</si>
  <si>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</si>
  <si>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</si>
  <si>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</si>
  <si>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</si>
  <si>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</si>
  <si>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</si>
  <si>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</si>
  <si>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</si>
  <si>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</si>
  <si>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</si>
  <si>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</si>
  <si>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</si>
  <si>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</si>
  <si>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</si>
  <si>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</si>
  <si>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</si>
  <si>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</si>
  <si>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</si>
  <si>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</si>
  <si>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</si>
  <si>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</si>
  <si>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</si>
  <si>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</si>
  <si>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</si>
  <si>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</si>
  <si>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</si>
  <si>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</si>
  <si>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</si>
  <si>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肝炎患者等支援対策事業費</t>
  </si>
  <si>
    <t>健康局</t>
  </si>
  <si>
    <t>平成１８年度</t>
  </si>
  <si>
    <t>終了予定なし</t>
  </si>
  <si>
    <t>がん・疾病対策課肝炎対策推進室</t>
  </si>
  <si>
    <t>肝炎対策基本法
第11条、第12条、第13条、第14条、第16条、第17条</t>
  </si>
  <si>
    <t>「感染症対策特別促進事業について」
「肝疾患診療体制の整備について」
「肝炎対策の推進に関する基本的な指針」</t>
  </si>
  <si>
    <t>我が国の肝炎ウイルスキャリアは、Ｂ型、Ｃ型合わせて200万人から250万人程度存在すると推定されており、長期間の経過の後に肝硬変や肝細胞がんを引き起こす危険が指摘されていることから、医療提供体制の確保や患者等への情報提供を行い、地域における肝炎診療の充実及び向上を図る。また、シンポジウム等を開催し、Ｂ型・Ｃ型肝炎に関する普及啓発を行うことにより、国民に対して、感染予防、早期発見及び早期治療の推進を図るとともに、地域の実情に応じた肝炎患者・家族等に対する支援対策を実施し、肝炎患者の生活の安定に資することを目的とする。</t>
  </si>
  <si>
    <t>-</t>
  </si>
  <si>
    <t>疾病予防対策事業費等補助金</t>
  </si>
  <si>
    <t>肝疾患診療連携拠点病院肝疾患相談・支援センターにおける相談件数を前年度実績以上とすること</t>
  </si>
  <si>
    <t>肝疾患診療連携拠点病院肝疾患相談・支援センターにおける相談件数</t>
  </si>
  <si>
    <t>件</t>
  </si>
  <si>
    <t>肝疾患診療連携拠点病院現状調査結果</t>
  </si>
  <si>
    <t>都道府県における肝炎医療コーディネーターの養成数を前年度実績以上とすること。</t>
  </si>
  <si>
    <t>都道府県における肝炎医療コーディネーターの養成数</t>
  </si>
  <si>
    <t>肝炎対策に関する調査</t>
  </si>
  <si>
    <t>肝疾患診療連携拠点病院の設置数（都道府県数）</t>
  </si>
  <si>
    <t>回</t>
  </si>
  <si>
    <t>　　円</t>
  </si>
  <si>
    <t>　　 X/Y</t>
    <phoneticPr fontId="5"/>
  </si>
  <si>
    <t>5,715,000/21</t>
  </si>
  <si>
    <t>5,019,000/20</t>
  </si>
  <si>
    <t>肝炎総合対策費</t>
  </si>
  <si>
    <t>111</t>
  </si>
  <si>
    <t>87</t>
  </si>
  <si>
    <t>98</t>
  </si>
  <si>
    <t>108</t>
  </si>
  <si>
    <t>116</t>
  </si>
  <si>
    <t>113</t>
  </si>
  <si>
    <t>118</t>
  </si>
  <si>
    <t>126</t>
  </si>
  <si>
    <t>○</t>
  </si>
  <si>
    <t>-</t>
    <phoneticPr fontId="5"/>
  </si>
  <si>
    <t>厚労</t>
  </si>
  <si>
    <t>A.佐賀県</t>
    <rPh sb="2" eb="5">
      <t>サガケン</t>
    </rPh>
    <phoneticPr fontId="5"/>
  </si>
  <si>
    <t>B.八王子市</t>
    <rPh sb="2" eb="6">
      <t>ハチオウジシ</t>
    </rPh>
    <phoneticPr fontId="5"/>
  </si>
  <si>
    <t>佐賀県</t>
    <rPh sb="0" eb="3">
      <t>サガケン</t>
    </rPh>
    <phoneticPr fontId="5"/>
  </si>
  <si>
    <t>東京都</t>
    <rPh sb="0" eb="3">
      <t>トウキョウト</t>
    </rPh>
    <phoneticPr fontId="5"/>
  </si>
  <si>
    <t>静岡県</t>
    <rPh sb="0" eb="3">
      <t>シズオカケン</t>
    </rPh>
    <phoneticPr fontId="5"/>
  </si>
  <si>
    <t>千葉県</t>
    <rPh sb="0" eb="3">
      <t>チバケン</t>
    </rPh>
    <phoneticPr fontId="5"/>
  </si>
  <si>
    <t>広島県</t>
    <rPh sb="0" eb="3">
      <t>ヒロシマケン</t>
    </rPh>
    <phoneticPr fontId="5"/>
  </si>
  <si>
    <t>茨城県</t>
    <rPh sb="0" eb="3">
      <t>イバラギケン</t>
    </rPh>
    <phoneticPr fontId="5"/>
  </si>
  <si>
    <t>島根県</t>
    <rPh sb="0" eb="3">
      <t>シマネケン</t>
    </rPh>
    <phoneticPr fontId="5"/>
  </si>
  <si>
    <t>岩手県</t>
    <rPh sb="0" eb="3">
      <t>イワテケン</t>
    </rPh>
    <phoneticPr fontId="5"/>
  </si>
  <si>
    <t>宮城県</t>
    <rPh sb="0" eb="3">
      <t>ミヤギケン</t>
    </rPh>
    <phoneticPr fontId="5"/>
  </si>
  <si>
    <t>山口県</t>
    <rPh sb="0" eb="2">
      <t>ヤマグチ</t>
    </rPh>
    <rPh sb="2" eb="3">
      <t>ケン</t>
    </rPh>
    <phoneticPr fontId="5"/>
  </si>
  <si>
    <t>肝炎対策協議会の開催、普及啓発事業、肝疾患診療連携拠点病院事業（肝疾患相談・支援センターの設置、運営等）の実施</t>
    <rPh sb="50" eb="51">
      <t>トウ</t>
    </rPh>
    <phoneticPr fontId="5"/>
  </si>
  <si>
    <t>補助金等交付</t>
  </si>
  <si>
    <t>­</t>
    <phoneticPr fontId="5"/>
  </si>
  <si>
    <t>肝炎対策協議会の開催、普及啓発事業の実施</t>
    <phoneticPr fontId="5"/>
  </si>
  <si>
    <t>八王子市</t>
    <rPh sb="0" eb="4">
      <t>ハチオウジシ</t>
    </rPh>
    <phoneticPr fontId="5"/>
  </si>
  <si>
    <t>尼崎市</t>
    <rPh sb="0" eb="3">
      <t>アマガサキシ</t>
    </rPh>
    <phoneticPr fontId="5"/>
  </si>
  <si>
    <t>横浜市</t>
    <rPh sb="0" eb="3">
      <t>ヨコハマシ</t>
    </rPh>
    <phoneticPr fontId="5"/>
  </si>
  <si>
    <t>大阪市</t>
    <rPh sb="0" eb="3">
      <t>オオサカシ</t>
    </rPh>
    <phoneticPr fontId="5"/>
  </si>
  <si>
    <t>仙台市</t>
    <rPh sb="0" eb="3">
      <t>センダイシ</t>
    </rPh>
    <phoneticPr fontId="5"/>
  </si>
  <si>
    <t>京都市</t>
    <rPh sb="0" eb="3">
      <t>キョウトシ</t>
    </rPh>
    <phoneticPr fontId="5"/>
  </si>
  <si>
    <t>浜松市</t>
    <rPh sb="0" eb="3">
      <t>ハママツシ</t>
    </rPh>
    <phoneticPr fontId="5"/>
  </si>
  <si>
    <t>墨田区</t>
    <rPh sb="0" eb="3">
      <t>スミダク</t>
    </rPh>
    <phoneticPr fontId="5"/>
  </si>
  <si>
    <t>川崎市</t>
    <rPh sb="0" eb="3">
      <t>カワサキシ</t>
    </rPh>
    <phoneticPr fontId="5"/>
  </si>
  <si>
    <t>盛岡市</t>
    <rPh sb="0" eb="3">
      <t>モリオカシ</t>
    </rPh>
    <phoneticPr fontId="5"/>
  </si>
  <si>
    <t>－</t>
    <phoneticPr fontId="5"/>
  </si>
  <si>
    <t>都道府県において実施される肝炎対策については、肝炎対策基本法第4条で規定されている地方公共団体の責務に基づくものであることから、地域の特性に応じた各種の施策が着実に策定・実施されるために補助を行うものである。
①肝炎対策協議会の設置、運営　　                    ⑨ポスター・リーフレットの作成・配布による普及啓発　　　　　　　　　　　　　　　　　　 　　　　　　　　　　　　　　　
②肝炎診療従事者研修の実施　　                    　⑩新聞広告、電車の中吊り等による普及啓発　　　　　　　　　　　　　　     
③肝炎患者等に対する支援の実施　　　              ⑪肝疾患診療連携拠点病院等連絡協議会の設置、運営　　　　　 　  　   　　  
④肝炎診療支援リーフレットの作成・配布  　　  　　⑫肝疾患相談・支援センターの設置、運営　　　　　　　
⑤肝炎患者支援手帳の作成・配布　　　　     　　　 ⑬市町村等技術支援等事業経費　　　　　　　　　　　　　    
⑥肝炎医療コーディネーターの養成 　　       　 　　⑭地域連携事業経費　　　　　　　　　　　　　　　　　　　　　　　　　　　　　　
⑦地域の相談体制の整備　　　　　　　　　　　　　　　　　　　　　　　　　　　　 　  　　　　　　　　　　　　　　　　　　　　　　　　　　　　　　　　　　　　　　　                                                                                        ⑧シンポジウム等の開催　　　　　　　            　　　補助率：1/2（都道府県、保健所設置市、特別区）　　</t>
    <phoneticPr fontId="5"/>
  </si>
  <si>
    <t>都道府県に対し、地域の特性に応じた各種の施策が着実に策定・実施されるために補助を行うもの。</t>
    <rPh sb="0" eb="4">
      <t>トドウフケン</t>
    </rPh>
    <rPh sb="5" eb="6">
      <t>タイ</t>
    </rPh>
    <phoneticPr fontId="5"/>
  </si>
  <si>
    <t>314,314,000/47</t>
    <phoneticPr fontId="5"/>
  </si>
  <si>
    <t>308,317,000/47</t>
    <phoneticPr fontId="5"/>
  </si>
  <si>
    <t>-</t>
    <phoneticPr fontId="5"/>
  </si>
  <si>
    <t>件</t>
    <rPh sb="0" eb="1">
      <t>ケン</t>
    </rPh>
    <phoneticPr fontId="5"/>
  </si>
  <si>
    <t>人</t>
    <rPh sb="0" eb="1">
      <t>ヒト</t>
    </rPh>
    <phoneticPr fontId="5"/>
  </si>
  <si>
    <t>Ⅰ-5 感染症など健康を脅かす疾病を予防・防止するとともに、感染者等に必要な医療等を確保すること　　　</t>
    <phoneticPr fontId="5"/>
  </si>
  <si>
    <t>Ⅰ-5-1 感染症の発生・まん延の防止を図ること</t>
    <phoneticPr fontId="5"/>
  </si>
  <si>
    <t>https://www.mhlw.go.jp/wp/seisaku/hyouka/dl/r03_jizenbunseki/I-5-1.pdf</t>
    <phoneticPr fontId="5"/>
  </si>
  <si>
    <t>P5</t>
    <phoneticPr fontId="5"/>
  </si>
  <si>
    <t>4,298,000/20</t>
    <phoneticPr fontId="5"/>
  </si>
  <si>
    <t>304,422,000/47</t>
    <phoneticPr fontId="5"/>
  </si>
  <si>
    <t>医療提供体制の確保や患者等への情報提供、肝炎に関する普及啓発及び肝炎患者・家族等に対する支援に対する国民のニーズは高い。このため、各種の施策を着実に実施し事業目標を達成するためには、国費投入は必要不可欠である。</t>
  </si>
  <si>
    <t>各種の施策を着実に実施し、政策目的を達成するためには、国の関与が必要不可欠である。</t>
  </si>
  <si>
    <t>都道府県において実施される肝炎対策は、肝炎対策基本法第4条での地方公共団体の責務規定に基づくものであり、優先度は極めて高い。</t>
  </si>
  <si>
    <t>‐</t>
  </si>
  <si>
    <t>無</t>
  </si>
  <si>
    <t>有</t>
  </si>
  <si>
    <t>事業実施において、必要な最低限の経費のみを計上しており、コストの水準は妥当である。</t>
  </si>
  <si>
    <t>相談員の人件費、普及啓発のための消耗品費等、真に事業実施に必要な費目のみを補助対象としている。</t>
  </si>
  <si>
    <t>事業実施にあたっては、不断の効率化及びコスト削減に取り組んでいる。</t>
  </si>
  <si>
    <t>△</t>
  </si>
  <si>
    <t>肝疾患相談・支援センターにおける実際の相談件数が想定していた相談件数まで伸びなかった。</t>
    <rPh sb="6" eb="8">
      <t>シエン</t>
    </rPh>
    <phoneticPr fontId="25"/>
  </si>
  <si>
    <t>医療提供体制の確保や患者等への情報提供、肝炎に関する普及啓発及び肝炎患者・家族等に対する支援を通じ、肝炎患者の重症化予防、生活の安定に寄与するものであり、他の手段・方法と比較して極めて効果的な事業実施が図られている。</t>
  </si>
  <si>
    <t>肝疾患診療連携拠点病院は、当初見込み通り全ての都道府県で設置されており、定期的に肝疾患診療連携拠点病院等連絡協議会が開催されている。</t>
  </si>
  <si>
    <t>肝炎患者支援手帳の作成を通じ、診療連携強化が進んでいるとともに、リーフレット及びポスター等の作成を通じて肝炎ウイルス検査に関する知識が高まるなど、確実な事業成果の向上が見受けられる。</t>
  </si>
  <si>
    <t>肝炎患者等支援対策事業は、都道府県、政令市、特別区が各地域の取組を一層進めるため、シンポジウム等による正しい知識の普及啓発事業、地域における肝疾患診療の充実及び向上のための医療提供体制の確保や患者の視点に立った支援等の各地域の実情に応じた肝炎対策を策定・実施する事業である。一方、肝炎総合対策費は、国立国際医療研究センター肝炎情報センター、ウイルス肝炎研究財団等が主体となり、全国の肝疾患の診療レベルや相談支援の質の向上を図り、肝疾患診療連携拠点病院の全体的な水準を引き上げるための支援や民間企業との連携を通じ多様な広報手法を活用した幅広い世代への普及啓発を全国的に実施する事業であり、適切な役割分担を行っている。</t>
    <phoneticPr fontId="5"/>
  </si>
  <si>
    <t>引き続き、予算の効率的・効果的な執行に努め、肝炎対策の更なる戦略的、総合的な推進を図る。</t>
  </si>
  <si>
    <t>本事業は、肝炎対策の中でも重要な役割を担っており、引き続き全都道府県で肝疾患診療連携拠点病院が機能し、肝疾患の診療ネットワークにおける中心的な役割を果たしているため、着実に実施していくことが必要である。</t>
    <rPh sb="0" eb="1">
      <t>ホン</t>
    </rPh>
    <rPh sb="83" eb="85">
      <t>チャクジツ</t>
    </rPh>
    <rPh sb="86" eb="88">
      <t>ジッシ</t>
    </rPh>
    <rPh sb="95" eb="97">
      <t>ヒツヨウ</t>
    </rPh>
    <phoneticPr fontId="25"/>
  </si>
  <si>
    <t>-</t>
    <phoneticPr fontId="5"/>
  </si>
  <si>
    <t>各都道府県に１箇所以上設置をすること。</t>
    <rPh sb="0" eb="1">
      <t>カク</t>
    </rPh>
    <rPh sb="1" eb="5">
      <t>トドウフケン</t>
    </rPh>
    <rPh sb="7" eb="9">
      <t>カショ</t>
    </rPh>
    <rPh sb="9" eb="11">
      <t>イジョウ</t>
    </rPh>
    <rPh sb="11" eb="13">
      <t>セッチ</t>
    </rPh>
    <phoneticPr fontId="5"/>
  </si>
  <si>
    <t>肝疾患診療連携拠点病院等連絡協議会の平均開催数</t>
    <rPh sb="18" eb="20">
      <t>ヘイキン</t>
    </rPh>
    <phoneticPr fontId="5"/>
  </si>
  <si>
    <t>各都道府県において１回以上開催をすること。</t>
    <rPh sb="0" eb="1">
      <t>カク</t>
    </rPh>
    <rPh sb="1" eb="5">
      <t>トドウフケン</t>
    </rPh>
    <rPh sb="10" eb="11">
      <t>カイ</t>
    </rPh>
    <rPh sb="11" eb="13">
      <t>イジョウ</t>
    </rPh>
    <rPh sb="13" eb="15">
      <t>カイサイ</t>
    </rPh>
    <phoneticPr fontId="5"/>
  </si>
  <si>
    <t>外部委託</t>
    <rPh sb="0" eb="2">
      <t>ガイブ</t>
    </rPh>
    <rPh sb="2" eb="4">
      <t>イタク</t>
    </rPh>
    <phoneticPr fontId="4"/>
  </si>
  <si>
    <t>肝疾患センター運営委託</t>
    <phoneticPr fontId="5"/>
  </si>
  <si>
    <t>補助金</t>
    <rPh sb="0" eb="3">
      <t>ホジョキン</t>
    </rPh>
    <phoneticPr fontId="4"/>
  </si>
  <si>
    <t>診療連携体制強化（拠点病院・佐賀大学）</t>
    <phoneticPr fontId="5"/>
  </si>
  <si>
    <t>肝炎医療コーディネーター研修委託</t>
    <phoneticPr fontId="5"/>
  </si>
  <si>
    <t>その他</t>
    <rPh sb="2" eb="3">
      <t>タ</t>
    </rPh>
    <phoneticPr fontId="4"/>
  </si>
  <si>
    <t>普及啓発に係る費用（需用費、役務費等）</t>
    <phoneticPr fontId="5"/>
  </si>
  <si>
    <t>外部委託</t>
    <phoneticPr fontId="5"/>
  </si>
  <si>
    <t>検診ガイド作成及び発送(医療機関、市施設)</t>
    <rPh sb="12" eb="14">
      <t>イリョウ</t>
    </rPh>
    <rPh sb="14" eb="16">
      <t>キカン</t>
    </rPh>
    <rPh sb="17" eb="18">
      <t>シ</t>
    </rPh>
    <rPh sb="18" eb="20">
      <t>シセツ</t>
    </rPh>
    <phoneticPr fontId="5"/>
  </si>
  <si>
    <t>C.国立大学法人佐賀大学</t>
    <phoneticPr fontId="5"/>
  </si>
  <si>
    <t>D.国立大学法人佐賀大学</t>
    <phoneticPr fontId="5"/>
  </si>
  <si>
    <t>E.国立大学法人佐賀大学</t>
    <phoneticPr fontId="5"/>
  </si>
  <si>
    <t>人件費</t>
    <rPh sb="0" eb="3">
      <t>ジンケンヒ</t>
    </rPh>
    <phoneticPr fontId="5"/>
  </si>
  <si>
    <t>職員給与</t>
    <rPh sb="0" eb="2">
      <t>ショクイン</t>
    </rPh>
    <rPh sb="2" eb="4">
      <t>キュウヨ</t>
    </rPh>
    <phoneticPr fontId="5"/>
  </si>
  <si>
    <t>需用費</t>
    <rPh sb="0" eb="3">
      <t>ジュヨウヒ</t>
    </rPh>
    <phoneticPr fontId="5"/>
  </si>
  <si>
    <t>研修会資料作成、事務用品</t>
    <phoneticPr fontId="5"/>
  </si>
  <si>
    <t>国立大学法人佐賀大学</t>
    <phoneticPr fontId="5"/>
  </si>
  <si>
    <t>肝疾患センター運営事業</t>
    <phoneticPr fontId="5"/>
  </si>
  <si>
    <t>肝炎医療コーディネーター研修</t>
    <phoneticPr fontId="5"/>
  </si>
  <si>
    <t>肝疾患診療地域連携体制強化事業</t>
    <phoneticPr fontId="5"/>
  </si>
  <si>
    <t>役務費</t>
    <rPh sb="0" eb="3">
      <t>エキムヒ</t>
    </rPh>
    <phoneticPr fontId="5"/>
  </si>
  <si>
    <t>研修会運営費</t>
    <rPh sb="3" eb="6">
      <t>ウンエイヒ</t>
    </rPh>
    <phoneticPr fontId="5"/>
  </si>
  <si>
    <t>単位当たりコスト ＝ Ｘ ／ Ｙ
Ｘ：「令和○年度の補助金（実際の執行額）」 
Ｙ：「令和○年度の実施主体数」
①本事業にかかる１都道府県当たりのコスト　　　　　</t>
    <rPh sb="21" eb="23">
      <t>レイワ</t>
    </rPh>
    <rPh sb="44" eb="46">
      <t>レイワ</t>
    </rPh>
    <phoneticPr fontId="5"/>
  </si>
  <si>
    <t>単位当たりコスト ＝ Ｘ ／ Ｙ
Ｘ：「令和○年度の補助金（実際の執行額）」 
Ｙ：「令和○年度の実施主体数」
②本事業にかかる１保健所設置市等当たりのコスト</t>
    <rPh sb="21" eb="23">
      <t>レイワ</t>
    </rPh>
    <rPh sb="44" eb="46">
      <t>レイワ</t>
    </rPh>
    <phoneticPr fontId="5"/>
  </si>
  <si>
    <t>肝炎の感染予防、早期発見及び早期治療の推進を図るために必要な事業であり、引き続き、必要な予算額を確保し、適正な執行に努めること。</t>
    <rPh sb="0" eb="2">
      <t>カンエン</t>
    </rPh>
    <rPh sb="27" eb="29">
      <t>ヒツヨウ</t>
    </rPh>
    <rPh sb="30" eb="32">
      <t>ジギョウ</t>
    </rPh>
    <phoneticPr fontId="5"/>
  </si>
  <si>
    <t>点検対象外</t>
    <rPh sb="0" eb="5">
      <t>テンケンタイショウガイ</t>
    </rPh>
    <phoneticPr fontId="5"/>
  </si>
  <si>
    <t>引き続き、必要な予算額を確保し、適正な執行に努める。</t>
    <phoneticPr fontId="5"/>
  </si>
  <si>
    <t>7,846,000/20</t>
    <phoneticPr fontId="5"/>
  </si>
  <si>
    <t>室長：岡野　和薫</t>
    <phoneticPr fontId="5"/>
  </si>
  <si>
    <t>304,610,000/47</t>
    <phoneticPr fontId="5"/>
  </si>
  <si>
    <t>積算の見直しによる予算減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</si>
</sst>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56030</xdr:colOff>
      <xdr:row>269</xdr:row>
      <xdr:rowOff>190500</xdr:rowOff>
    </xdr:from>
    <xdr:to>
      <xdr:col>34</xdr:col>
      <xdr:colOff>76689</xdr:colOff>
      <xdr:row>272</xdr:row>
      <xdr:rowOff>32301</xdr:rowOff>
    </xdr:to>
    <xdr:sp macro="" textlink="">
      <xdr:nvSpPr>
        <xdr:cNvPr id="5" name="テキスト ボックス 4"/>
        <xdr:cNvSpPr txBox="1"/>
      </xdr:nvSpPr>
      <xdr:spPr>
        <a:xfrm>
          <a:off x="4493559" y="87786882"/>
          <a:ext cx="2441130" cy="88394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a:t>
          </a:r>
          <a:r>
            <a:rPr kumimoji="1" lang="en-US" altLang="ja-JP" sz="1400"/>
            <a:t>309</a:t>
          </a:r>
          <a:r>
            <a:rPr kumimoji="1" lang="ja-JP" altLang="en-US" sz="1400"/>
            <a:t>百万円</a:t>
          </a:r>
        </a:p>
      </xdr:txBody>
    </xdr:sp>
    <xdr:clientData/>
  </xdr:twoCellAnchor>
  <xdr:twoCellAnchor>
    <xdr:from>
      <xdr:col>28</xdr:col>
      <xdr:colOff>0</xdr:colOff>
      <xdr:row>272</xdr:row>
      <xdr:rowOff>44824</xdr:rowOff>
    </xdr:from>
    <xdr:to>
      <xdr:col>35</xdr:col>
      <xdr:colOff>164408</xdr:colOff>
      <xdr:row>276</xdr:row>
      <xdr:rowOff>55151</xdr:rowOff>
    </xdr:to>
    <xdr:cxnSp macro="">
      <xdr:nvCxnSpPr>
        <xdr:cNvPr id="6" name="カギ線コネクタ 5"/>
        <xdr:cNvCxnSpPr/>
      </xdr:nvCxnSpPr>
      <xdr:spPr>
        <a:xfrm rot="16200000" flipH="1">
          <a:off x="5736011" y="88595107"/>
          <a:ext cx="1399857" cy="1576349"/>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100853</xdr:colOff>
      <xdr:row>274</xdr:row>
      <xdr:rowOff>56030</xdr:rowOff>
    </xdr:from>
    <xdr:to>
      <xdr:col>28</xdr:col>
      <xdr:colOff>33592</xdr:colOff>
      <xdr:row>276</xdr:row>
      <xdr:rowOff>67796</xdr:rowOff>
    </xdr:to>
    <xdr:cxnSp macro="">
      <xdr:nvCxnSpPr>
        <xdr:cNvPr id="8" name="カギ線コネクタ 7"/>
        <xdr:cNvCxnSpPr/>
      </xdr:nvCxnSpPr>
      <xdr:spPr>
        <a:xfrm rot="10800000" flipV="1">
          <a:off x="3529853" y="89389324"/>
          <a:ext cx="2151504" cy="706531"/>
        </a:xfrm>
        <a:prstGeom prst="bentConnector3">
          <a:avLst>
            <a:gd name="adj1" fmla="val 100299"/>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156883</xdr:colOff>
      <xdr:row>276</xdr:row>
      <xdr:rowOff>145677</xdr:rowOff>
    </xdr:from>
    <xdr:to>
      <xdr:col>23</xdr:col>
      <xdr:colOff>189617</xdr:colOff>
      <xdr:row>277</xdr:row>
      <xdr:rowOff>51077</xdr:rowOff>
    </xdr:to>
    <xdr:sp macro="" textlink="">
      <xdr:nvSpPr>
        <xdr:cNvPr id="9" name="テキスト ボックス 8"/>
        <xdr:cNvSpPr txBox="1"/>
      </xdr:nvSpPr>
      <xdr:spPr>
        <a:xfrm>
          <a:off x="2980765" y="90173736"/>
          <a:ext cx="1848087" cy="2527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33</xdr:col>
      <xdr:colOff>56029</xdr:colOff>
      <xdr:row>276</xdr:row>
      <xdr:rowOff>145676</xdr:rowOff>
    </xdr:from>
    <xdr:to>
      <xdr:col>42</xdr:col>
      <xdr:colOff>88763</xdr:colOff>
      <xdr:row>277</xdr:row>
      <xdr:rowOff>51076</xdr:rowOff>
    </xdr:to>
    <xdr:sp macro="" textlink="">
      <xdr:nvSpPr>
        <xdr:cNvPr id="10" name="テキスト ボックス 9"/>
        <xdr:cNvSpPr txBox="1"/>
      </xdr:nvSpPr>
      <xdr:spPr>
        <a:xfrm>
          <a:off x="6712323" y="90173735"/>
          <a:ext cx="1848087" cy="2527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11</xdr:col>
      <xdr:colOff>123264</xdr:colOff>
      <xdr:row>277</xdr:row>
      <xdr:rowOff>156882</xdr:rowOff>
    </xdr:from>
    <xdr:to>
      <xdr:col>23</xdr:col>
      <xdr:colOff>157715</xdr:colOff>
      <xdr:row>280</xdr:row>
      <xdr:rowOff>48926</xdr:rowOff>
    </xdr:to>
    <xdr:sp macro="" textlink="">
      <xdr:nvSpPr>
        <xdr:cNvPr id="11" name="テキスト ボックス 10"/>
        <xdr:cNvSpPr txBox="1"/>
      </xdr:nvSpPr>
      <xdr:spPr>
        <a:xfrm>
          <a:off x="2342029" y="90532323"/>
          <a:ext cx="2454921" cy="93419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a:t>
          </a:r>
          <a:r>
            <a:rPr kumimoji="1" lang="en-US" altLang="ja-JP" sz="1400"/>
            <a:t>47</a:t>
          </a:r>
          <a:r>
            <a:rPr kumimoji="1" lang="ja-JP" altLang="en-US" sz="1400"/>
            <a:t>）</a:t>
          </a:r>
          <a:endParaRPr kumimoji="1" lang="en-US" altLang="ja-JP" sz="1400"/>
        </a:p>
        <a:p>
          <a:pPr algn="ctr"/>
          <a:r>
            <a:rPr kumimoji="1" lang="en-US" altLang="ja-JP" sz="1400"/>
            <a:t>305</a:t>
          </a:r>
          <a:r>
            <a:rPr kumimoji="1" lang="ja-JP" altLang="en-US" sz="1400"/>
            <a:t>百万円</a:t>
          </a:r>
        </a:p>
      </xdr:txBody>
    </xdr:sp>
    <xdr:clientData/>
  </xdr:twoCellAnchor>
  <xdr:twoCellAnchor>
    <xdr:from>
      <xdr:col>30</xdr:col>
      <xdr:colOff>134470</xdr:colOff>
      <xdr:row>277</xdr:row>
      <xdr:rowOff>179295</xdr:rowOff>
    </xdr:from>
    <xdr:to>
      <xdr:col>43</xdr:col>
      <xdr:colOff>36173</xdr:colOff>
      <xdr:row>280</xdr:row>
      <xdr:rowOff>21096</xdr:rowOff>
    </xdr:to>
    <xdr:sp macro="" textlink="">
      <xdr:nvSpPr>
        <xdr:cNvPr id="12" name="テキスト ボックス 11"/>
        <xdr:cNvSpPr txBox="1"/>
      </xdr:nvSpPr>
      <xdr:spPr>
        <a:xfrm>
          <a:off x="6185646" y="90554736"/>
          <a:ext cx="2523880" cy="88394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B.</a:t>
          </a:r>
          <a:r>
            <a:rPr kumimoji="1" lang="ja-JP" altLang="en-US" sz="1400"/>
            <a:t>保健所設置市・特別区（</a:t>
          </a:r>
          <a:r>
            <a:rPr kumimoji="1" lang="en-US" altLang="ja-JP" sz="1400"/>
            <a:t>20</a:t>
          </a:r>
          <a:r>
            <a:rPr kumimoji="1" lang="ja-JP" altLang="en-US" sz="1400"/>
            <a:t>）</a:t>
          </a:r>
          <a:endParaRPr kumimoji="1" lang="en-US" altLang="ja-JP" sz="1400"/>
        </a:p>
        <a:p>
          <a:pPr algn="ctr"/>
          <a:r>
            <a:rPr kumimoji="1" lang="ja-JP" altLang="en-US" sz="1400"/>
            <a:t>４百万円</a:t>
          </a:r>
        </a:p>
      </xdr:txBody>
    </xdr:sp>
    <xdr:clientData/>
  </xdr:twoCellAnchor>
  <xdr:twoCellAnchor>
    <xdr:from>
      <xdr:col>12</xdr:col>
      <xdr:colOff>67234</xdr:colOff>
      <xdr:row>280</xdr:row>
      <xdr:rowOff>169369</xdr:rowOff>
    </xdr:from>
    <xdr:to>
      <xdr:col>23</xdr:col>
      <xdr:colOff>148078</xdr:colOff>
      <xdr:row>283</xdr:row>
      <xdr:rowOff>293914</xdr:rowOff>
    </xdr:to>
    <xdr:sp macro="" textlink="">
      <xdr:nvSpPr>
        <xdr:cNvPr id="13" name="テキスト ボックス 12"/>
        <xdr:cNvSpPr txBox="1"/>
      </xdr:nvSpPr>
      <xdr:spPr>
        <a:xfrm>
          <a:off x="2287920" y="49623169"/>
          <a:ext cx="2116472" cy="1191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肝炎対策協議会の開催、肝炎診療従事者研究の実施、普及啓発事業、肝疾患相談・支援センターの設置、運営等の実施</a:t>
          </a:r>
        </a:p>
      </xdr:txBody>
    </xdr:sp>
    <xdr:clientData/>
  </xdr:twoCellAnchor>
  <xdr:twoCellAnchor>
    <xdr:from>
      <xdr:col>23</xdr:col>
      <xdr:colOff>179294</xdr:colOff>
      <xdr:row>280</xdr:row>
      <xdr:rowOff>212912</xdr:rowOff>
    </xdr:from>
    <xdr:to>
      <xdr:col>24</xdr:col>
      <xdr:colOff>93874</xdr:colOff>
      <xdr:row>283</xdr:row>
      <xdr:rowOff>129957</xdr:rowOff>
    </xdr:to>
    <xdr:sp macro="" textlink="">
      <xdr:nvSpPr>
        <xdr:cNvPr id="14" name="右大かっこ 13"/>
        <xdr:cNvSpPr/>
      </xdr:nvSpPr>
      <xdr:spPr>
        <a:xfrm>
          <a:off x="4818529" y="91630500"/>
          <a:ext cx="116286" cy="95919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44823</xdr:colOff>
      <xdr:row>280</xdr:row>
      <xdr:rowOff>168088</xdr:rowOff>
    </xdr:from>
    <xdr:to>
      <xdr:col>11</xdr:col>
      <xdr:colOff>161109</xdr:colOff>
      <xdr:row>283</xdr:row>
      <xdr:rowOff>110375</xdr:rowOff>
    </xdr:to>
    <xdr:sp macro="" textlink="">
      <xdr:nvSpPr>
        <xdr:cNvPr id="16" name="左大かっこ 15"/>
        <xdr:cNvSpPr/>
      </xdr:nvSpPr>
      <xdr:spPr>
        <a:xfrm>
          <a:off x="2263588" y="91585676"/>
          <a:ext cx="116286" cy="9844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123265</xdr:colOff>
      <xdr:row>280</xdr:row>
      <xdr:rowOff>235324</xdr:rowOff>
    </xdr:from>
    <xdr:to>
      <xdr:col>42</xdr:col>
      <xdr:colOff>136071</xdr:colOff>
      <xdr:row>283</xdr:row>
      <xdr:rowOff>96196</xdr:rowOff>
    </xdr:to>
    <xdr:sp macro="" textlink="">
      <xdr:nvSpPr>
        <xdr:cNvPr id="17" name="テキスト ボックス 16"/>
        <xdr:cNvSpPr txBox="1"/>
      </xdr:nvSpPr>
      <xdr:spPr>
        <a:xfrm>
          <a:off x="6376147" y="91652912"/>
          <a:ext cx="2231571" cy="903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肝炎対策協議会の開催、肝炎診療従事者研究の実施、普及啓発事業等の実施</a:t>
          </a:r>
        </a:p>
      </xdr:txBody>
    </xdr:sp>
    <xdr:clientData/>
  </xdr:twoCellAnchor>
  <xdr:twoCellAnchor>
    <xdr:from>
      <xdr:col>42</xdr:col>
      <xdr:colOff>168089</xdr:colOff>
      <xdr:row>280</xdr:row>
      <xdr:rowOff>302559</xdr:rowOff>
    </xdr:from>
    <xdr:to>
      <xdr:col>43</xdr:col>
      <xdr:colOff>85935</xdr:colOff>
      <xdr:row>283</xdr:row>
      <xdr:rowOff>22257</xdr:rowOff>
    </xdr:to>
    <xdr:sp macro="" textlink="">
      <xdr:nvSpPr>
        <xdr:cNvPr id="18" name="右大かっこ 17"/>
        <xdr:cNvSpPr/>
      </xdr:nvSpPr>
      <xdr:spPr>
        <a:xfrm>
          <a:off x="8639736" y="91720147"/>
          <a:ext cx="119552" cy="76184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67236</xdr:colOff>
      <xdr:row>280</xdr:row>
      <xdr:rowOff>291354</xdr:rowOff>
    </xdr:from>
    <xdr:to>
      <xdr:col>30</xdr:col>
      <xdr:colOff>186788</xdr:colOff>
      <xdr:row>283</xdr:row>
      <xdr:rowOff>31101</xdr:rowOff>
    </xdr:to>
    <xdr:sp macro="" textlink="">
      <xdr:nvSpPr>
        <xdr:cNvPr id="21" name="左大かっこ 20"/>
        <xdr:cNvSpPr/>
      </xdr:nvSpPr>
      <xdr:spPr>
        <a:xfrm>
          <a:off x="6118412" y="91708942"/>
          <a:ext cx="119552" cy="78189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179296</xdr:colOff>
      <xdr:row>283</xdr:row>
      <xdr:rowOff>134470</xdr:rowOff>
    </xdr:from>
    <xdr:to>
      <xdr:col>17</xdr:col>
      <xdr:colOff>178824</xdr:colOff>
      <xdr:row>286</xdr:row>
      <xdr:rowOff>448237</xdr:rowOff>
    </xdr:to>
    <xdr:cxnSp macro="">
      <xdr:nvCxnSpPr>
        <xdr:cNvPr id="27" name="カギ線コネクタ 26"/>
        <xdr:cNvCxnSpPr/>
      </xdr:nvCxnSpPr>
      <xdr:spPr>
        <a:xfrm rot="5400000">
          <a:off x="2364205" y="93031472"/>
          <a:ext cx="1680885" cy="806352"/>
        </a:xfrm>
        <a:prstGeom prst="bentConnector3">
          <a:avLst>
            <a:gd name="adj1" fmla="val 50000"/>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179294</xdr:colOff>
      <xdr:row>285</xdr:row>
      <xdr:rowOff>222656</xdr:rowOff>
    </xdr:from>
    <xdr:to>
      <xdr:col>35</xdr:col>
      <xdr:colOff>33618</xdr:colOff>
      <xdr:row>285</xdr:row>
      <xdr:rowOff>245068</xdr:rowOff>
    </xdr:to>
    <xdr:cxnSp macro="">
      <xdr:nvCxnSpPr>
        <xdr:cNvPr id="48" name="直線コネクタ 47"/>
        <xdr:cNvCxnSpPr/>
      </xdr:nvCxnSpPr>
      <xdr:spPr>
        <a:xfrm>
          <a:off x="3620200" y="51252844"/>
          <a:ext cx="3497637" cy="224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22412</xdr:colOff>
      <xdr:row>285</xdr:row>
      <xdr:rowOff>302559</xdr:rowOff>
    </xdr:from>
    <xdr:to>
      <xdr:col>35</xdr:col>
      <xdr:colOff>33618</xdr:colOff>
      <xdr:row>286</xdr:row>
      <xdr:rowOff>448235</xdr:rowOff>
    </xdr:to>
    <xdr:cxnSp macro="">
      <xdr:nvCxnSpPr>
        <xdr:cNvPr id="51" name="直線矢印コネクタ 50"/>
        <xdr:cNvCxnSpPr/>
      </xdr:nvCxnSpPr>
      <xdr:spPr>
        <a:xfrm flipH="1">
          <a:off x="7082118" y="93457059"/>
          <a:ext cx="11206" cy="81802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33618</xdr:colOff>
      <xdr:row>286</xdr:row>
      <xdr:rowOff>571500</xdr:rowOff>
    </xdr:from>
    <xdr:to>
      <xdr:col>20</xdr:col>
      <xdr:colOff>66352</xdr:colOff>
      <xdr:row>287</xdr:row>
      <xdr:rowOff>150358</xdr:rowOff>
    </xdr:to>
    <xdr:sp macro="" textlink="">
      <xdr:nvSpPr>
        <xdr:cNvPr id="52" name="テキスト ボックス 51"/>
        <xdr:cNvSpPr txBox="1"/>
      </xdr:nvSpPr>
      <xdr:spPr>
        <a:xfrm>
          <a:off x="2252383" y="94398353"/>
          <a:ext cx="1848087" cy="251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32</xdr:col>
      <xdr:colOff>89648</xdr:colOff>
      <xdr:row>286</xdr:row>
      <xdr:rowOff>593912</xdr:rowOff>
    </xdr:from>
    <xdr:to>
      <xdr:col>41</xdr:col>
      <xdr:colOff>122382</xdr:colOff>
      <xdr:row>287</xdr:row>
      <xdr:rowOff>172770</xdr:rowOff>
    </xdr:to>
    <xdr:sp macro="" textlink="">
      <xdr:nvSpPr>
        <xdr:cNvPr id="53" name="テキスト ボックス 52"/>
        <xdr:cNvSpPr txBox="1"/>
      </xdr:nvSpPr>
      <xdr:spPr>
        <a:xfrm>
          <a:off x="6544236" y="94420765"/>
          <a:ext cx="1848087" cy="251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7</xdr:col>
      <xdr:colOff>134470</xdr:colOff>
      <xdr:row>287</xdr:row>
      <xdr:rowOff>291353</xdr:rowOff>
    </xdr:from>
    <xdr:to>
      <xdr:col>24</xdr:col>
      <xdr:colOff>40636</xdr:colOff>
      <xdr:row>290</xdr:row>
      <xdr:rowOff>114716</xdr:rowOff>
    </xdr:to>
    <xdr:sp macro="" textlink="">
      <xdr:nvSpPr>
        <xdr:cNvPr id="54" name="テキスト ボックス 53"/>
        <xdr:cNvSpPr txBox="1"/>
      </xdr:nvSpPr>
      <xdr:spPr>
        <a:xfrm>
          <a:off x="1546411" y="94790559"/>
          <a:ext cx="3335166" cy="108962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拠点病院（１）</a:t>
          </a:r>
          <a:endParaRPr kumimoji="1" lang="en-US" altLang="ja-JP" sz="1400"/>
        </a:p>
        <a:p>
          <a:pPr algn="ctr"/>
          <a:r>
            <a:rPr kumimoji="1" lang="en-US" altLang="ja-JP" sz="1400"/>
            <a:t>17</a:t>
          </a:r>
          <a:r>
            <a:rPr kumimoji="1" lang="ja-JP" altLang="en-US" sz="1400"/>
            <a:t>百万円</a:t>
          </a:r>
          <a:endParaRPr kumimoji="1" lang="en-US" altLang="ja-JP" sz="1400"/>
        </a:p>
        <a:p>
          <a:pPr algn="ctr"/>
          <a:r>
            <a:rPr kumimoji="1" lang="en-US" altLang="ja-JP" sz="1400"/>
            <a:t>※</a:t>
          </a:r>
          <a:r>
            <a:rPr kumimoji="1" lang="ja-JP" altLang="en-US" sz="1400"/>
            <a:t>肝疾患相談・支援センターの運営</a:t>
          </a:r>
          <a:endParaRPr kumimoji="1" lang="en-US" altLang="ja-JP" sz="1400"/>
        </a:p>
      </xdr:txBody>
    </xdr:sp>
    <xdr:clientData/>
  </xdr:twoCellAnchor>
  <xdr:twoCellAnchor>
    <xdr:from>
      <xdr:col>7</xdr:col>
      <xdr:colOff>156883</xdr:colOff>
      <xdr:row>290</xdr:row>
      <xdr:rowOff>381000</xdr:rowOff>
    </xdr:from>
    <xdr:to>
      <xdr:col>24</xdr:col>
      <xdr:colOff>75978</xdr:colOff>
      <xdr:row>293</xdr:row>
      <xdr:rowOff>311927</xdr:rowOff>
    </xdr:to>
    <xdr:sp macro="" textlink="">
      <xdr:nvSpPr>
        <xdr:cNvPr id="55" name="テキスト ボックス 54"/>
        <xdr:cNvSpPr txBox="1"/>
      </xdr:nvSpPr>
      <xdr:spPr>
        <a:xfrm>
          <a:off x="1568824" y="96146471"/>
          <a:ext cx="3348095" cy="107392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D.</a:t>
          </a:r>
          <a:r>
            <a:rPr kumimoji="1" lang="ja-JP" altLang="en-US" sz="1200"/>
            <a:t>拠点病院（１）</a:t>
          </a:r>
          <a:endParaRPr kumimoji="1" lang="en-US" altLang="ja-JP" sz="1200"/>
        </a:p>
        <a:p>
          <a:pPr algn="ctr"/>
          <a:r>
            <a:rPr kumimoji="1" lang="ja-JP" altLang="en-US" sz="1200"/>
            <a:t>２百万円</a:t>
          </a:r>
          <a:endParaRPr kumimoji="1" lang="en-US" altLang="ja-JP" sz="1200"/>
        </a:p>
        <a:p>
          <a:pPr algn="ctr"/>
          <a:r>
            <a:rPr kumimoji="1" lang="en-US" altLang="ja-JP" sz="1200"/>
            <a:t>※</a:t>
          </a:r>
          <a:r>
            <a:rPr kumimoji="1" lang="ja-JP" altLang="en-US" sz="1200"/>
            <a:t>肝炎医療コーディネーター養成研修会の実施</a:t>
          </a:r>
          <a:endParaRPr kumimoji="1" lang="en-US" altLang="ja-JP" sz="1200"/>
        </a:p>
      </xdr:txBody>
    </xdr:sp>
    <xdr:clientData/>
  </xdr:twoCellAnchor>
  <xdr:twoCellAnchor>
    <xdr:from>
      <xdr:col>30</xdr:col>
      <xdr:colOff>67235</xdr:colOff>
      <xdr:row>287</xdr:row>
      <xdr:rowOff>324971</xdr:rowOff>
    </xdr:from>
    <xdr:to>
      <xdr:col>42</xdr:col>
      <xdr:colOff>87894</xdr:colOff>
      <xdr:row>291</xdr:row>
      <xdr:rowOff>124018</xdr:rowOff>
    </xdr:to>
    <xdr:sp macro="" textlink="">
      <xdr:nvSpPr>
        <xdr:cNvPr id="57" name="テキスト ボックス 56"/>
        <xdr:cNvSpPr txBox="1"/>
      </xdr:nvSpPr>
      <xdr:spPr>
        <a:xfrm>
          <a:off x="6118411" y="94824177"/>
          <a:ext cx="2441130" cy="151354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E.</a:t>
          </a:r>
          <a:r>
            <a:rPr kumimoji="1" lang="ja-JP" altLang="en-US" sz="1400"/>
            <a:t>拠点病院（１）</a:t>
          </a:r>
          <a:endParaRPr kumimoji="1" lang="en-US" altLang="ja-JP" sz="1400"/>
        </a:p>
        <a:p>
          <a:pPr algn="ctr"/>
          <a:r>
            <a:rPr kumimoji="1" lang="ja-JP" altLang="en-US" sz="1400"/>
            <a:t>６百万円</a:t>
          </a:r>
          <a:endParaRPr kumimoji="1" lang="en-US" altLang="ja-JP" sz="1400"/>
        </a:p>
        <a:p>
          <a:pPr algn="ctr"/>
          <a:endParaRPr kumimoji="1" lang="en-US" altLang="ja-JP" sz="1400"/>
        </a:p>
      </xdr:txBody>
    </xdr:sp>
    <xdr:clientData/>
  </xdr:twoCellAnchor>
  <xdr:twoCellAnchor>
    <xdr:from>
      <xdr:col>30</xdr:col>
      <xdr:colOff>33618</xdr:colOff>
      <xdr:row>291</xdr:row>
      <xdr:rowOff>324970</xdr:rowOff>
    </xdr:from>
    <xdr:to>
      <xdr:col>43</xdr:col>
      <xdr:colOff>31435</xdr:colOff>
      <xdr:row>292</xdr:row>
      <xdr:rowOff>228483</xdr:rowOff>
    </xdr:to>
    <xdr:sp macro="" textlink="">
      <xdr:nvSpPr>
        <xdr:cNvPr id="60" name="テキスト ボックス 59"/>
        <xdr:cNvSpPr txBox="1"/>
      </xdr:nvSpPr>
      <xdr:spPr>
        <a:xfrm>
          <a:off x="6084794" y="96538676"/>
          <a:ext cx="2619994" cy="284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肝疾患診療地域連携体制強化事業</a:t>
          </a:r>
        </a:p>
      </xdr:txBody>
    </xdr:sp>
    <xdr:clientData/>
  </xdr:twoCellAnchor>
  <xdr:twoCellAnchor>
    <xdr:from>
      <xdr:col>42</xdr:col>
      <xdr:colOff>33618</xdr:colOff>
      <xdr:row>291</xdr:row>
      <xdr:rowOff>302559</xdr:rowOff>
    </xdr:from>
    <xdr:to>
      <xdr:col>42</xdr:col>
      <xdr:colOff>155130</xdr:colOff>
      <xdr:row>292</xdr:row>
      <xdr:rowOff>268826</xdr:rowOff>
    </xdr:to>
    <xdr:sp macro="" textlink="">
      <xdr:nvSpPr>
        <xdr:cNvPr id="61" name="右大かっこ 60"/>
        <xdr:cNvSpPr/>
      </xdr:nvSpPr>
      <xdr:spPr>
        <a:xfrm>
          <a:off x="8505265" y="96516265"/>
          <a:ext cx="121512" cy="34726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179294</xdr:colOff>
      <xdr:row>291</xdr:row>
      <xdr:rowOff>280147</xdr:rowOff>
    </xdr:from>
    <xdr:to>
      <xdr:col>30</xdr:col>
      <xdr:colOff>99101</xdr:colOff>
      <xdr:row>292</xdr:row>
      <xdr:rowOff>255553</xdr:rowOff>
    </xdr:to>
    <xdr:sp macro="" textlink="">
      <xdr:nvSpPr>
        <xdr:cNvPr id="64" name="左大かっこ 63"/>
        <xdr:cNvSpPr/>
      </xdr:nvSpPr>
      <xdr:spPr>
        <a:xfrm>
          <a:off x="6028765" y="96493853"/>
          <a:ext cx="121512" cy="35640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122464</xdr:colOff>
      <xdr:row>140</xdr:row>
      <xdr:rowOff>40822</xdr:rowOff>
    </xdr:from>
    <xdr:to>
      <xdr:col>41</xdr:col>
      <xdr:colOff>73124</xdr:colOff>
      <xdr:row>140</xdr:row>
      <xdr:rowOff>269422</xdr:rowOff>
    </xdr:to>
    <xdr:sp macro="" textlink="">
      <xdr:nvSpPr>
        <xdr:cNvPr id="31" name="テキスト ボックス 30"/>
        <xdr:cNvSpPr txBox="1"/>
      </xdr:nvSpPr>
      <xdr:spPr>
        <a:xfrm>
          <a:off x="7878535" y="18151929"/>
          <a:ext cx="562982"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editAs="oneCell">
    <xdr:from>
      <xdr:col>18</xdr:col>
      <xdr:colOff>142875</xdr:colOff>
      <xdr:row>284</xdr:row>
      <xdr:rowOff>119062</xdr:rowOff>
    </xdr:from>
    <xdr:to>
      <xdr:col>24</xdr:col>
      <xdr:colOff>23812</xdr:colOff>
      <xdr:row>285</xdr:row>
      <xdr:rowOff>17847</xdr:rowOff>
    </xdr:to>
    <xdr:sp macro="" textlink="">
      <xdr:nvSpPr>
        <xdr:cNvPr id="32" name="テキスト ボックス 13"/>
        <xdr:cNvSpPr txBox="1"/>
      </xdr:nvSpPr>
      <xdr:spPr>
        <a:xfrm>
          <a:off x="3786188" y="50792062"/>
          <a:ext cx="1095374" cy="25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t>（佐賀県の例）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42" zoomScale="80" zoomScaleNormal="75" zoomScaleSheetLayoutView="80" zoomScalePageLayoutView="85" workbookViewId="0">
      <selection activeCell="BJ31" sqref="BJ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281</v>
      </c>
      <c r="AJ2" s="840" t="s">
        <v>639</v>
      </c>
      <c r="AK2" s="840"/>
      <c r="AL2" s="840"/>
      <c r="AM2" s="840"/>
      <c r="AN2" s="75" t="s">
        <v>281</v>
      </c>
      <c r="AO2" s="840">
        <v>21</v>
      </c>
      <c r="AP2" s="840"/>
      <c r="AQ2" s="840"/>
      <c r="AR2" s="76" t="s">
        <v>281</v>
      </c>
      <c r="AS2" s="841">
        <v>172</v>
      </c>
      <c r="AT2" s="841"/>
      <c r="AU2" s="841"/>
      <c r="AV2" s="75" t="str">
        <f>IF(AW2="","","-")</f>
        <v/>
      </c>
      <c r="AW2" s="842"/>
      <c r="AX2" s="842"/>
    </row>
    <row r="3" spans="1:50" ht="21" customHeight="1" thickBot="1" x14ac:dyDescent="0.2">
      <c r="A3" s="843" t="s">
        <v>594</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604</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605</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606</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607</v>
      </c>
      <c r="H5" s="831"/>
      <c r="I5" s="831"/>
      <c r="J5" s="831"/>
      <c r="K5" s="831"/>
      <c r="L5" s="831"/>
      <c r="M5" s="832" t="s">
        <v>61</v>
      </c>
      <c r="N5" s="833"/>
      <c r="O5" s="833"/>
      <c r="P5" s="833"/>
      <c r="Q5" s="833"/>
      <c r="R5" s="834"/>
      <c r="S5" s="835" t="s">
        <v>608</v>
      </c>
      <c r="T5" s="831"/>
      <c r="U5" s="831"/>
      <c r="V5" s="831"/>
      <c r="W5" s="831"/>
      <c r="X5" s="836"/>
      <c r="Y5" s="837" t="s">
        <v>3</v>
      </c>
      <c r="Z5" s="838"/>
      <c r="AA5" s="838"/>
      <c r="AB5" s="838"/>
      <c r="AC5" s="838"/>
      <c r="AD5" s="839"/>
      <c r="AE5" s="860" t="s">
        <v>609</v>
      </c>
      <c r="AF5" s="860"/>
      <c r="AG5" s="860"/>
      <c r="AH5" s="860"/>
      <c r="AI5" s="860"/>
      <c r="AJ5" s="860"/>
      <c r="AK5" s="860"/>
      <c r="AL5" s="860"/>
      <c r="AM5" s="860"/>
      <c r="AN5" s="860"/>
      <c r="AO5" s="860"/>
      <c r="AP5" s="861"/>
      <c r="AQ5" s="862" t="s">
        <v>729</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610</v>
      </c>
      <c r="H7" s="871"/>
      <c r="I7" s="871"/>
      <c r="J7" s="871"/>
      <c r="K7" s="871"/>
      <c r="L7" s="871"/>
      <c r="M7" s="871"/>
      <c r="N7" s="871"/>
      <c r="O7" s="871"/>
      <c r="P7" s="871"/>
      <c r="Q7" s="871"/>
      <c r="R7" s="871"/>
      <c r="S7" s="871"/>
      <c r="T7" s="871"/>
      <c r="U7" s="871"/>
      <c r="V7" s="871"/>
      <c r="W7" s="871"/>
      <c r="X7" s="872"/>
      <c r="Y7" s="873" t="s">
        <v>266</v>
      </c>
      <c r="Z7" s="692"/>
      <c r="AA7" s="692"/>
      <c r="AB7" s="692"/>
      <c r="AC7" s="692"/>
      <c r="AD7" s="874"/>
      <c r="AE7" s="802" t="s">
        <v>611</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846" t="s">
        <v>185</v>
      </c>
      <c r="B8" s="847"/>
      <c r="C8" s="847"/>
      <c r="D8" s="847"/>
      <c r="E8" s="847"/>
      <c r="F8" s="848"/>
      <c r="G8" s="849" t="str">
        <f>入力規則等!A27</f>
        <v>高齢社会対策、子ども・若者育成支援、少子化社会対策、男女共同参画</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社会保障</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5" t="s">
        <v>21</v>
      </c>
      <c r="B9" s="776"/>
      <c r="C9" s="776"/>
      <c r="D9" s="776"/>
      <c r="E9" s="776"/>
      <c r="F9" s="776"/>
      <c r="G9" s="857" t="s">
        <v>612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53" customHeight="1" x14ac:dyDescent="0.15">
      <c r="A10" s="763" t="s">
        <v>27</v>
      </c>
      <c r="B10" s="764"/>
      <c r="C10" s="764"/>
      <c r="D10" s="764"/>
      <c r="E10" s="764"/>
      <c r="F10" s="764"/>
      <c r="G10" s="765" t="s">
        <v>667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763" t="s">
        <v>5</v>
      </c>
      <c r="B11" s="764"/>
      <c r="C11" s="764"/>
      <c r="D11" s="764"/>
      <c r="E11" s="764"/>
      <c r="F11" s="768"/>
      <c r="G11" s="769" t="str">
        <f>入力規則等!P10</f>
        <v>補助</v>
      </c>
      <c r="H11" s="770"/>
      <c r="I11" s="770"/>
      <c r="J11" s="770"/>
      <c r="K11" s="770"/>
      <c r="L11" s="770"/>
      <c r="M11" s="770"/>
      <c r="N11" s="770"/>
      <c r="O11" s="770"/>
      <c r="P11" s="770"/>
      <c r="Q11" s="770"/>
      <c r="R11" s="770"/>
      <c r="S11" s="770"/>
      <c r="T11" s="770"/>
      <c r="U11" s="770"/>
      <c r="V11" s="770"/>
      <c r="W11" s="770"/>
      <c r="X11" s="770"/>
      <c r="Y11" s="770"/>
      <c r="Z11" s="770"/>
      <c r="AA11" s="770"/>
      <c r="AB11" s="770"/>
      <c r="AC11" s="770"/>
      <c r="AD11" s="770"/>
      <c r="AE11" s="770"/>
      <c r="AF11" s="770"/>
      <c r="AG11" s="770"/>
      <c r="AH11" s="770"/>
      <c r="AI11" s="770"/>
      <c r="AJ11" s="770"/>
      <c r="AK11" s="770"/>
      <c r="AL11" s="770"/>
      <c r="AM11" s="770"/>
      <c r="AN11" s="770"/>
      <c r="AO11" s="770"/>
      <c r="AP11" s="770"/>
      <c r="AQ11" s="770"/>
      <c r="AR11" s="770"/>
      <c r="AS11" s="770"/>
      <c r="AT11" s="770"/>
      <c r="AU11" s="770"/>
      <c r="AV11" s="770"/>
      <c r="AW11" s="770"/>
      <c r="AX11" s="771"/>
    </row>
    <row r="12" spans="1:50" ht="21" customHeight="1" x14ac:dyDescent="0.15">
      <c r="A12" s="772" t="s">
        <v>22</v>
      </c>
      <c r="B12" s="773"/>
      <c r="C12" s="773"/>
      <c r="D12" s="773"/>
      <c r="E12" s="773"/>
      <c r="F12" s="774"/>
      <c r="G12" s="778"/>
      <c r="H12" s="779"/>
      <c r="I12" s="779"/>
      <c r="J12" s="779"/>
      <c r="K12" s="779"/>
      <c r="L12" s="779"/>
      <c r="M12" s="779"/>
      <c r="N12" s="779"/>
      <c r="O12" s="779"/>
      <c r="P12" s="175" t="s">
        <v>413</v>
      </c>
      <c r="Q12" s="176"/>
      <c r="R12" s="176"/>
      <c r="S12" s="176"/>
      <c r="T12" s="176"/>
      <c r="U12" s="176"/>
      <c r="V12" s="177"/>
      <c r="W12" s="175" t="s">
        <v>565</v>
      </c>
      <c r="X12" s="176"/>
      <c r="Y12" s="176"/>
      <c r="Z12" s="176"/>
      <c r="AA12" s="176"/>
      <c r="AB12" s="176"/>
      <c r="AC12" s="177"/>
      <c r="AD12" s="175" t="s">
        <v>567</v>
      </c>
      <c r="AE12" s="176"/>
      <c r="AF12" s="176"/>
      <c r="AG12" s="176"/>
      <c r="AH12" s="176"/>
      <c r="AI12" s="176"/>
      <c r="AJ12" s="177"/>
      <c r="AK12" s="175" t="s">
        <v>585</v>
      </c>
      <c r="AL12" s="176"/>
      <c r="AM12" s="176"/>
      <c r="AN12" s="176"/>
      <c r="AO12" s="176"/>
      <c r="AP12" s="176"/>
      <c r="AQ12" s="177"/>
      <c r="AR12" s="175" t="s">
        <v>586</v>
      </c>
      <c r="AS12" s="176"/>
      <c r="AT12" s="176"/>
      <c r="AU12" s="176"/>
      <c r="AV12" s="176"/>
      <c r="AW12" s="176"/>
      <c r="AX12" s="808"/>
    </row>
    <row r="13" spans="1:50" ht="21" customHeight="1" x14ac:dyDescent="0.15">
      <c r="A13" s="310"/>
      <c r="B13" s="311"/>
      <c r="C13" s="311"/>
      <c r="D13" s="311"/>
      <c r="E13" s="311"/>
      <c r="F13" s="312"/>
      <c r="G13" s="792" t="s">
        <v>6</v>
      </c>
      <c r="H13" s="793"/>
      <c r="I13" s="809" t="s">
        <v>7</v>
      </c>
      <c r="J13" s="810"/>
      <c r="K13" s="810"/>
      <c r="L13" s="810"/>
      <c r="M13" s="810"/>
      <c r="N13" s="810"/>
      <c r="O13" s="811"/>
      <c r="P13" s="704">
        <v>456</v>
      </c>
      <c r="Q13" s="705"/>
      <c r="R13" s="705"/>
      <c r="S13" s="705"/>
      <c r="T13" s="705"/>
      <c r="U13" s="705"/>
      <c r="V13" s="706"/>
      <c r="W13" s="704">
        <v>457</v>
      </c>
      <c r="X13" s="705"/>
      <c r="Y13" s="705"/>
      <c r="Z13" s="705"/>
      <c r="AA13" s="705"/>
      <c r="AB13" s="705"/>
      <c r="AC13" s="706"/>
      <c r="AD13" s="704">
        <v>457</v>
      </c>
      <c r="AE13" s="705"/>
      <c r="AF13" s="705"/>
      <c r="AG13" s="705"/>
      <c r="AH13" s="705"/>
      <c r="AI13" s="705"/>
      <c r="AJ13" s="706"/>
      <c r="AK13" s="704">
        <v>312</v>
      </c>
      <c r="AL13" s="705"/>
      <c r="AM13" s="705"/>
      <c r="AN13" s="705"/>
      <c r="AO13" s="705"/>
      <c r="AP13" s="705"/>
      <c r="AQ13" s="706"/>
      <c r="AR13" s="740">
        <v>300</v>
      </c>
      <c r="AS13" s="741"/>
      <c r="AT13" s="741"/>
      <c r="AU13" s="741"/>
      <c r="AV13" s="741"/>
      <c r="AW13" s="741"/>
      <c r="AX13" s="812"/>
    </row>
    <row r="14" spans="1:50" ht="21" customHeight="1" x14ac:dyDescent="0.15">
      <c r="A14" s="310"/>
      <c r="B14" s="311"/>
      <c r="C14" s="311"/>
      <c r="D14" s="311"/>
      <c r="E14" s="311"/>
      <c r="F14" s="312"/>
      <c r="G14" s="794"/>
      <c r="H14" s="795"/>
      <c r="I14" s="787" t="s">
        <v>8</v>
      </c>
      <c r="J14" s="788"/>
      <c r="K14" s="788"/>
      <c r="L14" s="788"/>
      <c r="M14" s="788"/>
      <c r="N14" s="788"/>
      <c r="O14" s="789"/>
      <c r="P14" s="704" t="s">
        <v>613</v>
      </c>
      <c r="Q14" s="705"/>
      <c r="R14" s="705"/>
      <c r="S14" s="705"/>
      <c r="T14" s="705"/>
      <c r="U14" s="705"/>
      <c r="V14" s="706"/>
      <c r="W14" s="704" t="s">
        <v>613</v>
      </c>
      <c r="X14" s="705"/>
      <c r="Y14" s="705"/>
      <c r="Z14" s="705"/>
      <c r="AA14" s="705"/>
      <c r="AB14" s="705"/>
      <c r="AC14" s="706"/>
      <c r="AD14" s="704" t="s">
        <v>613</v>
      </c>
      <c r="AE14" s="705"/>
      <c r="AF14" s="705"/>
      <c r="AG14" s="705"/>
      <c r="AH14" s="705"/>
      <c r="AI14" s="705"/>
      <c r="AJ14" s="706"/>
      <c r="AK14" s="704" t="s">
        <v>613</v>
      </c>
      <c r="AL14" s="705"/>
      <c r="AM14" s="705"/>
      <c r="AN14" s="705"/>
      <c r="AO14" s="705"/>
      <c r="AP14" s="705"/>
      <c r="AQ14" s="706"/>
      <c r="AR14" s="798"/>
      <c r="AS14" s="798"/>
      <c r="AT14" s="798"/>
      <c r="AU14" s="798"/>
      <c r="AV14" s="798"/>
      <c r="AW14" s="798"/>
      <c r="AX14" s="799"/>
    </row>
    <row r="15" spans="1:50" ht="21" customHeight="1" x14ac:dyDescent="0.15">
      <c r="A15" s="310"/>
      <c r="B15" s="311"/>
      <c r="C15" s="311"/>
      <c r="D15" s="311"/>
      <c r="E15" s="311"/>
      <c r="F15" s="312"/>
      <c r="G15" s="794"/>
      <c r="H15" s="795"/>
      <c r="I15" s="787" t="s">
        <v>47</v>
      </c>
      <c r="J15" s="800"/>
      <c r="K15" s="800"/>
      <c r="L15" s="800"/>
      <c r="M15" s="800"/>
      <c r="N15" s="800"/>
      <c r="O15" s="801"/>
      <c r="P15" s="704" t="s">
        <v>613</v>
      </c>
      <c r="Q15" s="705"/>
      <c r="R15" s="705"/>
      <c r="S15" s="705"/>
      <c r="T15" s="705"/>
      <c r="U15" s="705"/>
      <c r="V15" s="706"/>
      <c r="W15" s="704" t="s">
        <v>613</v>
      </c>
      <c r="X15" s="705"/>
      <c r="Y15" s="705"/>
      <c r="Z15" s="705"/>
      <c r="AA15" s="705"/>
      <c r="AB15" s="705"/>
      <c r="AC15" s="706"/>
      <c r="AD15" s="704" t="s">
        <v>613</v>
      </c>
      <c r="AE15" s="705"/>
      <c r="AF15" s="705"/>
      <c r="AG15" s="705"/>
      <c r="AH15" s="705"/>
      <c r="AI15" s="705"/>
      <c r="AJ15" s="706"/>
      <c r="AK15" s="704" t="s">
        <v>613</v>
      </c>
      <c r="AL15" s="705"/>
      <c r="AM15" s="705"/>
      <c r="AN15" s="705"/>
      <c r="AO15" s="705"/>
      <c r="AP15" s="705"/>
      <c r="AQ15" s="706"/>
      <c r="AR15" s="704" t="s">
        <v>613</v>
      </c>
      <c r="AS15" s="705"/>
      <c r="AT15" s="705"/>
      <c r="AU15" s="705"/>
      <c r="AV15" s="705"/>
      <c r="AW15" s="705"/>
      <c r="AX15" s="813"/>
    </row>
    <row r="16" spans="1:50" ht="21" customHeight="1" x14ac:dyDescent="0.15">
      <c r="A16" s="310"/>
      <c r="B16" s="311"/>
      <c r="C16" s="311"/>
      <c r="D16" s="311"/>
      <c r="E16" s="311"/>
      <c r="F16" s="312"/>
      <c r="G16" s="794"/>
      <c r="H16" s="795"/>
      <c r="I16" s="787" t="s">
        <v>48</v>
      </c>
      <c r="J16" s="800"/>
      <c r="K16" s="800"/>
      <c r="L16" s="800"/>
      <c r="M16" s="800"/>
      <c r="N16" s="800"/>
      <c r="O16" s="801"/>
      <c r="P16" s="704" t="s">
        <v>613</v>
      </c>
      <c r="Q16" s="705"/>
      <c r="R16" s="705"/>
      <c r="S16" s="705"/>
      <c r="T16" s="705"/>
      <c r="U16" s="705"/>
      <c r="V16" s="706"/>
      <c r="W16" s="704" t="s">
        <v>613</v>
      </c>
      <c r="X16" s="705"/>
      <c r="Y16" s="705"/>
      <c r="Z16" s="705"/>
      <c r="AA16" s="705"/>
      <c r="AB16" s="705"/>
      <c r="AC16" s="706"/>
      <c r="AD16" s="704" t="s">
        <v>613</v>
      </c>
      <c r="AE16" s="705"/>
      <c r="AF16" s="705"/>
      <c r="AG16" s="705"/>
      <c r="AH16" s="705"/>
      <c r="AI16" s="705"/>
      <c r="AJ16" s="706"/>
      <c r="AK16" s="704" t="s">
        <v>613</v>
      </c>
      <c r="AL16" s="705"/>
      <c r="AM16" s="705"/>
      <c r="AN16" s="705"/>
      <c r="AO16" s="705"/>
      <c r="AP16" s="705"/>
      <c r="AQ16" s="706"/>
      <c r="AR16" s="805"/>
      <c r="AS16" s="806"/>
      <c r="AT16" s="806"/>
      <c r="AU16" s="806"/>
      <c r="AV16" s="806"/>
      <c r="AW16" s="806"/>
      <c r="AX16" s="807"/>
    </row>
    <row r="17" spans="1:50" ht="24.75" customHeight="1" x14ac:dyDescent="0.15">
      <c r="A17" s="310"/>
      <c r="B17" s="311"/>
      <c r="C17" s="311"/>
      <c r="D17" s="311"/>
      <c r="E17" s="311"/>
      <c r="F17" s="312"/>
      <c r="G17" s="794"/>
      <c r="H17" s="795"/>
      <c r="I17" s="787" t="s">
        <v>46</v>
      </c>
      <c r="J17" s="788"/>
      <c r="K17" s="788"/>
      <c r="L17" s="788"/>
      <c r="M17" s="788"/>
      <c r="N17" s="788"/>
      <c r="O17" s="789"/>
      <c r="P17" s="704">
        <v>-136</v>
      </c>
      <c r="Q17" s="705"/>
      <c r="R17" s="705"/>
      <c r="S17" s="705"/>
      <c r="T17" s="705"/>
      <c r="U17" s="705"/>
      <c r="V17" s="706"/>
      <c r="W17" s="704">
        <v>-144</v>
      </c>
      <c r="X17" s="705"/>
      <c r="Y17" s="705"/>
      <c r="Z17" s="705"/>
      <c r="AA17" s="705"/>
      <c r="AB17" s="705"/>
      <c r="AC17" s="706"/>
      <c r="AD17" s="704">
        <v>-148</v>
      </c>
      <c r="AE17" s="705"/>
      <c r="AF17" s="705"/>
      <c r="AG17" s="705"/>
      <c r="AH17" s="705"/>
      <c r="AI17" s="705"/>
      <c r="AJ17" s="706"/>
      <c r="AK17" s="704" t="s">
        <v>613</v>
      </c>
      <c r="AL17" s="705"/>
      <c r="AM17" s="705"/>
      <c r="AN17" s="705"/>
      <c r="AO17" s="705"/>
      <c r="AP17" s="705"/>
      <c r="AQ17" s="706"/>
      <c r="AR17" s="790"/>
      <c r="AS17" s="790"/>
      <c r="AT17" s="790"/>
      <c r="AU17" s="790"/>
      <c r="AV17" s="790"/>
      <c r="AW17" s="790"/>
      <c r="AX17" s="791"/>
    </row>
    <row r="18" spans="1:50" ht="24.75" customHeight="1" x14ac:dyDescent="0.15">
      <c r="A18" s="310"/>
      <c r="B18" s="311"/>
      <c r="C18" s="311"/>
      <c r="D18" s="311"/>
      <c r="E18" s="311"/>
      <c r="F18" s="312"/>
      <c r="G18" s="796"/>
      <c r="H18" s="797"/>
      <c r="I18" s="780" t="s">
        <v>18</v>
      </c>
      <c r="J18" s="781"/>
      <c r="K18" s="781"/>
      <c r="L18" s="781"/>
      <c r="M18" s="781"/>
      <c r="N18" s="781"/>
      <c r="O18" s="782"/>
      <c r="P18" s="783">
        <f>SUM(P13:V17)</f>
        <v>320</v>
      </c>
      <c r="Q18" s="784"/>
      <c r="R18" s="784"/>
      <c r="S18" s="784"/>
      <c r="T18" s="784"/>
      <c r="U18" s="784"/>
      <c r="V18" s="785"/>
      <c r="W18" s="783">
        <f>SUM(W13:AC17)</f>
        <v>313</v>
      </c>
      <c r="X18" s="784"/>
      <c r="Y18" s="784"/>
      <c r="Z18" s="784"/>
      <c r="AA18" s="784"/>
      <c r="AB18" s="784"/>
      <c r="AC18" s="785"/>
      <c r="AD18" s="783">
        <f>SUM(AD13:AJ17)</f>
        <v>309</v>
      </c>
      <c r="AE18" s="784"/>
      <c r="AF18" s="784"/>
      <c r="AG18" s="784"/>
      <c r="AH18" s="784"/>
      <c r="AI18" s="784"/>
      <c r="AJ18" s="785"/>
      <c r="AK18" s="783">
        <f>SUM(AK13:AQ17)</f>
        <v>312</v>
      </c>
      <c r="AL18" s="784"/>
      <c r="AM18" s="784"/>
      <c r="AN18" s="784"/>
      <c r="AO18" s="784"/>
      <c r="AP18" s="784"/>
      <c r="AQ18" s="785"/>
      <c r="AR18" s="783">
        <f>SUM(AR13:AX17)</f>
        <v>300</v>
      </c>
      <c r="AS18" s="784"/>
      <c r="AT18" s="784"/>
      <c r="AU18" s="784"/>
      <c r="AV18" s="784"/>
      <c r="AW18" s="784"/>
      <c r="AX18" s="786"/>
    </row>
    <row r="19" spans="1:50" ht="24.75" customHeight="1" x14ac:dyDescent="0.15">
      <c r="A19" s="310"/>
      <c r="B19" s="311"/>
      <c r="C19" s="311"/>
      <c r="D19" s="311"/>
      <c r="E19" s="311"/>
      <c r="F19" s="312"/>
      <c r="G19" s="755" t="s">
        <v>9</v>
      </c>
      <c r="H19" s="756"/>
      <c r="I19" s="756"/>
      <c r="J19" s="756"/>
      <c r="K19" s="756"/>
      <c r="L19" s="756"/>
      <c r="M19" s="756"/>
      <c r="N19" s="756"/>
      <c r="O19" s="756"/>
      <c r="P19" s="704">
        <v>320</v>
      </c>
      <c r="Q19" s="705"/>
      <c r="R19" s="705"/>
      <c r="S19" s="705"/>
      <c r="T19" s="705"/>
      <c r="U19" s="705"/>
      <c r="V19" s="706"/>
      <c r="W19" s="704">
        <v>313</v>
      </c>
      <c r="X19" s="705"/>
      <c r="Y19" s="705"/>
      <c r="Z19" s="705"/>
      <c r="AA19" s="705"/>
      <c r="AB19" s="705"/>
      <c r="AC19" s="706"/>
      <c r="AD19" s="704">
        <v>309</v>
      </c>
      <c r="AE19" s="705"/>
      <c r="AF19" s="705"/>
      <c r="AG19" s="705"/>
      <c r="AH19" s="705"/>
      <c r="AI19" s="705"/>
      <c r="AJ19" s="706"/>
      <c r="AK19" s="752"/>
      <c r="AL19" s="752"/>
      <c r="AM19" s="752"/>
      <c r="AN19" s="752"/>
      <c r="AO19" s="752"/>
      <c r="AP19" s="752"/>
      <c r="AQ19" s="752"/>
      <c r="AR19" s="752"/>
      <c r="AS19" s="752"/>
      <c r="AT19" s="752"/>
      <c r="AU19" s="752"/>
      <c r="AV19" s="752"/>
      <c r="AW19" s="752"/>
      <c r="AX19" s="754"/>
    </row>
    <row r="20" spans="1:50" ht="24.75" customHeight="1" x14ac:dyDescent="0.15">
      <c r="A20" s="310"/>
      <c r="B20" s="311"/>
      <c r="C20" s="311"/>
      <c r="D20" s="311"/>
      <c r="E20" s="311"/>
      <c r="F20" s="312"/>
      <c r="G20" s="755" t="s">
        <v>10</v>
      </c>
      <c r="H20" s="756"/>
      <c r="I20" s="756"/>
      <c r="J20" s="756"/>
      <c r="K20" s="756"/>
      <c r="L20" s="756"/>
      <c r="M20" s="756"/>
      <c r="N20" s="756"/>
      <c r="O20" s="756"/>
      <c r="P20" s="751">
        <f>IF(P18=0, "-", SUM(P19)/P18)</f>
        <v>1</v>
      </c>
      <c r="Q20" s="751"/>
      <c r="R20" s="751"/>
      <c r="S20" s="751"/>
      <c r="T20" s="751"/>
      <c r="U20" s="751"/>
      <c r="V20" s="751"/>
      <c r="W20" s="751">
        <f>IF(W18=0, "-", SUM(W19)/W18)</f>
        <v>1</v>
      </c>
      <c r="X20" s="751"/>
      <c r="Y20" s="751"/>
      <c r="Z20" s="751"/>
      <c r="AA20" s="751"/>
      <c r="AB20" s="751"/>
      <c r="AC20" s="751"/>
      <c r="AD20" s="751">
        <f>IF(AD18=0, "-", SUM(AD19)/AD18)</f>
        <v>1</v>
      </c>
      <c r="AE20" s="751"/>
      <c r="AF20" s="751"/>
      <c r="AG20" s="751"/>
      <c r="AH20" s="751"/>
      <c r="AI20" s="751"/>
      <c r="AJ20" s="751"/>
      <c r="AK20" s="752"/>
      <c r="AL20" s="752"/>
      <c r="AM20" s="752"/>
      <c r="AN20" s="752"/>
      <c r="AO20" s="752"/>
      <c r="AP20" s="752"/>
      <c r="AQ20" s="753"/>
      <c r="AR20" s="753"/>
      <c r="AS20" s="753"/>
      <c r="AT20" s="753"/>
      <c r="AU20" s="752"/>
      <c r="AV20" s="752"/>
      <c r="AW20" s="752"/>
      <c r="AX20" s="754"/>
    </row>
    <row r="21" spans="1:50" ht="25.5" customHeight="1" x14ac:dyDescent="0.15">
      <c r="A21" s="775"/>
      <c r="B21" s="776"/>
      <c r="C21" s="776"/>
      <c r="D21" s="776"/>
      <c r="E21" s="776"/>
      <c r="F21" s="777"/>
      <c r="G21" s="749" t="s">
        <v>236</v>
      </c>
      <c r="H21" s="750"/>
      <c r="I21" s="750"/>
      <c r="J21" s="750"/>
      <c r="K21" s="750"/>
      <c r="L21" s="750"/>
      <c r="M21" s="750"/>
      <c r="N21" s="750"/>
      <c r="O21" s="750"/>
      <c r="P21" s="751">
        <f>IF(P19=0, "-", SUM(P19)/SUM(P13,P14))</f>
        <v>0.70175438596491224</v>
      </c>
      <c r="Q21" s="751"/>
      <c r="R21" s="751"/>
      <c r="S21" s="751"/>
      <c r="T21" s="751"/>
      <c r="U21" s="751"/>
      <c r="V21" s="751"/>
      <c r="W21" s="751">
        <f>IF(W19=0, "-", SUM(W19)/SUM(W13,W14))</f>
        <v>0.68490153172866519</v>
      </c>
      <c r="X21" s="751"/>
      <c r="Y21" s="751"/>
      <c r="Z21" s="751"/>
      <c r="AA21" s="751"/>
      <c r="AB21" s="751"/>
      <c r="AC21" s="751"/>
      <c r="AD21" s="751">
        <f>IF(AD19=0, "-", SUM(AD19)/SUM(AD13,AD14))</f>
        <v>0.67614879649890591</v>
      </c>
      <c r="AE21" s="751"/>
      <c r="AF21" s="751"/>
      <c r="AG21" s="751"/>
      <c r="AH21" s="751"/>
      <c r="AI21" s="751"/>
      <c r="AJ21" s="751"/>
      <c r="AK21" s="752"/>
      <c r="AL21" s="752"/>
      <c r="AM21" s="752"/>
      <c r="AN21" s="752"/>
      <c r="AO21" s="752"/>
      <c r="AP21" s="752"/>
      <c r="AQ21" s="753"/>
      <c r="AR21" s="753"/>
      <c r="AS21" s="753"/>
      <c r="AT21" s="753"/>
      <c r="AU21" s="752"/>
      <c r="AV21" s="752"/>
      <c r="AW21" s="752"/>
      <c r="AX21" s="754"/>
    </row>
    <row r="22" spans="1:50" ht="18.75" customHeight="1" x14ac:dyDescent="0.15">
      <c r="A22" s="710" t="s">
        <v>589</v>
      </c>
      <c r="B22" s="711"/>
      <c r="C22" s="711"/>
      <c r="D22" s="711"/>
      <c r="E22" s="711"/>
      <c r="F22" s="712"/>
      <c r="G22" s="716" t="s">
        <v>226</v>
      </c>
      <c r="H22" s="553"/>
      <c r="I22" s="553"/>
      <c r="J22" s="553"/>
      <c r="K22" s="553"/>
      <c r="L22" s="553"/>
      <c r="M22" s="553"/>
      <c r="N22" s="553"/>
      <c r="O22" s="554"/>
      <c r="P22" s="717" t="s">
        <v>587</v>
      </c>
      <c r="Q22" s="553"/>
      <c r="R22" s="553"/>
      <c r="S22" s="553"/>
      <c r="T22" s="553"/>
      <c r="U22" s="553"/>
      <c r="V22" s="554"/>
      <c r="W22" s="717" t="s">
        <v>588</v>
      </c>
      <c r="X22" s="553"/>
      <c r="Y22" s="553"/>
      <c r="Z22" s="553"/>
      <c r="AA22" s="553"/>
      <c r="AB22" s="553"/>
      <c r="AC22" s="554"/>
      <c r="AD22" s="717" t="s">
        <v>225</v>
      </c>
      <c r="AE22" s="553"/>
      <c r="AF22" s="553"/>
      <c r="AG22" s="553"/>
      <c r="AH22" s="553"/>
      <c r="AI22" s="553"/>
      <c r="AJ22" s="553"/>
      <c r="AK22" s="553"/>
      <c r="AL22" s="553"/>
      <c r="AM22" s="553"/>
      <c r="AN22" s="553"/>
      <c r="AO22" s="553"/>
      <c r="AP22" s="553"/>
      <c r="AQ22" s="553"/>
      <c r="AR22" s="553"/>
      <c r="AS22" s="553"/>
      <c r="AT22" s="553"/>
      <c r="AU22" s="553"/>
      <c r="AV22" s="553"/>
      <c r="AW22" s="553"/>
      <c r="AX22" s="736"/>
    </row>
    <row r="23" spans="1:50" ht="25.5" customHeight="1" x14ac:dyDescent="0.15">
      <c r="A23" s="713"/>
      <c r="B23" s="714"/>
      <c r="C23" s="714"/>
      <c r="D23" s="714"/>
      <c r="E23" s="714"/>
      <c r="F23" s="715"/>
      <c r="G23" s="737" t="s">
        <v>614</v>
      </c>
      <c r="H23" s="738"/>
      <c r="I23" s="738"/>
      <c r="J23" s="738"/>
      <c r="K23" s="738"/>
      <c r="L23" s="738"/>
      <c r="M23" s="738"/>
      <c r="N23" s="738"/>
      <c r="O23" s="739"/>
      <c r="P23" s="740">
        <v>312</v>
      </c>
      <c r="Q23" s="741"/>
      <c r="R23" s="741"/>
      <c r="S23" s="741"/>
      <c r="T23" s="741"/>
      <c r="U23" s="741"/>
      <c r="V23" s="742"/>
      <c r="W23" s="740">
        <v>300</v>
      </c>
      <c r="X23" s="741"/>
      <c r="Y23" s="741"/>
      <c r="Z23" s="741"/>
      <c r="AA23" s="741"/>
      <c r="AB23" s="741"/>
      <c r="AC23" s="742"/>
      <c r="AD23" s="743" t="s">
        <v>731</v>
      </c>
      <c r="AE23" s="744"/>
      <c r="AF23" s="744"/>
      <c r="AG23" s="744"/>
      <c r="AH23" s="744"/>
      <c r="AI23" s="744"/>
      <c r="AJ23" s="744"/>
      <c r="AK23" s="744"/>
      <c r="AL23" s="744"/>
      <c r="AM23" s="744"/>
      <c r="AN23" s="744"/>
      <c r="AO23" s="744"/>
      <c r="AP23" s="744"/>
      <c r="AQ23" s="744"/>
      <c r="AR23" s="744"/>
      <c r="AS23" s="744"/>
      <c r="AT23" s="744"/>
      <c r="AU23" s="744"/>
      <c r="AV23" s="744"/>
      <c r="AW23" s="744"/>
      <c r="AX23" s="745"/>
    </row>
    <row r="24" spans="1:50" ht="25.5" hidden="1" customHeight="1" x14ac:dyDescent="0.15">
      <c r="A24" s="713"/>
      <c r="B24" s="714"/>
      <c r="C24" s="714"/>
      <c r="D24" s="714"/>
      <c r="E24" s="714"/>
      <c r="F24" s="715"/>
      <c r="G24" s="707"/>
      <c r="H24" s="708"/>
      <c r="I24" s="708"/>
      <c r="J24" s="708"/>
      <c r="K24" s="708"/>
      <c r="L24" s="708"/>
      <c r="M24" s="708"/>
      <c r="N24" s="708"/>
      <c r="O24" s="709"/>
      <c r="P24" s="704"/>
      <c r="Q24" s="705"/>
      <c r="R24" s="705"/>
      <c r="S24" s="705"/>
      <c r="T24" s="705"/>
      <c r="U24" s="705"/>
      <c r="V24" s="706"/>
      <c r="W24" s="704"/>
      <c r="X24" s="705"/>
      <c r="Y24" s="705"/>
      <c r="Z24" s="705"/>
      <c r="AA24" s="705"/>
      <c r="AB24" s="705"/>
      <c r="AC24" s="706"/>
      <c r="AD24" s="746"/>
      <c r="AE24" s="747"/>
      <c r="AF24" s="747"/>
      <c r="AG24" s="747"/>
      <c r="AH24" s="747"/>
      <c r="AI24" s="747"/>
      <c r="AJ24" s="747"/>
      <c r="AK24" s="747"/>
      <c r="AL24" s="747"/>
      <c r="AM24" s="747"/>
      <c r="AN24" s="747"/>
      <c r="AO24" s="747"/>
      <c r="AP24" s="747"/>
      <c r="AQ24" s="747"/>
      <c r="AR24" s="747"/>
      <c r="AS24" s="747"/>
      <c r="AT24" s="747"/>
      <c r="AU24" s="747"/>
      <c r="AV24" s="747"/>
      <c r="AW24" s="747"/>
      <c r="AX24" s="748"/>
    </row>
    <row r="25" spans="1:50" ht="25.5" hidden="1" customHeight="1" x14ac:dyDescent="0.15">
      <c r="A25" s="713"/>
      <c r="B25" s="714"/>
      <c r="C25" s="714"/>
      <c r="D25" s="714"/>
      <c r="E25" s="714"/>
      <c r="F25" s="715"/>
      <c r="G25" s="707"/>
      <c r="H25" s="708"/>
      <c r="I25" s="708"/>
      <c r="J25" s="708"/>
      <c r="K25" s="708"/>
      <c r="L25" s="708"/>
      <c r="M25" s="708"/>
      <c r="N25" s="708"/>
      <c r="O25" s="709"/>
      <c r="P25" s="704"/>
      <c r="Q25" s="705"/>
      <c r="R25" s="705"/>
      <c r="S25" s="705"/>
      <c r="T25" s="705"/>
      <c r="U25" s="705"/>
      <c r="V25" s="706"/>
      <c r="W25" s="704"/>
      <c r="X25" s="705"/>
      <c r="Y25" s="705"/>
      <c r="Z25" s="705"/>
      <c r="AA25" s="705"/>
      <c r="AB25" s="705"/>
      <c r="AC25" s="706"/>
      <c r="AD25" s="746"/>
      <c r="AE25" s="747"/>
      <c r="AF25" s="747"/>
      <c r="AG25" s="747"/>
      <c r="AH25" s="747"/>
      <c r="AI25" s="747"/>
      <c r="AJ25" s="747"/>
      <c r="AK25" s="747"/>
      <c r="AL25" s="747"/>
      <c r="AM25" s="747"/>
      <c r="AN25" s="747"/>
      <c r="AO25" s="747"/>
      <c r="AP25" s="747"/>
      <c r="AQ25" s="747"/>
      <c r="AR25" s="747"/>
      <c r="AS25" s="747"/>
      <c r="AT25" s="747"/>
      <c r="AU25" s="747"/>
      <c r="AV25" s="747"/>
      <c r="AW25" s="747"/>
      <c r="AX25" s="748"/>
    </row>
    <row r="26" spans="1:50" ht="25.5" hidden="1" customHeight="1" x14ac:dyDescent="0.15">
      <c r="A26" s="713"/>
      <c r="B26" s="714"/>
      <c r="C26" s="714"/>
      <c r="D26" s="714"/>
      <c r="E26" s="714"/>
      <c r="F26" s="715"/>
      <c r="G26" s="707"/>
      <c r="H26" s="708"/>
      <c r="I26" s="708"/>
      <c r="J26" s="708"/>
      <c r="K26" s="708"/>
      <c r="L26" s="708"/>
      <c r="M26" s="708"/>
      <c r="N26" s="708"/>
      <c r="O26" s="709"/>
      <c r="P26" s="704"/>
      <c r="Q26" s="705"/>
      <c r="R26" s="705"/>
      <c r="S26" s="705"/>
      <c r="T26" s="705"/>
      <c r="U26" s="705"/>
      <c r="V26" s="706"/>
      <c r="W26" s="704"/>
      <c r="X26" s="705"/>
      <c r="Y26" s="705"/>
      <c r="Z26" s="705"/>
      <c r="AA26" s="705"/>
      <c r="AB26" s="705"/>
      <c r="AC26" s="706"/>
      <c r="AD26" s="746"/>
      <c r="AE26" s="747"/>
      <c r="AF26" s="747"/>
      <c r="AG26" s="747"/>
      <c r="AH26" s="747"/>
      <c r="AI26" s="747"/>
      <c r="AJ26" s="747"/>
      <c r="AK26" s="747"/>
      <c r="AL26" s="747"/>
      <c r="AM26" s="747"/>
      <c r="AN26" s="747"/>
      <c r="AO26" s="747"/>
      <c r="AP26" s="747"/>
      <c r="AQ26" s="747"/>
      <c r="AR26" s="747"/>
      <c r="AS26" s="747"/>
      <c r="AT26" s="747"/>
      <c r="AU26" s="747"/>
      <c r="AV26" s="747"/>
      <c r="AW26" s="747"/>
      <c r="AX26" s="748"/>
    </row>
    <row r="27" spans="1:50" ht="25.5" hidden="1" customHeight="1" x14ac:dyDescent="0.15">
      <c r="A27" s="713"/>
      <c r="B27" s="714"/>
      <c r="C27" s="714"/>
      <c r="D27" s="714"/>
      <c r="E27" s="714"/>
      <c r="F27" s="715"/>
      <c r="G27" s="707"/>
      <c r="H27" s="708"/>
      <c r="I27" s="708"/>
      <c r="J27" s="708"/>
      <c r="K27" s="708"/>
      <c r="L27" s="708"/>
      <c r="M27" s="708"/>
      <c r="N27" s="708"/>
      <c r="O27" s="709"/>
      <c r="P27" s="704"/>
      <c r="Q27" s="705"/>
      <c r="R27" s="705"/>
      <c r="S27" s="705"/>
      <c r="T27" s="705"/>
      <c r="U27" s="705"/>
      <c r="V27" s="706"/>
      <c r="W27" s="704"/>
      <c r="X27" s="705"/>
      <c r="Y27" s="705"/>
      <c r="Z27" s="705"/>
      <c r="AA27" s="705"/>
      <c r="AB27" s="705"/>
      <c r="AC27" s="706"/>
      <c r="AD27" s="746"/>
      <c r="AE27" s="747"/>
      <c r="AF27" s="747"/>
      <c r="AG27" s="747"/>
      <c r="AH27" s="747"/>
      <c r="AI27" s="747"/>
      <c r="AJ27" s="747"/>
      <c r="AK27" s="747"/>
      <c r="AL27" s="747"/>
      <c r="AM27" s="747"/>
      <c r="AN27" s="747"/>
      <c r="AO27" s="747"/>
      <c r="AP27" s="747"/>
      <c r="AQ27" s="747"/>
      <c r="AR27" s="747"/>
      <c r="AS27" s="747"/>
      <c r="AT27" s="747"/>
      <c r="AU27" s="747"/>
      <c r="AV27" s="747"/>
      <c r="AW27" s="747"/>
      <c r="AX27" s="748"/>
    </row>
    <row r="28" spans="1:50" ht="25.5" hidden="1" customHeight="1" x14ac:dyDescent="0.15">
      <c r="A28" s="713"/>
      <c r="B28" s="714"/>
      <c r="C28" s="714"/>
      <c r="D28" s="714"/>
      <c r="E28" s="714"/>
      <c r="F28" s="715"/>
      <c r="G28" s="757"/>
      <c r="H28" s="758"/>
      <c r="I28" s="758"/>
      <c r="J28" s="758"/>
      <c r="K28" s="758"/>
      <c r="L28" s="758"/>
      <c r="M28" s="758"/>
      <c r="N28" s="758"/>
      <c r="O28" s="759"/>
      <c r="P28" s="760"/>
      <c r="Q28" s="761"/>
      <c r="R28" s="761"/>
      <c r="S28" s="761"/>
      <c r="T28" s="761"/>
      <c r="U28" s="761"/>
      <c r="V28" s="762"/>
      <c r="W28" s="760"/>
      <c r="X28" s="761"/>
      <c r="Y28" s="761"/>
      <c r="Z28" s="761"/>
      <c r="AA28" s="761"/>
      <c r="AB28" s="761"/>
      <c r="AC28" s="762"/>
      <c r="AD28" s="746"/>
      <c r="AE28" s="747"/>
      <c r="AF28" s="747"/>
      <c r="AG28" s="747"/>
      <c r="AH28" s="747"/>
      <c r="AI28" s="747"/>
      <c r="AJ28" s="747"/>
      <c r="AK28" s="747"/>
      <c r="AL28" s="747"/>
      <c r="AM28" s="747"/>
      <c r="AN28" s="747"/>
      <c r="AO28" s="747"/>
      <c r="AP28" s="747"/>
      <c r="AQ28" s="747"/>
      <c r="AR28" s="747"/>
      <c r="AS28" s="747"/>
      <c r="AT28" s="747"/>
      <c r="AU28" s="747"/>
      <c r="AV28" s="747"/>
      <c r="AW28" s="747"/>
      <c r="AX28" s="748"/>
    </row>
    <row r="29" spans="1:50" ht="25.5" customHeight="1" thickBot="1" x14ac:dyDescent="0.2">
      <c r="A29" s="713"/>
      <c r="B29" s="714"/>
      <c r="C29" s="714"/>
      <c r="D29" s="714"/>
      <c r="E29" s="714"/>
      <c r="F29" s="715"/>
      <c r="G29" s="301" t="s">
        <v>18</v>
      </c>
      <c r="H29" s="724"/>
      <c r="I29" s="724"/>
      <c r="J29" s="724"/>
      <c r="K29" s="724"/>
      <c r="L29" s="724"/>
      <c r="M29" s="724"/>
      <c r="N29" s="724"/>
      <c r="O29" s="725"/>
      <c r="P29" s="726">
        <f>AK13</f>
        <v>312</v>
      </c>
      <c r="Q29" s="727"/>
      <c r="R29" s="727"/>
      <c r="S29" s="727"/>
      <c r="T29" s="727"/>
      <c r="U29" s="727"/>
      <c r="V29" s="728"/>
      <c r="W29" s="729">
        <f>AR13</f>
        <v>300</v>
      </c>
      <c r="X29" s="730"/>
      <c r="Y29" s="730"/>
      <c r="Z29" s="730"/>
      <c r="AA29" s="730"/>
      <c r="AB29" s="730"/>
      <c r="AC29" s="731"/>
      <c r="AD29" s="747"/>
      <c r="AE29" s="747"/>
      <c r="AF29" s="747"/>
      <c r="AG29" s="747"/>
      <c r="AH29" s="747"/>
      <c r="AI29" s="747"/>
      <c r="AJ29" s="747"/>
      <c r="AK29" s="747"/>
      <c r="AL29" s="747"/>
      <c r="AM29" s="747"/>
      <c r="AN29" s="747"/>
      <c r="AO29" s="747"/>
      <c r="AP29" s="747"/>
      <c r="AQ29" s="747"/>
      <c r="AR29" s="747"/>
      <c r="AS29" s="747"/>
      <c r="AT29" s="747"/>
      <c r="AU29" s="747"/>
      <c r="AV29" s="747"/>
      <c r="AW29" s="747"/>
      <c r="AX29" s="748"/>
    </row>
    <row r="30" spans="1:50" ht="47.25" customHeight="1" x14ac:dyDescent="0.15">
      <c r="A30" s="732" t="s">
        <v>576</v>
      </c>
      <c r="B30" s="733"/>
      <c r="C30" s="733"/>
      <c r="D30" s="733"/>
      <c r="E30" s="733"/>
      <c r="F30" s="734"/>
      <c r="G30" s="735" t="s">
        <v>668</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1" t="s">
        <v>577</v>
      </c>
      <c r="B31" s="153"/>
      <c r="C31" s="153"/>
      <c r="D31" s="153"/>
      <c r="E31" s="153"/>
      <c r="F31" s="154"/>
      <c r="G31" s="694" t="s">
        <v>569</v>
      </c>
      <c r="H31" s="695"/>
      <c r="I31" s="695"/>
      <c r="J31" s="695"/>
      <c r="K31" s="695"/>
      <c r="L31" s="695"/>
      <c r="M31" s="695"/>
      <c r="N31" s="695"/>
      <c r="O31" s="695"/>
      <c r="P31" s="696" t="s">
        <v>568</v>
      </c>
      <c r="Q31" s="695"/>
      <c r="R31" s="695"/>
      <c r="S31" s="695"/>
      <c r="T31" s="695"/>
      <c r="U31" s="695"/>
      <c r="V31" s="695"/>
      <c r="W31" s="695"/>
      <c r="X31" s="697"/>
      <c r="Y31" s="698"/>
      <c r="Z31" s="699"/>
      <c r="AA31" s="700"/>
      <c r="AB31" s="629" t="s">
        <v>11</v>
      </c>
      <c r="AC31" s="629"/>
      <c r="AD31" s="629"/>
      <c r="AE31" s="116" t="s">
        <v>413</v>
      </c>
      <c r="AF31" s="701"/>
      <c r="AG31" s="701"/>
      <c r="AH31" s="702"/>
      <c r="AI31" s="116" t="s">
        <v>565</v>
      </c>
      <c r="AJ31" s="701"/>
      <c r="AK31" s="701"/>
      <c r="AL31" s="702"/>
      <c r="AM31" s="116" t="s">
        <v>381</v>
      </c>
      <c r="AN31" s="701"/>
      <c r="AO31" s="701"/>
      <c r="AP31" s="702"/>
      <c r="AQ31" s="626" t="s">
        <v>412</v>
      </c>
      <c r="AR31" s="627"/>
      <c r="AS31" s="627"/>
      <c r="AT31" s="628"/>
      <c r="AU31" s="626" t="s">
        <v>590</v>
      </c>
      <c r="AV31" s="627"/>
      <c r="AW31" s="627"/>
      <c r="AX31" s="636"/>
    </row>
    <row r="32" spans="1:50" ht="23.25" customHeight="1" x14ac:dyDescent="0.15">
      <c r="A32" s="651"/>
      <c r="B32" s="153"/>
      <c r="C32" s="153"/>
      <c r="D32" s="153"/>
      <c r="E32" s="153"/>
      <c r="F32" s="154"/>
      <c r="G32" s="703" t="s">
        <v>698</v>
      </c>
      <c r="H32" s="638"/>
      <c r="I32" s="638"/>
      <c r="J32" s="638"/>
      <c r="K32" s="638"/>
      <c r="L32" s="638"/>
      <c r="M32" s="638"/>
      <c r="N32" s="638"/>
      <c r="O32" s="638"/>
      <c r="P32" s="641" t="s">
        <v>622</v>
      </c>
      <c r="Q32" s="642"/>
      <c r="R32" s="642"/>
      <c r="S32" s="642"/>
      <c r="T32" s="642"/>
      <c r="U32" s="642"/>
      <c r="V32" s="642"/>
      <c r="W32" s="642"/>
      <c r="X32" s="643"/>
      <c r="Y32" s="647" t="s">
        <v>51</v>
      </c>
      <c r="Z32" s="648"/>
      <c r="AA32" s="649"/>
      <c r="AB32" s="650" t="s">
        <v>617</v>
      </c>
      <c r="AC32" s="650"/>
      <c r="AD32" s="650"/>
      <c r="AE32" s="619">
        <v>47</v>
      </c>
      <c r="AF32" s="619"/>
      <c r="AG32" s="619"/>
      <c r="AH32" s="619"/>
      <c r="AI32" s="619">
        <v>47</v>
      </c>
      <c r="AJ32" s="619"/>
      <c r="AK32" s="619"/>
      <c r="AL32" s="619"/>
      <c r="AM32" s="619">
        <v>47</v>
      </c>
      <c r="AN32" s="619"/>
      <c r="AO32" s="619"/>
      <c r="AP32" s="619"/>
      <c r="AQ32" s="665" t="s">
        <v>638</v>
      </c>
      <c r="AR32" s="619"/>
      <c r="AS32" s="619"/>
      <c r="AT32" s="619"/>
      <c r="AU32" s="93" t="s">
        <v>638</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617</v>
      </c>
      <c r="AC33" s="650"/>
      <c r="AD33" s="650"/>
      <c r="AE33" s="619">
        <v>47</v>
      </c>
      <c r="AF33" s="619"/>
      <c r="AG33" s="619"/>
      <c r="AH33" s="619"/>
      <c r="AI33" s="619">
        <v>47</v>
      </c>
      <c r="AJ33" s="619"/>
      <c r="AK33" s="619"/>
      <c r="AL33" s="619"/>
      <c r="AM33" s="619">
        <v>47</v>
      </c>
      <c r="AN33" s="619"/>
      <c r="AO33" s="619"/>
      <c r="AP33" s="619"/>
      <c r="AQ33" s="619">
        <v>47</v>
      </c>
      <c r="AR33" s="619"/>
      <c r="AS33" s="619"/>
      <c r="AT33" s="619"/>
      <c r="AU33" s="93" t="s">
        <v>638</v>
      </c>
      <c r="AV33" s="621"/>
      <c r="AW33" s="621"/>
      <c r="AX33" s="622"/>
    </row>
    <row r="34" spans="1:51" ht="23.25" hidden="1" customHeight="1" x14ac:dyDescent="0.15">
      <c r="A34" s="685" t="s">
        <v>578</v>
      </c>
      <c r="B34" s="686"/>
      <c r="C34" s="686"/>
      <c r="D34" s="686"/>
      <c r="E34" s="686"/>
      <c r="F34" s="687"/>
      <c r="G34" s="176" t="s">
        <v>579</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413</v>
      </c>
      <c r="AF34" s="176"/>
      <c r="AG34" s="176"/>
      <c r="AH34" s="177"/>
      <c r="AI34" s="175" t="s">
        <v>565</v>
      </c>
      <c r="AJ34" s="176"/>
      <c r="AK34" s="176"/>
      <c r="AL34" s="177"/>
      <c r="AM34" s="175" t="s">
        <v>381</v>
      </c>
      <c r="AN34" s="176"/>
      <c r="AO34" s="176"/>
      <c r="AP34" s="177"/>
      <c r="AQ34" s="630" t="s">
        <v>591</v>
      </c>
      <c r="AR34" s="631"/>
      <c r="AS34" s="631"/>
      <c r="AT34" s="631"/>
      <c r="AU34" s="631"/>
      <c r="AV34" s="631"/>
      <c r="AW34" s="631"/>
      <c r="AX34" s="632"/>
    </row>
    <row r="35" spans="1:51" ht="23.25" hidden="1" customHeight="1" x14ac:dyDescent="0.15">
      <c r="A35" s="688"/>
      <c r="B35" s="689"/>
      <c r="C35" s="689"/>
      <c r="D35" s="689"/>
      <c r="E35" s="689"/>
      <c r="F35" s="690"/>
      <c r="G35" s="655"/>
      <c r="H35" s="656"/>
      <c r="I35" s="656"/>
      <c r="J35" s="656"/>
      <c r="K35" s="656"/>
      <c r="L35" s="656"/>
      <c r="M35" s="656"/>
      <c r="N35" s="656"/>
      <c r="O35" s="656"/>
      <c r="P35" s="656"/>
      <c r="Q35" s="656"/>
      <c r="R35" s="656"/>
      <c r="S35" s="656"/>
      <c r="T35" s="656"/>
      <c r="U35" s="656"/>
      <c r="V35" s="656"/>
      <c r="W35" s="656"/>
      <c r="X35" s="656"/>
      <c r="Y35" s="659" t="s">
        <v>578</v>
      </c>
      <c r="Z35" s="660"/>
      <c r="AA35" s="661"/>
      <c r="AB35" s="662" t="s">
        <v>624</v>
      </c>
      <c r="AC35" s="663"/>
      <c r="AD35" s="664"/>
      <c r="AE35" s="665"/>
      <c r="AF35" s="665"/>
      <c r="AG35" s="665"/>
      <c r="AH35" s="665"/>
      <c r="AI35" s="665"/>
      <c r="AJ35" s="665"/>
      <c r="AK35" s="665"/>
      <c r="AL35" s="665"/>
      <c r="AM35" s="665"/>
      <c r="AN35" s="665"/>
      <c r="AO35" s="665"/>
      <c r="AP35" s="665"/>
      <c r="AQ35" s="93"/>
      <c r="AR35" s="87"/>
      <c r="AS35" s="87"/>
      <c r="AT35" s="87"/>
      <c r="AU35" s="87"/>
      <c r="AV35" s="87"/>
      <c r="AW35" s="87"/>
      <c r="AX35" s="88"/>
    </row>
    <row r="36" spans="1:51" ht="46.5" hidden="1" customHeight="1" x14ac:dyDescent="0.15">
      <c r="A36" s="691"/>
      <c r="B36" s="692"/>
      <c r="C36" s="692"/>
      <c r="D36" s="692"/>
      <c r="E36" s="692"/>
      <c r="F36" s="693"/>
      <c r="G36" s="657"/>
      <c r="H36" s="658"/>
      <c r="I36" s="658"/>
      <c r="J36" s="658"/>
      <c r="K36" s="658"/>
      <c r="L36" s="658"/>
      <c r="M36" s="658"/>
      <c r="N36" s="658"/>
      <c r="O36" s="658"/>
      <c r="P36" s="658"/>
      <c r="Q36" s="658"/>
      <c r="R36" s="658"/>
      <c r="S36" s="658"/>
      <c r="T36" s="658"/>
      <c r="U36" s="658"/>
      <c r="V36" s="658"/>
      <c r="W36" s="658"/>
      <c r="X36" s="658"/>
      <c r="Y36" s="219" t="s">
        <v>581</v>
      </c>
      <c r="Z36" s="652"/>
      <c r="AA36" s="653"/>
      <c r="AB36" s="615" t="s">
        <v>625</v>
      </c>
      <c r="AC36" s="616"/>
      <c r="AD36" s="617"/>
      <c r="AE36" s="618"/>
      <c r="AF36" s="618"/>
      <c r="AG36" s="618"/>
      <c r="AH36" s="618"/>
      <c r="AI36" s="618"/>
      <c r="AJ36" s="618"/>
      <c r="AK36" s="618"/>
      <c r="AL36" s="618"/>
      <c r="AM36" s="618"/>
      <c r="AN36" s="618"/>
      <c r="AO36" s="618"/>
      <c r="AP36" s="618"/>
      <c r="AQ36" s="618"/>
      <c r="AR36" s="618"/>
      <c r="AS36" s="618"/>
      <c r="AT36" s="618"/>
      <c r="AU36" s="618"/>
      <c r="AV36" s="618"/>
      <c r="AW36" s="618"/>
      <c r="AX36" s="654"/>
    </row>
    <row r="37" spans="1:51" ht="18.75" hidden="1" customHeight="1" x14ac:dyDescent="0.15">
      <c r="A37" s="673" t="s">
        <v>233</v>
      </c>
      <c r="B37" s="674"/>
      <c r="C37" s="674"/>
      <c r="D37" s="674"/>
      <c r="E37" s="674"/>
      <c r="F37" s="675"/>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413</v>
      </c>
      <c r="AF37" s="613"/>
      <c r="AG37" s="613"/>
      <c r="AH37" s="614"/>
      <c r="AI37" s="683" t="s">
        <v>565</v>
      </c>
      <c r="AJ37" s="683"/>
      <c r="AK37" s="683"/>
      <c r="AL37" s="612"/>
      <c r="AM37" s="683" t="s">
        <v>381</v>
      </c>
      <c r="AN37" s="683"/>
      <c r="AO37" s="683"/>
      <c r="AP37" s="612"/>
      <c r="AQ37" s="216" t="s">
        <v>174</v>
      </c>
      <c r="AR37" s="217"/>
      <c r="AS37" s="217"/>
      <c r="AT37" s="218"/>
      <c r="AU37" s="197" t="s">
        <v>128</v>
      </c>
      <c r="AV37" s="197"/>
      <c r="AW37" s="197"/>
      <c r="AX37" s="200"/>
    </row>
    <row r="38" spans="1:51" ht="18.75" hidden="1" customHeight="1" x14ac:dyDescent="0.15">
      <c r="A38" s="676"/>
      <c r="B38" s="677"/>
      <c r="C38" s="677"/>
      <c r="D38" s="677"/>
      <c r="E38" s="677"/>
      <c r="F38" s="678"/>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4"/>
      <c r="AJ38" s="684"/>
      <c r="AK38" s="684"/>
      <c r="AL38" s="116"/>
      <c r="AM38" s="684"/>
      <c r="AN38" s="684"/>
      <c r="AO38" s="684"/>
      <c r="AP38" s="116"/>
      <c r="AQ38" s="510" t="s">
        <v>613</v>
      </c>
      <c r="AR38" s="511"/>
      <c r="AS38" s="127" t="s">
        <v>175</v>
      </c>
      <c r="AT38" s="128"/>
      <c r="AU38" s="126" t="s">
        <v>671</v>
      </c>
      <c r="AV38" s="126"/>
      <c r="AW38" s="108" t="s">
        <v>166</v>
      </c>
      <c r="AX38" s="129"/>
    </row>
    <row r="39" spans="1:51" ht="23.25" hidden="1" customHeight="1" x14ac:dyDescent="0.15">
      <c r="A39" s="679"/>
      <c r="B39" s="677"/>
      <c r="C39" s="677"/>
      <c r="D39" s="677"/>
      <c r="E39" s="677"/>
      <c r="F39" s="678"/>
      <c r="G39" s="178"/>
      <c r="H39" s="179"/>
      <c r="I39" s="179"/>
      <c r="J39" s="179"/>
      <c r="K39" s="179"/>
      <c r="L39" s="179"/>
      <c r="M39" s="179"/>
      <c r="N39" s="179"/>
      <c r="O39" s="180"/>
      <c r="P39" s="131"/>
      <c r="Q39" s="131"/>
      <c r="R39" s="131"/>
      <c r="S39" s="131"/>
      <c r="T39" s="131"/>
      <c r="U39" s="131"/>
      <c r="V39" s="131"/>
      <c r="W39" s="131"/>
      <c r="X39" s="132"/>
      <c r="Y39" s="219" t="s">
        <v>12</v>
      </c>
      <c r="Z39" s="220"/>
      <c r="AA39" s="221"/>
      <c r="AB39" s="148"/>
      <c r="AC39" s="148"/>
      <c r="AD39" s="148"/>
      <c r="AE39" s="93"/>
      <c r="AF39" s="87"/>
      <c r="AG39" s="87"/>
      <c r="AH39" s="87"/>
      <c r="AI39" s="93"/>
      <c r="AJ39" s="87"/>
      <c r="AK39" s="87"/>
      <c r="AL39" s="87"/>
      <c r="AM39" s="93"/>
      <c r="AN39" s="87"/>
      <c r="AO39" s="87"/>
      <c r="AP39" s="87"/>
      <c r="AQ39" s="94"/>
      <c r="AR39" s="95"/>
      <c r="AS39" s="95"/>
      <c r="AT39" s="96"/>
      <c r="AU39" s="87"/>
      <c r="AV39" s="87"/>
      <c r="AW39" s="87"/>
      <c r="AX39" s="88"/>
    </row>
    <row r="40" spans="1:51" ht="23.25" hidden="1" customHeight="1" x14ac:dyDescent="0.15">
      <c r="A40" s="680"/>
      <c r="B40" s="681"/>
      <c r="C40" s="681"/>
      <c r="D40" s="681"/>
      <c r="E40" s="681"/>
      <c r="F40" s="682"/>
      <c r="G40" s="181"/>
      <c r="H40" s="182"/>
      <c r="I40" s="182"/>
      <c r="J40" s="182"/>
      <c r="K40" s="182"/>
      <c r="L40" s="182"/>
      <c r="M40" s="182"/>
      <c r="N40" s="182"/>
      <c r="O40" s="183"/>
      <c r="P40" s="134"/>
      <c r="Q40" s="134"/>
      <c r="R40" s="134"/>
      <c r="S40" s="134"/>
      <c r="T40" s="134"/>
      <c r="U40" s="134"/>
      <c r="V40" s="134"/>
      <c r="W40" s="134"/>
      <c r="X40" s="135"/>
      <c r="Y40" s="175" t="s">
        <v>50</v>
      </c>
      <c r="Z40" s="176"/>
      <c r="AA40" s="177"/>
      <c r="AB40" s="92"/>
      <c r="AC40" s="92"/>
      <c r="AD40" s="92"/>
      <c r="AE40" s="93"/>
      <c r="AF40" s="87"/>
      <c r="AG40" s="87"/>
      <c r="AH40" s="87"/>
      <c r="AI40" s="93"/>
      <c r="AJ40" s="87"/>
      <c r="AK40" s="87"/>
      <c r="AL40" s="87"/>
      <c r="AM40" s="93"/>
      <c r="AN40" s="87"/>
      <c r="AO40" s="87"/>
      <c r="AP40" s="87"/>
      <c r="AQ40" s="94"/>
      <c r="AR40" s="95"/>
      <c r="AS40" s="95"/>
      <c r="AT40" s="96"/>
      <c r="AU40" s="87"/>
      <c r="AV40" s="87"/>
      <c r="AW40" s="87"/>
      <c r="AX40" s="88"/>
    </row>
    <row r="41" spans="1:51" ht="23.25" hidden="1" customHeight="1" x14ac:dyDescent="0.15">
      <c r="A41" s="679"/>
      <c r="B41" s="677"/>
      <c r="C41" s="677"/>
      <c r="D41" s="677"/>
      <c r="E41" s="677"/>
      <c r="F41" s="678"/>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c r="AF41" s="87"/>
      <c r="AG41" s="87"/>
      <c r="AH41" s="87"/>
      <c r="AI41" s="93"/>
      <c r="AJ41" s="87"/>
      <c r="AK41" s="87"/>
      <c r="AL41" s="87"/>
      <c r="AM41" s="93"/>
      <c r="AN41" s="87"/>
      <c r="AO41" s="87"/>
      <c r="AP41" s="87"/>
      <c r="AQ41" s="94"/>
      <c r="AR41" s="95"/>
      <c r="AS41" s="95"/>
      <c r="AT41" s="96"/>
      <c r="AU41" s="87"/>
      <c r="AV41" s="87"/>
      <c r="AW41" s="87"/>
      <c r="AX41" s="88"/>
    </row>
    <row r="42" spans="1:51" ht="23.25" hidden="1" customHeight="1" x14ac:dyDescent="0.15">
      <c r="A42" s="187" t="s">
        <v>257</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hidden="1"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570</v>
      </c>
      <c r="B44" s="152" t="s">
        <v>571</v>
      </c>
      <c r="C44" s="153"/>
      <c r="D44" s="153"/>
      <c r="E44" s="153"/>
      <c r="F44" s="154"/>
      <c r="G44" s="197" t="s">
        <v>572</v>
      </c>
      <c r="H44" s="197"/>
      <c r="I44" s="197"/>
      <c r="J44" s="197"/>
      <c r="K44" s="197"/>
      <c r="L44" s="197"/>
      <c r="M44" s="197"/>
      <c r="N44" s="197"/>
      <c r="O44" s="197"/>
      <c r="P44" s="197"/>
      <c r="Q44" s="197"/>
      <c r="R44" s="197"/>
      <c r="S44" s="197"/>
      <c r="T44" s="197"/>
      <c r="U44" s="197"/>
      <c r="V44" s="197"/>
      <c r="W44" s="197"/>
      <c r="X44" s="197"/>
      <c r="Y44" s="197"/>
      <c r="Z44" s="197"/>
      <c r="AA44" s="198"/>
      <c r="AB44" s="199" t="s">
        <v>592</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413</v>
      </c>
      <c r="AF49" s="119"/>
      <c r="AG49" s="119"/>
      <c r="AH49" s="119"/>
      <c r="AI49" s="119" t="s">
        <v>565</v>
      </c>
      <c r="AJ49" s="119"/>
      <c r="AK49" s="119"/>
      <c r="AL49" s="119"/>
      <c r="AM49" s="119" t="s">
        <v>381</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413</v>
      </c>
      <c r="AF54" s="119"/>
      <c r="AG54" s="119"/>
      <c r="AH54" s="119"/>
      <c r="AI54" s="119" t="s">
        <v>565</v>
      </c>
      <c r="AJ54" s="119"/>
      <c r="AK54" s="119"/>
      <c r="AL54" s="119"/>
      <c r="AM54" s="119" t="s">
        <v>381</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413</v>
      </c>
      <c r="AF59" s="119"/>
      <c r="AG59" s="119"/>
      <c r="AH59" s="119"/>
      <c r="AI59" s="119" t="s">
        <v>565</v>
      </c>
      <c r="AJ59" s="119"/>
      <c r="AK59" s="119"/>
      <c r="AL59" s="119"/>
      <c r="AM59" s="119" t="s">
        <v>381</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576</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customHeight="1" x14ac:dyDescent="0.15">
      <c r="A65" s="651" t="s">
        <v>577</v>
      </c>
      <c r="B65" s="153"/>
      <c r="C65" s="153"/>
      <c r="D65" s="153"/>
      <c r="E65" s="153"/>
      <c r="F65" s="154"/>
      <c r="G65" s="694" t="s">
        <v>569</v>
      </c>
      <c r="H65" s="695"/>
      <c r="I65" s="695"/>
      <c r="J65" s="695"/>
      <c r="K65" s="695"/>
      <c r="L65" s="695"/>
      <c r="M65" s="695"/>
      <c r="N65" s="695"/>
      <c r="O65" s="695"/>
      <c r="P65" s="696" t="s">
        <v>568</v>
      </c>
      <c r="Q65" s="695"/>
      <c r="R65" s="695"/>
      <c r="S65" s="695"/>
      <c r="T65" s="695"/>
      <c r="U65" s="695"/>
      <c r="V65" s="695"/>
      <c r="W65" s="695"/>
      <c r="X65" s="697"/>
      <c r="Y65" s="698"/>
      <c r="Z65" s="699"/>
      <c r="AA65" s="700"/>
      <c r="AB65" s="629" t="s">
        <v>11</v>
      </c>
      <c r="AC65" s="629"/>
      <c r="AD65" s="629"/>
      <c r="AE65" s="116" t="s">
        <v>413</v>
      </c>
      <c r="AF65" s="701"/>
      <c r="AG65" s="701"/>
      <c r="AH65" s="702"/>
      <c r="AI65" s="116" t="s">
        <v>565</v>
      </c>
      <c r="AJ65" s="701"/>
      <c r="AK65" s="701"/>
      <c r="AL65" s="702"/>
      <c r="AM65" s="116" t="s">
        <v>381</v>
      </c>
      <c r="AN65" s="701"/>
      <c r="AO65" s="701"/>
      <c r="AP65" s="702"/>
      <c r="AQ65" s="626" t="s">
        <v>412</v>
      </c>
      <c r="AR65" s="627"/>
      <c r="AS65" s="627"/>
      <c r="AT65" s="628"/>
      <c r="AU65" s="626" t="s">
        <v>590</v>
      </c>
      <c r="AV65" s="627"/>
      <c r="AW65" s="627"/>
      <c r="AX65" s="636"/>
      <c r="AY65">
        <f>COUNTA($G$66)</f>
        <v>1</v>
      </c>
    </row>
    <row r="66" spans="1:51" ht="23.25" customHeight="1" x14ac:dyDescent="0.15">
      <c r="A66" s="651"/>
      <c r="B66" s="153"/>
      <c r="C66" s="153"/>
      <c r="D66" s="153"/>
      <c r="E66" s="153"/>
      <c r="F66" s="154"/>
      <c r="G66" s="703" t="s">
        <v>700</v>
      </c>
      <c r="H66" s="638"/>
      <c r="I66" s="638"/>
      <c r="J66" s="638"/>
      <c r="K66" s="638"/>
      <c r="L66" s="638"/>
      <c r="M66" s="638"/>
      <c r="N66" s="638"/>
      <c r="O66" s="638"/>
      <c r="P66" s="388" t="s">
        <v>699</v>
      </c>
      <c r="Q66" s="642"/>
      <c r="R66" s="642"/>
      <c r="S66" s="642"/>
      <c r="T66" s="642"/>
      <c r="U66" s="642"/>
      <c r="V66" s="642"/>
      <c r="W66" s="642"/>
      <c r="X66" s="643"/>
      <c r="Y66" s="647" t="s">
        <v>51</v>
      </c>
      <c r="Z66" s="648"/>
      <c r="AA66" s="649"/>
      <c r="AB66" s="650" t="s">
        <v>623</v>
      </c>
      <c r="AC66" s="650"/>
      <c r="AD66" s="650"/>
      <c r="AE66" s="619">
        <v>1.4</v>
      </c>
      <c r="AF66" s="619"/>
      <c r="AG66" s="619"/>
      <c r="AH66" s="619"/>
      <c r="AI66" s="619">
        <v>1</v>
      </c>
      <c r="AJ66" s="619"/>
      <c r="AK66" s="619"/>
      <c r="AL66" s="619"/>
      <c r="AM66" s="619">
        <v>0.9</v>
      </c>
      <c r="AN66" s="619"/>
      <c r="AO66" s="619"/>
      <c r="AP66" s="619"/>
      <c r="AQ66" s="665" t="s">
        <v>671</v>
      </c>
      <c r="AR66" s="619"/>
      <c r="AS66" s="619"/>
      <c r="AT66" s="619"/>
      <c r="AU66" s="93" t="s">
        <v>671</v>
      </c>
      <c r="AV66" s="621"/>
      <c r="AW66" s="621"/>
      <c r="AX66" s="622"/>
      <c r="AY66">
        <f>$AY$65</f>
        <v>1</v>
      </c>
    </row>
    <row r="67" spans="1:51" ht="23.25"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t="s">
        <v>623</v>
      </c>
      <c r="AC67" s="650"/>
      <c r="AD67" s="650"/>
      <c r="AE67" s="619">
        <v>1.5</v>
      </c>
      <c r="AF67" s="619"/>
      <c r="AG67" s="619"/>
      <c r="AH67" s="619"/>
      <c r="AI67" s="619">
        <v>1.4</v>
      </c>
      <c r="AJ67" s="619"/>
      <c r="AK67" s="619"/>
      <c r="AL67" s="619"/>
      <c r="AM67" s="619">
        <v>1</v>
      </c>
      <c r="AN67" s="619"/>
      <c r="AO67" s="619"/>
      <c r="AP67" s="619"/>
      <c r="AQ67" s="619">
        <v>1</v>
      </c>
      <c r="AR67" s="619"/>
      <c r="AS67" s="619"/>
      <c r="AT67" s="619"/>
      <c r="AU67" s="93" t="s">
        <v>671</v>
      </c>
      <c r="AV67" s="621"/>
      <c r="AW67" s="621"/>
      <c r="AX67" s="622"/>
      <c r="AY67">
        <f>$AY$65</f>
        <v>1</v>
      </c>
    </row>
    <row r="68" spans="1:51" ht="23.25" customHeight="1" x14ac:dyDescent="0.15">
      <c r="A68" s="685" t="s">
        <v>578</v>
      </c>
      <c r="B68" s="686"/>
      <c r="C68" s="686"/>
      <c r="D68" s="686"/>
      <c r="E68" s="686"/>
      <c r="F68" s="687"/>
      <c r="G68" s="176" t="s">
        <v>579</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413</v>
      </c>
      <c r="AF68" s="119"/>
      <c r="AG68" s="119"/>
      <c r="AH68" s="119"/>
      <c r="AI68" s="119" t="s">
        <v>565</v>
      </c>
      <c r="AJ68" s="119"/>
      <c r="AK68" s="119"/>
      <c r="AL68" s="119"/>
      <c r="AM68" s="119" t="s">
        <v>381</v>
      </c>
      <c r="AN68" s="119"/>
      <c r="AO68" s="119"/>
      <c r="AP68" s="119"/>
      <c r="AQ68" s="630" t="s">
        <v>591</v>
      </c>
      <c r="AR68" s="631"/>
      <c r="AS68" s="631"/>
      <c r="AT68" s="631"/>
      <c r="AU68" s="631"/>
      <c r="AV68" s="631"/>
      <c r="AW68" s="631"/>
      <c r="AX68" s="632"/>
      <c r="AY68">
        <f>IF(SUBSTITUTE(SUBSTITUTE($G$69,"／",""),"　","")="",0,1)</f>
        <v>1</v>
      </c>
    </row>
    <row r="69" spans="1:51" ht="23.25" customHeight="1" x14ac:dyDescent="0.15">
      <c r="A69" s="688"/>
      <c r="B69" s="689"/>
      <c r="C69" s="689"/>
      <c r="D69" s="689"/>
      <c r="E69" s="689"/>
      <c r="F69" s="690"/>
      <c r="G69" s="655" t="s">
        <v>723</v>
      </c>
      <c r="H69" s="656"/>
      <c r="I69" s="656"/>
      <c r="J69" s="656"/>
      <c r="K69" s="656"/>
      <c r="L69" s="656"/>
      <c r="M69" s="656"/>
      <c r="N69" s="656"/>
      <c r="O69" s="656"/>
      <c r="P69" s="656"/>
      <c r="Q69" s="656"/>
      <c r="R69" s="656"/>
      <c r="S69" s="656"/>
      <c r="T69" s="656"/>
      <c r="U69" s="656"/>
      <c r="V69" s="656"/>
      <c r="W69" s="656"/>
      <c r="X69" s="656"/>
      <c r="Y69" s="659" t="s">
        <v>578</v>
      </c>
      <c r="Z69" s="660"/>
      <c r="AA69" s="661"/>
      <c r="AB69" s="662" t="s">
        <v>624</v>
      </c>
      <c r="AC69" s="663"/>
      <c r="AD69" s="664"/>
      <c r="AE69" s="665">
        <v>6687532</v>
      </c>
      <c r="AF69" s="665"/>
      <c r="AG69" s="665"/>
      <c r="AH69" s="665"/>
      <c r="AI69" s="665">
        <v>6559936</v>
      </c>
      <c r="AJ69" s="665"/>
      <c r="AK69" s="665"/>
      <c r="AL69" s="665"/>
      <c r="AM69" s="665">
        <v>6477064</v>
      </c>
      <c r="AN69" s="665"/>
      <c r="AO69" s="665"/>
      <c r="AP69" s="665"/>
      <c r="AQ69" s="93">
        <v>6215064</v>
      </c>
      <c r="AR69" s="87"/>
      <c r="AS69" s="87"/>
      <c r="AT69" s="87"/>
      <c r="AU69" s="87"/>
      <c r="AV69" s="87"/>
      <c r="AW69" s="87"/>
      <c r="AX69" s="88"/>
      <c r="AY69">
        <f>$AY$68</f>
        <v>1</v>
      </c>
    </row>
    <row r="70" spans="1:51" ht="54.75" customHeight="1" x14ac:dyDescent="0.15">
      <c r="A70" s="691"/>
      <c r="B70" s="692"/>
      <c r="C70" s="692"/>
      <c r="D70" s="692"/>
      <c r="E70" s="692"/>
      <c r="F70" s="693"/>
      <c r="G70" s="657"/>
      <c r="H70" s="658"/>
      <c r="I70" s="658"/>
      <c r="J70" s="658"/>
      <c r="K70" s="658"/>
      <c r="L70" s="658"/>
      <c r="M70" s="658"/>
      <c r="N70" s="658"/>
      <c r="O70" s="658"/>
      <c r="P70" s="658"/>
      <c r="Q70" s="658"/>
      <c r="R70" s="658"/>
      <c r="S70" s="658"/>
      <c r="T70" s="658"/>
      <c r="U70" s="658"/>
      <c r="V70" s="658"/>
      <c r="W70" s="658"/>
      <c r="X70" s="658"/>
      <c r="Y70" s="219" t="s">
        <v>581</v>
      </c>
      <c r="Z70" s="652"/>
      <c r="AA70" s="653"/>
      <c r="AB70" s="615" t="s">
        <v>625</v>
      </c>
      <c r="AC70" s="616"/>
      <c r="AD70" s="617"/>
      <c r="AE70" s="618" t="s">
        <v>669</v>
      </c>
      <c r="AF70" s="618"/>
      <c r="AG70" s="618"/>
      <c r="AH70" s="618"/>
      <c r="AI70" s="618" t="s">
        <v>670</v>
      </c>
      <c r="AJ70" s="618"/>
      <c r="AK70" s="618"/>
      <c r="AL70" s="618"/>
      <c r="AM70" s="618" t="s">
        <v>679</v>
      </c>
      <c r="AN70" s="618"/>
      <c r="AO70" s="618"/>
      <c r="AP70" s="618"/>
      <c r="AQ70" s="618" t="s">
        <v>730</v>
      </c>
      <c r="AR70" s="618"/>
      <c r="AS70" s="618"/>
      <c r="AT70" s="618"/>
      <c r="AU70" s="618"/>
      <c r="AV70" s="618"/>
      <c r="AW70" s="618"/>
      <c r="AX70" s="654"/>
      <c r="AY70">
        <f>$AY$68</f>
        <v>1</v>
      </c>
    </row>
    <row r="71" spans="1:51" ht="18.75" hidden="1" customHeight="1" x14ac:dyDescent="0.15">
      <c r="A71" s="420" t="s">
        <v>233</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413</v>
      </c>
      <c r="AF71" s="119"/>
      <c r="AG71" s="119"/>
      <c r="AH71" s="119"/>
      <c r="AI71" s="119" t="s">
        <v>565</v>
      </c>
      <c r="AJ71" s="119"/>
      <c r="AK71" s="119"/>
      <c r="AL71" s="119"/>
      <c r="AM71" s="119" t="s">
        <v>381</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257</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570</v>
      </c>
      <c r="B78" s="152" t="s">
        <v>571</v>
      </c>
      <c r="C78" s="153"/>
      <c r="D78" s="153"/>
      <c r="E78" s="153"/>
      <c r="F78" s="154"/>
      <c r="G78" s="197" t="s">
        <v>572</v>
      </c>
      <c r="H78" s="197"/>
      <c r="I78" s="197"/>
      <c r="J78" s="197"/>
      <c r="K78" s="197"/>
      <c r="L78" s="197"/>
      <c r="M78" s="197"/>
      <c r="N78" s="197"/>
      <c r="O78" s="197"/>
      <c r="P78" s="197"/>
      <c r="Q78" s="197"/>
      <c r="R78" s="197"/>
      <c r="S78" s="197"/>
      <c r="T78" s="197"/>
      <c r="U78" s="197"/>
      <c r="V78" s="197"/>
      <c r="W78" s="197"/>
      <c r="X78" s="197"/>
      <c r="Y78" s="197"/>
      <c r="Z78" s="197"/>
      <c r="AA78" s="198"/>
      <c r="AB78" s="199" t="s">
        <v>592</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413</v>
      </c>
      <c r="AF83" s="119"/>
      <c r="AG83" s="119"/>
      <c r="AH83" s="119"/>
      <c r="AI83" s="119" t="s">
        <v>565</v>
      </c>
      <c r="AJ83" s="119"/>
      <c r="AK83" s="119"/>
      <c r="AL83" s="119"/>
      <c r="AM83" s="119" t="s">
        <v>381</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413</v>
      </c>
      <c r="AF88" s="119"/>
      <c r="AG88" s="119"/>
      <c r="AH88" s="119"/>
      <c r="AI88" s="119" t="s">
        <v>565</v>
      </c>
      <c r="AJ88" s="119"/>
      <c r="AK88" s="119"/>
      <c r="AL88" s="119"/>
      <c r="AM88" s="119" t="s">
        <v>381</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413</v>
      </c>
      <c r="AF93" s="119"/>
      <c r="AG93" s="119"/>
      <c r="AH93" s="119"/>
      <c r="AI93" s="119" t="s">
        <v>565</v>
      </c>
      <c r="AJ93" s="119"/>
      <c r="AK93" s="119"/>
      <c r="AL93" s="119"/>
      <c r="AM93" s="119" t="s">
        <v>381</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576</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1" t="s">
        <v>577</v>
      </c>
      <c r="B99" s="153"/>
      <c r="C99" s="153"/>
      <c r="D99" s="153"/>
      <c r="E99" s="153"/>
      <c r="F99" s="154"/>
      <c r="G99" s="694" t="s">
        <v>569</v>
      </c>
      <c r="H99" s="695"/>
      <c r="I99" s="695"/>
      <c r="J99" s="695"/>
      <c r="K99" s="695"/>
      <c r="L99" s="695"/>
      <c r="M99" s="695"/>
      <c r="N99" s="695"/>
      <c r="O99" s="695"/>
      <c r="P99" s="696" t="s">
        <v>568</v>
      </c>
      <c r="Q99" s="695"/>
      <c r="R99" s="695"/>
      <c r="S99" s="695"/>
      <c r="T99" s="695"/>
      <c r="U99" s="695"/>
      <c r="V99" s="695"/>
      <c r="W99" s="695"/>
      <c r="X99" s="697"/>
      <c r="Y99" s="698"/>
      <c r="Z99" s="699"/>
      <c r="AA99" s="700"/>
      <c r="AB99" s="629" t="s">
        <v>11</v>
      </c>
      <c r="AC99" s="629"/>
      <c r="AD99" s="629"/>
      <c r="AE99" s="119" t="s">
        <v>413</v>
      </c>
      <c r="AF99" s="119"/>
      <c r="AG99" s="119"/>
      <c r="AH99" s="119"/>
      <c r="AI99" s="119" t="s">
        <v>565</v>
      </c>
      <c r="AJ99" s="119"/>
      <c r="AK99" s="119"/>
      <c r="AL99" s="119"/>
      <c r="AM99" s="119" t="s">
        <v>381</v>
      </c>
      <c r="AN99" s="119"/>
      <c r="AO99" s="119"/>
      <c r="AP99" s="119"/>
      <c r="AQ99" s="626" t="s">
        <v>412</v>
      </c>
      <c r="AR99" s="627"/>
      <c r="AS99" s="627"/>
      <c r="AT99" s="628"/>
      <c r="AU99" s="626" t="s">
        <v>590</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customHeight="1" x14ac:dyDescent="0.15">
      <c r="A102" s="187" t="s">
        <v>578</v>
      </c>
      <c r="B102" s="105"/>
      <c r="C102" s="105"/>
      <c r="D102" s="105"/>
      <c r="E102" s="105"/>
      <c r="F102" s="666"/>
      <c r="G102" s="176" t="s">
        <v>579</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413</v>
      </c>
      <c r="AF102" s="119"/>
      <c r="AG102" s="119"/>
      <c r="AH102" s="119"/>
      <c r="AI102" s="119" t="s">
        <v>565</v>
      </c>
      <c r="AJ102" s="119"/>
      <c r="AK102" s="119"/>
      <c r="AL102" s="119"/>
      <c r="AM102" s="119" t="s">
        <v>381</v>
      </c>
      <c r="AN102" s="119"/>
      <c r="AO102" s="119"/>
      <c r="AP102" s="119"/>
      <c r="AQ102" s="630" t="s">
        <v>591</v>
      </c>
      <c r="AR102" s="631"/>
      <c r="AS102" s="631"/>
      <c r="AT102" s="631"/>
      <c r="AU102" s="631"/>
      <c r="AV102" s="631"/>
      <c r="AW102" s="631"/>
      <c r="AX102" s="632"/>
      <c r="AY102">
        <f>IF(SUBSTITUTE(SUBSTITUTE($G$103,"／",""),"　","")="",0,1)</f>
        <v>1</v>
      </c>
    </row>
    <row r="103" spans="1:60" ht="26.25" customHeight="1" x14ac:dyDescent="0.15">
      <c r="A103" s="667"/>
      <c r="B103" s="197"/>
      <c r="C103" s="197"/>
      <c r="D103" s="197"/>
      <c r="E103" s="197"/>
      <c r="F103" s="668"/>
      <c r="G103" s="655" t="s">
        <v>724</v>
      </c>
      <c r="H103" s="656"/>
      <c r="I103" s="656"/>
      <c r="J103" s="656"/>
      <c r="K103" s="656"/>
      <c r="L103" s="656"/>
      <c r="M103" s="656"/>
      <c r="N103" s="656"/>
      <c r="O103" s="656"/>
      <c r="P103" s="656"/>
      <c r="Q103" s="656"/>
      <c r="R103" s="656"/>
      <c r="S103" s="656"/>
      <c r="T103" s="656"/>
      <c r="U103" s="656"/>
      <c r="V103" s="656"/>
      <c r="W103" s="656"/>
      <c r="X103" s="671"/>
      <c r="Y103" s="659" t="s">
        <v>578</v>
      </c>
      <c r="Z103" s="660"/>
      <c r="AA103" s="661"/>
      <c r="AB103" s="662" t="s">
        <v>624</v>
      </c>
      <c r="AC103" s="663"/>
      <c r="AD103" s="664"/>
      <c r="AE103" s="665">
        <v>272143</v>
      </c>
      <c r="AF103" s="665"/>
      <c r="AG103" s="665"/>
      <c r="AH103" s="665"/>
      <c r="AI103" s="665">
        <v>250950</v>
      </c>
      <c r="AJ103" s="665"/>
      <c r="AK103" s="665"/>
      <c r="AL103" s="665"/>
      <c r="AM103" s="665">
        <v>214900</v>
      </c>
      <c r="AN103" s="665"/>
      <c r="AO103" s="665"/>
      <c r="AP103" s="665"/>
      <c r="AQ103" s="93">
        <v>392300</v>
      </c>
      <c r="AR103" s="87"/>
      <c r="AS103" s="87"/>
      <c r="AT103" s="87"/>
      <c r="AU103" s="87"/>
      <c r="AV103" s="87"/>
      <c r="AW103" s="87"/>
      <c r="AX103" s="88"/>
      <c r="AY103">
        <f>$AY$102</f>
        <v>1</v>
      </c>
    </row>
    <row r="104" spans="1:60" ht="57"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72"/>
      <c r="Y104" s="219" t="s">
        <v>581</v>
      </c>
      <c r="Z104" s="652"/>
      <c r="AA104" s="653"/>
      <c r="AB104" s="615" t="s">
        <v>625</v>
      </c>
      <c r="AC104" s="616"/>
      <c r="AD104" s="617"/>
      <c r="AE104" s="618" t="s">
        <v>626</v>
      </c>
      <c r="AF104" s="618"/>
      <c r="AG104" s="618"/>
      <c r="AH104" s="618"/>
      <c r="AI104" s="618" t="s">
        <v>627</v>
      </c>
      <c r="AJ104" s="618"/>
      <c r="AK104" s="618"/>
      <c r="AL104" s="618"/>
      <c r="AM104" s="618" t="s">
        <v>678</v>
      </c>
      <c r="AN104" s="618"/>
      <c r="AO104" s="618"/>
      <c r="AP104" s="618"/>
      <c r="AQ104" s="618" t="s">
        <v>728</v>
      </c>
      <c r="AR104" s="618"/>
      <c r="AS104" s="618"/>
      <c r="AT104" s="618"/>
      <c r="AU104" s="618"/>
      <c r="AV104" s="618"/>
      <c r="AW104" s="618"/>
      <c r="AX104" s="654"/>
      <c r="AY104">
        <f>$AY$102</f>
        <v>1</v>
      </c>
    </row>
    <row r="105" spans="1:60" ht="18.75" customHeight="1" x14ac:dyDescent="0.15">
      <c r="A105" s="420" t="s">
        <v>233</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413</v>
      </c>
      <c r="AF105" s="119"/>
      <c r="AG105" s="119"/>
      <c r="AH105" s="119"/>
      <c r="AI105" s="119" t="s">
        <v>565</v>
      </c>
      <c r="AJ105" s="119"/>
      <c r="AK105" s="119"/>
      <c r="AL105" s="119"/>
      <c r="AM105" s="119" t="s">
        <v>381</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t="s">
        <v>671</v>
      </c>
      <c r="AR106" s="511"/>
      <c r="AS106" s="127" t="s">
        <v>175</v>
      </c>
      <c r="AT106" s="128"/>
      <c r="AU106" s="126">
        <v>4</v>
      </c>
      <c r="AV106" s="126"/>
      <c r="AW106" s="108" t="s">
        <v>166</v>
      </c>
      <c r="AX106" s="129"/>
      <c r="AY106">
        <f t="shared" ref="AY106:AY111" si="3">$AY$105</f>
        <v>1</v>
      </c>
    </row>
    <row r="107" spans="1:60" ht="23.25" customHeight="1" x14ac:dyDescent="0.15">
      <c r="A107" s="601"/>
      <c r="B107" s="599"/>
      <c r="C107" s="599"/>
      <c r="D107" s="599"/>
      <c r="E107" s="599"/>
      <c r="F107" s="600"/>
      <c r="G107" s="178" t="s">
        <v>615</v>
      </c>
      <c r="H107" s="179"/>
      <c r="I107" s="179"/>
      <c r="J107" s="179"/>
      <c r="K107" s="179"/>
      <c r="L107" s="179"/>
      <c r="M107" s="179"/>
      <c r="N107" s="179"/>
      <c r="O107" s="180"/>
      <c r="P107" s="131" t="s">
        <v>616</v>
      </c>
      <c r="Q107" s="131"/>
      <c r="R107" s="131"/>
      <c r="S107" s="131"/>
      <c r="T107" s="131"/>
      <c r="U107" s="131"/>
      <c r="V107" s="131"/>
      <c r="W107" s="131"/>
      <c r="X107" s="132"/>
      <c r="Y107" s="219" t="s">
        <v>12</v>
      </c>
      <c r="Z107" s="220"/>
      <c r="AA107" s="221"/>
      <c r="AB107" s="148" t="s">
        <v>672</v>
      </c>
      <c r="AC107" s="148"/>
      <c r="AD107" s="148"/>
      <c r="AE107" s="93">
        <v>19257</v>
      </c>
      <c r="AF107" s="87"/>
      <c r="AG107" s="87"/>
      <c r="AH107" s="87"/>
      <c r="AI107" s="93">
        <v>14065</v>
      </c>
      <c r="AJ107" s="87"/>
      <c r="AK107" s="87"/>
      <c r="AL107" s="87"/>
      <c r="AM107" s="93">
        <v>13768</v>
      </c>
      <c r="AN107" s="87"/>
      <c r="AO107" s="87"/>
      <c r="AP107" s="87"/>
      <c r="AQ107" s="94" t="s">
        <v>671</v>
      </c>
      <c r="AR107" s="95"/>
      <c r="AS107" s="95"/>
      <c r="AT107" s="96"/>
      <c r="AU107" s="87" t="s">
        <v>671</v>
      </c>
      <c r="AV107" s="87"/>
      <c r="AW107" s="87"/>
      <c r="AX107" s="88"/>
      <c r="AY107">
        <f t="shared" si="3"/>
        <v>1</v>
      </c>
    </row>
    <row r="108" spans="1:60" ht="23.25"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672</v>
      </c>
      <c r="AC108" s="92"/>
      <c r="AD108" s="92"/>
      <c r="AE108" s="93">
        <v>23122</v>
      </c>
      <c r="AF108" s="87"/>
      <c r="AG108" s="87"/>
      <c r="AH108" s="87"/>
      <c r="AI108" s="93">
        <v>19257</v>
      </c>
      <c r="AJ108" s="87"/>
      <c r="AK108" s="87"/>
      <c r="AL108" s="87"/>
      <c r="AM108" s="93">
        <v>14065</v>
      </c>
      <c r="AN108" s="87"/>
      <c r="AO108" s="87"/>
      <c r="AP108" s="87"/>
      <c r="AQ108" s="94" t="s">
        <v>671</v>
      </c>
      <c r="AR108" s="95"/>
      <c r="AS108" s="95"/>
      <c r="AT108" s="96"/>
      <c r="AU108" s="87">
        <v>13768</v>
      </c>
      <c r="AV108" s="87"/>
      <c r="AW108" s="87"/>
      <c r="AX108" s="88"/>
      <c r="AY108">
        <f t="shared" si="3"/>
        <v>1</v>
      </c>
    </row>
    <row r="109" spans="1:60" ht="23.25"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v>84.7114856200769</v>
      </c>
      <c r="AF109" s="87"/>
      <c r="AG109" s="87"/>
      <c r="AH109" s="87"/>
      <c r="AI109" s="93">
        <v>83.284317965</v>
      </c>
      <c r="AJ109" s="87"/>
      <c r="AK109" s="87"/>
      <c r="AL109" s="87"/>
      <c r="AM109" s="93">
        <v>97.9</v>
      </c>
      <c r="AN109" s="87"/>
      <c r="AO109" s="87"/>
      <c r="AP109" s="87"/>
      <c r="AQ109" s="94" t="s">
        <v>671</v>
      </c>
      <c r="AR109" s="95"/>
      <c r="AS109" s="95"/>
      <c r="AT109" s="96"/>
      <c r="AU109" s="87" t="s">
        <v>671</v>
      </c>
      <c r="AV109" s="87"/>
      <c r="AW109" s="87"/>
      <c r="AX109" s="88"/>
      <c r="AY109">
        <f t="shared" si="3"/>
        <v>1</v>
      </c>
    </row>
    <row r="110" spans="1:60" ht="31.15" customHeight="1" x14ac:dyDescent="0.15">
      <c r="A110" s="187" t="s">
        <v>257</v>
      </c>
      <c r="B110" s="150"/>
      <c r="C110" s="150"/>
      <c r="D110" s="150"/>
      <c r="E110" s="150"/>
      <c r="F110" s="151"/>
      <c r="G110" s="189" t="s">
        <v>618</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31.1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570</v>
      </c>
      <c r="B112" s="152" t="s">
        <v>571</v>
      </c>
      <c r="C112" s="153"/>
      <c r="D112" s="153"/>
      <c r="E112" s="153"/>
      <c r="F112" s="154"/>
      <c r="G112" s="197" t="s">
        <v>572</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592</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413</v>
      </c>
      <c r="AF117" s="119"/>
      <c r="AG117" s="119"/>
      <c r="AH117" s="119"/>
      <c r="AI117" s="119" t="s">
        <v>565</v>
      </c>
      <c r="AJ117" s="119"/>
      <c r="AK117" s="119"/>
      <c r="AL117" s="119"/>
      <c r="AM117" s="119" t="s">
        <v>381</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413</v>
      </c>
      <c r="AF122" s="119"/>
      <c r="AG122" s="119"/>
      <c r="AH122" s="119"/>
      <c r="AI122" s="119" t="s">
        <v>565</v>
      </c>
      <c r="AJ122" s="119"/>
      <c r="AK122" s="119"/>
      <c r="AL122" s="119"/>
      <c r="AM122" s="119" t="s">
        <v>381</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413</v>
      </c>
      <c r="AF127" s="119"/>
      <c r="AG127" s="119"/>
      <c r="AH127" s="119"/>
      <c r="AI127" s="119" t="s">
        <v>565</v>
      </c>
      <c r="AJ127" s="119"/>
      <c r="AK127" s="119"/>
      <c r="AL127" s="119"/>
      <c r="AM127" s="119" t="s">
        <v>381</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576</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1" t="s">
        <v>577</v>
      </c>
      <c r="B133" s="153"/>
      <c r="C133" s="153"/>
      <c r="D133" s="153"/>
      <c r="E133" s="153"/>
      <c r="F133" s="154"/>
      <c r="G133" s="694" t="s">
        <v>569</v>
      </c>
      <c r="H133" s="695"/>
      <c r="I133" s="695"/>
      <c r="J133" s="695"/>
      <c r="K133" s="695"/>
      <c r="L133" s="695"/>
      <c r="M133" s="695"/>
      <c r="N133" s="695"/>
      <c r="O133" s="695"/>
      <c r="P133" s="696" t="s">
        <v>568</v>
      </c>
      <c r="Q133" s="695"/>
      <c r="R133" s="695"/>
      <c r="S133" s="695"/>
      <c r="T133" s="695"/>
      <c r="U133" s="695"/>
      <c r="V133" s="695"/>
      <c r="W133" s="695"/>
      <c r="X133" s="697"/>
      <c r="Y133" s="698"/>
      <c r="Z133" s="699"/>
      <c r="AA133" s="700"/>
      <c r="AB133" s="629" t="s">
        <v>11</v>
      </c>
      <c r="AC133" s="629"/>
      <c r="AD133" s="629"/>
      <c r="AE133" s="119" t="s">
        <v>413</v>
      </c>
      <c r="AF133" s="119"/>
      <c r="AG133" s="119"/>
      <c r="AH133" s="119"/>
      <c r="AI133" s="119" t="s">
        <v>565</v>
      </c>
      <c r="AJ133" s="119"/>
      <c r="AK133" s="119"/>
      <c r="AL133" s="119"/>
      <c r="AM133" s="119" t="s">
        <v>381</v>
      </c>
      <c r="AN133" s="119"/>
      <c r="AO133" s="119"/>
      <c r="AP133" s="119"/>
      <c r="AQ133" s="626" t="s">
        <v>412</v>
      </c>
      <c r="AR133" s="627"/>
      <c r="AS133" s="627"/>
      <c r="AT133" s="628"/>
      <c r="AU133" s="626" t="s">
        <v>590</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578</v>
      </c>
      <c r="B136" s="105"/>
      <c r="C136" s="105"/>
      <c r="D136" s="105"/>
      <c r="E136" s="105"/>
      <c r="F136" s="666"/>
      <c r="G136" s="176" t="s">
        <v>579</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413</v>
      </c>
      <c r="AF136" s="119"/>
      <c r="AG136" s="119"/>
      <c r="AH136" s="119"/>
      <c r="AI136" s="119" t="s">
        <v>565</v>
      </c>
      <c r="AJ136" s="119"/>
      <c r="AK136" s="119"/>
      <c r="AL136" s="119"/>
      <c r="AM136" s="119" t="s">
        <v>381</v>
      </c>
      <c r="AN136" s="119"/>
      <c r="AO136" s="119"/>
      <c r="AP136" s="119"/>
      <c r="AQ136" s="630" t="s">
        <v>591</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580</v>
      </c>
      <c r="H137" s="656"/>
      <c r="I137" s="656"/>
      <c r="J137" s="656"/>
      <c r="K137" s="656"/>
      <c r="L137" s="656"/>
      <c r="M137" s="656"/>
      <c r="N137" s="656"/>
      <c r="O137" s="656"/>
      <c r="P137" s="656"/>
      <c r="Q137" s="656"/>
      <c r="R137" s="656"/>
      <c r="S137" s="656"/>
      <c r="T137" s="656"/>
      <c r="U137" s="656"/>
      <c r="V137" s="656"/>
      <c r="W137" s="656"/>
      <c r="X137" s="656"/>
      <c r="Y137" s="659" t="s">
        <v>578</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581</v>
      </c>
      <c r="Z138" s="652"/>
      <c r="AA138" s="653"/>
      <c r="AB138" s="615" t="s">
        <v>582</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customHeight="1" x14ac:dyDescent="0.15">
      <c r="A139" s="420" t="s">
        <v>233</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413</v>
      </c>
      <c r="AF139" s="119"/>
      <c r="AG139" s="119"/>
      <c r="AH139" s="119"/>
      <c r="AI139" s="119" t="s">
        <v>565</v>
      </c>
      <c r="AJ139" s="119"/>
      <c r="AK139" s="119"/>
      <c r="AL139" s="119"/>
      <c r="AM139" s="119" t="s">
        <v>381</v>
      </c>
      <c r="AN139" s="119"/>
      <c r="AO139" s="119"/>
      <c r="AP139" s="119"/>
      <c r="AQ139" s="216" t="s">
        <v>174</v>
      </c>
      <c r="AR139" s="217"/>
      <c r="AS139" s="217"/>
      <c r="AT139" s="218"/>
      <c r="AU139" s="197" t="s">
        <v>128</v>
      </c>
      <c r="AV139" s="197"/>
      <c r="AW139" s="197"/>
      <c r="AX139" s="200"/>
      <c r="AY139">
        <f>COUNTA($G$141)</f>
        <v>1</v>
      </c>
    </row>
    <row r="140" spans="1:60" ht="18.75"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t="s">
        <v>671</v>
      </c>
      <c r="AR140" s="511"/>
      <c r="AS140" s="127" t="s">
        <v>175</v>
      </c>
      <c r="AT140" s="128"/>
      <c r="AU140" s="126">
        <v>4</v>
      </c>
      <c r="AV140" s="126"/>
      <c r="AW140" s="108" t="s">
        <v>166</v>
      </c>
      <c r="AX140" s="129"/>
      <c r="AY140">
        <f t="shared" ref="AY140:AY145" si="5">$AY$139</f>
        <v>1</v>
      </c>
    </row>
    <row r="141" spans="1:60" ht="23.25" customHeight="1" x14ac:dyDescent="0.15">
      <c r="A141" s="601"/>
      <c r="B141" s="599"/>
      <c r="C141" s="599"/>
      <c r="D141" s="599"/>
      <c r="E141" s="599"/>
      <c r="F141" s="600"/>
      <c r="G141" s="178" t="s">
        <v>619</v>
      </c>
      <c r="H141" s="179"/>
      <c r="I141" s="179"/>
      <c r="J141" s="179"/>
      <c r="K141" s="179"/>
      <c r="L141" s="179"/>
      <c r="M141" s="179"/>
      <c r="N141" s="179"/>
      <c r="O141" s="180"/>
      <c r="P141" s="131" t="s">
        <v>620</v>
      </c>
      <c r="Q141" s="131"/>
      <c r="R141" s="131"/>
      <c r="S141" s="131"/>
      <c r="T141" s="131"/>
      <c r="U141" s="131"/>
      <c r="V141" s="131"/>
      <c r="W141" s="131"/>
      <c r="X141" s="132"/>
      <c r="Y141" s="219" t="s">
        <v>12</v>
      </c>
      <c r="Z141" s="220"/>
      <c r="AA141" s="221"/>
      <c r="AB141" s="148" t="s">
        <v>673</v>
      </c>
      <c r="AC141" s="148"/>
      <c r="AD141" s="148"/>
      <c r="AE141" s="93">
        <v>3620</v>
      </c>
      <c r="AF141" s="87"/>
      <c r="AG141" s="87"/>
      <c r="AH141" s="87"/>
      <c r="AI141" s="93">
        <v>4046</v>
      </c>
      <c r="AJ141" s="87"/>
      <c r="AK141" s="87"/>
      <c r="AL141" s="87"/>
      <c r="AM141" s="93"/>
      <c r="AN141" s="87"/>
      <c r="AO141" s="87"/>
      <c r="AP141" s="87"/>
      <c r="AQ141" s="94" t="s">
        <v>671</v>
      </c>
      <c r="AR141" s="95"/>
      <c r="AS141" s="95"/>
      <c r="AT141" s="96"/>
      <c r="AU141" s="87" t="s">
        <v>671</v>
      </c>
      <c r="AV141" s="87"/>
      <c r="AW141" s="87"/>
      <c r="AX141" s="88"/>
      <c r="AY141">
        <f t="shared" si="5"/>
        <v>1</v>
      </c>
    </row>
    <row r="142" spans="1:60" ht="23.25"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673</v>
      </c>
      <c r="AC142" s="92"/>
      <c r="AD142" s="92"/>
      <c r="AE142" s="93">
        <v>4194</v>
      </c>
      <c r="AF142" s="87"/>
      <c r="AG142" s="87"/>
      <c r="AH142" s="87"/>
      <c r="AI142" s="93">
        <v>3620</v>
      </c>
      <c r="AJ142" s="87"/>
      <c r="AK142" s="87"/>
      <c r="AL142" s="87"/>
      <c r="AM142" s="93">
        <v>4046</v>
      </c>
      <c r="AN142" s="87"/>
      <c r="AO142" s="87"/>
      <c r="AP142" s="87"/>
      <c r="AQ142" s="94" t="s">
        <v>671</v>
      </c>
      <c r="AR142" s="95"/>
      <c r="AS142" s="95"/>
      <c r="AT142" s="96"/>
      <c r="AU142" s="87">
        <v>4046</v>
      </c>
      <c r="AV142" s="87"/>
      <c r="AW142" s="87"/>
      <c r="AX142" s="88"/>
      <c r="AY142">
        <f t="shared" si="5"/>
        <v>1</v>
      </c>
    </row>
    <row r="143" spans="1:60" ht="23.25"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v>86</v>
      </c>
      <c r="AF143" s="87"/>
      <c r="AG143" s="87"/>
      <c r="AH143" s="87"/>
      <c r="AI143" s="93">
        <v>112</v>
      </c>
      <c r="AJ143" s="87"/>
      <c r="AK143" s="87"/>
      <c r="AL143" s="87"/>
      <c r="AM143" s="93" t="s">
        <v>697</v>
      </c>
      <c r="AN143" s="87"/>
      <c r="AO143" s="87"/>
      <c r="AP143" s="87"/>
      <c r="AQ143" s="94" t="s">
        <v>671</v>
      </c>
      <c r="AR143" s="95"/>
      <c r="AS143" s="95"/>
      <c r="AT143" s="96"/>
      <c r="AU143" s="87" t="s">
        <v>671</v>
      </c>
      <c r="AV143" s="87"/>
      <c r="AW143" s="87"/>
      <c r="AX143" s="88"/>
      <c r="AY143">
        <f t="shared" si="5"/>
        <v>1</v>
      </c>
    </row>
    <row r="144" spans="1:60" ht="30" customHeight="1" x14ac:dyDescent="0.15">
      <c r="A144" s="187" t="s">
        <v>257</v>
      </c>
      <c r="B144" s="150"/>
      <c r="C144" s="150"/>
      <c r="D144" s="150"/>
      <c r="E144" s="150"/>
      <c r="F144" s="151"/>
      <c r="G144" s="189" t="s">
        <v>621</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30"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570</v>
      </c>
      <c r="B146" s="152" t="s">
        <v>571</v>
      </c>
      <c r="C146" s="153"/>
      <c r="D146" s="153"/>
      <c r="E146" s="153"/>
      <c r="F146" s="154"/>
      <c r="G146" s="197" t="s">
        <v>572</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592</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413</v>
      </c>
      <c r="AF151" s="119"/>
      <c r="AG151" s="119"/>
      <c r="AH151" s="119"/>
      <c r="AI151" s="119" t="s">
        <v>565</v>
      </c>
      <c r="AJ151" s="119"/>
      <c r="AK151" s="119"/>
      <c r="AL151" s="119"/>
      <c r="AM151" s="119" t="s">
        <v>381</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413</v>
      </c>
      <c r="AF156" s="119"/>
      <c r="AG156" s="119"/>
      <c r="AH156" s="119"/>
      <c r="AI156" s="119" t="s">
        <v>565</v>
      </c>
      <c r="AJ156" s="119"/>
      <c r="AK156" s="119"/>
      <c r="AL156" s="119"/>
      <c r="AM156" s="119" t="s">
        <v>381</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413</v>
      </c>
      <c r="AF161" s="119"/>
      <c r="AG161" s="119"/>
      <c r="AH161" s="119"/>
      <c r="AI161" s="119" t="s">
        <v>565</v>
      </c>
      <c r="AJ161" s="119"/>
      <c r="AK161" s="119"/>
      <c r="AL161" s="119"/>
      <c r="AM161" s="119" t="s">
        <v>381</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576</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1" t="s">
        <v>577</v>
      </c>
      <c r="B167" s="153"/>
      <c r="C167" s="153"/>
      <c r="D167" s="153"/>
      <c r="E167" s="153"/>
      <c r="F167" s="154"/>
      <c r="G167" s="694" t="s">
        <v>569</v>
      </c>
      <c r="H167" s="695"/>
      <c r="I167" s="695"/>
      <c r="J167" s="695"/>
      <c r="K167" s="695"/>
      <c r="L167" s="695"/>
      <c r="M167" s="695"/>
      <c r="N167" s="695"/>
      <c r="O167" s="695"/>
      <c r="P167" s="696" t="s">
        <v>568</v>
      </c>
      <c r="Q167" s="695"/>
      <c r="R167" s="695"/>
      <c r="S167" s="695"/>
      <c r="T167" s="695"/>
      <c r="U167" s="695"/>
      <c r="V167" s="695"/>
      <c r="W167" s="695"/>
      <c r="X167" s="697"/>
      <c r="Y167" s="698"/>
      <c r="Z167" s="699"/>
      <c r="AA167" s="700"/>
      <c r="AB167" s="629" t="s">
        <v>11</v>
      </c>
      <c r="AC167" s="629"/>
      <c r="AD167" s="629"/>
      <c r="AE167" s="119" t="s">
        <v>413</v>
      </c>
      <c r="AF167" s="119"/>
      <c r="AG167" s="119"/>
      <c r="AH167" s="119"/>
      <c r="AI167" s="119" t="s">
        <v>565</v>
      </c>
      <c r="AJ167" s="119"/>
      <c r="AK167" s="119"/>
      <c r="AL167" s="119"/>
      <c r="AM167" s="119" t="s">
        <v>381</v>
      </c>
      <c r="AN167" s="119"/>
      <c r="AO167" s="119"/>
      <c r="AP167" s="119"/>
      <c r="AQ167" s="626" t="s">
        <v>412</v>
      </c>
      <c r="AR167" s="627"/>
      <c r="AS167" s="627"/>
      <c r="AT167" s="628"/>
      <c r="AU167" s="626" t="s">
        <v>590</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578</v>
      </c>
      <c r="B170" s="105"/>
      <c r="C170" s="105"/>
      <c r="D170" s="105"/>
      <c r="E170" s="105"/>
      <c r="F170" s="666"/>
      <c r="G170" s="176" t="s">
        <v>579</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413</v>
      </c>
      <c r="AF170" s="119"/>
      <c r="AG170" s="119"/>
      <c r="AH170" s="119"/>
      <c r="AI170" s="119" t="s">
        <v>565</v>
      </c>
      <c r="AJ170" s="119"/>
      <c r="AK170" s="119"/>
      <c r="AL170" s="119"/>
      <c r="AM170" s="119" t="s">
        <v>381</v>
      </c>
      <c r="AN170" s="119"/>
      <c r="AO170" s="119"/>
      <c r="AP170" s="119"/>
      <c r="AQ170" s="630" t="s">
        <v>591</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580</v>
      </c>
      <c r="H171" s="656"/>
      <c r="I171" s="656"/>
      <c r="J171" s="656"/>
      <c r="K171" s="656"/>
      <c r="L171" s="656"/>
      <c r="M171" s="656"/>
      <c r="N171" s="656"/>
      <c r="O171" s="656"/>
      <c r="P171" s="656"/>
      <c r="Q171" s="656"/>
      <c r="R171" s="656"/>
      <c r="S171" s="656"/>
      <c r="T171" s="656"/>
      <c r="U171" s="656"/>
      <c r="V171" s="656"/>
      <c r="W171" s="656"/>
      <c r="X171" s="656"/>
      <c r="Y171" s="659" t="s">
        <v>578</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581</v>
      </c>
      <c r="Z172" s="652"/>
      <c r="AA172" s="653"/>
      <c r="AB172" s="615" t="s">
        <v>582</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233</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413</v>
      </c>
      <c r="AF173" s="119"/>
      <c r="AG173" s="119"/>
      <c r="AH173" s="119"/>
      <c r="AI173" s="119" t="s">
        <v>565</v>
      </c>
      <c r="AJ173" s="119"/>
      <c r="AK173" s="119"/>
      <c r="AL173" s="119"/>
      <c r="AM173" s="119" t="s">
        <v>381</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257</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570</v>
      </c>
      <c r="B180" s="152" t="s">
        <v>571</v>
      </c>
      <c r="C180" s="153"/>
      <c r="D180" s="153"/>
      <c r="E180" s="153"/>
      <c r="F180" s="154"/>
      <c r="G180" s="197" t="s">
        <v>572</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592</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413</v>
      </c>
      <c r="AF185" s="119"/>
      <c r="AG185" s="119"/>
      <c r="AH185" s="119"/>
      <c r="AI185" s="119" t="s">
        <v>565</v>
      </c>
      <c r="AJ185" s="119"/>
      <c r="AK185" s="119"/>
      <c r="AL185" s="119"/>
      <c r="AM185" s="119" t="s">
        <v>381</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413</v>
      </c>
      <c r="AF190" s="119"/>
      <c r="AG190" s="119"/>
      <c r="AH190" s="119"/>
      <c r="AI190" s="119" t="s">
        <v>565</v>
      </c>
      <c r="AJ190" s="119"/>
      <c r="AK190" s="119"/>
      <c r="AL190" s="119"/>
      <c r="AM190" s="119" t="s">
        <v>381</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413</v>
      </c>
      <c r="AF195" s="119"/>
      <c r="AG195" s="119"/>
      <c r="AH195" s="119"/>
      <c r="AI195" s="119" t="s">
        <v>565</v>
      </c>
      <c r="AJ195" s="119"/>
      <c r="AK195" s="119"/>
      <c r="AL195" s="119"/>
      <c r="AM195" s="119" t="s">
        <v>381</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234</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230</v>
      </c>
      <c r="X200" s="588"/>
      <c r="Y200" s="591"/>
      <c r="Z200" s="591"/>
      <c r="AA200" s="592"/>
      <c r="AB200" s="585" t="s">
        <v>11</v>
      </c>
      <c r="AC200" s="582"/>
      <c r="AD200" s="583"/>
      <c r="AE200" s="119" t="s">
        <v>413</v>
      </c>
      <c r="AF200" s="119"/>
      <c r="AG200" s="119"/>
      <c r="AH200" s="119"/>
      <c r="AI200" s="119" t="s">
        <v>565</v>
      </c>
      <c r="AJ200" s="119"/>
      <c r="AK200" s="119"/>
      <c r="AL200" s="119"/>
      <c r="AM200" s="119" t="s">
        <v>381</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247</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247</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248</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237</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246</v>
      </c>
      <c r="X205" s="546"/>
      <c r="Y205" s="551" t="s">
        <v>12</v>
      </c>
      <c r="Z205" s="551"/>
      <c r="AA205" s="552"/>
      <c r="AB205" s="561" t="s">
        <v>247</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247</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248</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234</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413</v>
      </c>
      <c r="AF208" s="256"/>
      <c r="AG208" s="256"/>
      <c r="AH208" s="256"/>
      <c r="AI208" s="119" t="s">
        <v>565</v>
      </c>
      <c r="AJ208" s="119"/>
      <c r="AK208" s="119"/>
      <c r="AL208" s="119"/>
      <c r="AM208" s="119" t="s">
        <v>381</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260</v>
      </c>
      <c r="B213" s="500"/>
      <c r="C213" s="500"/>
      <c r="D213" s="500"/>
      <c r="E213" s="501" t="s">
        <v>222</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573</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229</v>
      </c>
      <c r="AP214" s="423"/>
      <c r="AQ214" s="423"/>
      <c r="AR214" s="81" t="s">
        <v>228</v>
      </c>
      <c r="AS214" s="422"/>
      <c r="AT214" s="423"/>
      <c r="AU214" s="423"/>
      <c r="AV214" s="423"/>
      <c r="AW214" s="423"/>
      <c r="AX214" s="424"/>
      <c r="AY214">
        <f>COUNTIF($AR$214,"☑")</f>
        <v>0</v>
      </c>
    </row>
    <row r="215" spans="1:51" ht="45" customHeight="1" x14ac:dyDescent="0.15">
      <c r="A215" s="409" t="s">
        <v>280</v>
      </c>
      <c r="B215" s="410"/>
      <c r="C215" s="413" t="s">
        <v>178</v>
      </c>
      <c r="D215" s="410"/>
      <c r="E215" s="415" t="s">
        <v>194</v>
      </c>
      <c r="F215" s="416"/>
      <c r="G215" s="417" t="s">
        <v>674</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675</v>
      </c>
      <c r="H216" s="131"/>
      <c r="I216" s="131"/>
      <c r="J216" s="131"/>
      <c r="K216" s="131"/>
      <c r="L216" s="131"/>
      <c r="M216" s="131"/>
      <c r="N216" s="131"/>
      <c r="O216" s="131"/>
      <c r="P216" s="131"/>
      <c r="Q216" s="131"/>
      <c r="R216" s="131"/>
      <c r="S216" s="131"/>
      <c r="T216" s="131"/>
      <c r="U216" s="131"/>
      <c r="V216" s="132"/>
      <c r="W216" s="485" t="s">
        <v>583</v>
      </c>
      <c r="X216" s="486"/>
      <c r="Y216" s="486"/>
      <c r="Z216" s="486"/>
      <c r="AA216" s="487"/>
      <c r="AB216" s="488" t="s">
        <v>676</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584</v>
      </c>
      <c r="X217" s="492"/>
      <c r="Y217" s="492"/>
      <c r="Z217" s="492"/>
      <c r="AA217" s="493"/>
      <c r="AB217" s="488" t="s">
        <v>677</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49.9" customHeight="1" x14ac:dyDescent="0.15">
      <c r="A218" s="411"/>
      <c r="B218" s="412"/>
      <c r="C218" s="494" t="s">
        <v>596</v>
      </c>
      <c r="D218" s="495"/>
      <c r="E218" s="149" t="s">
        <v>276</v>
      </c>
      <c r="F218" s="151"/>
      <c r="G218" s="475" t="s">
        <v>181</v>
      </c>
      <c r="H218" s="476"/>
      <c r="I218" s="476"/>
      <c r="J218" s="496" t="s">
        <v>613</v>
      </c>
      <c r="K218" s="497"/>
      <c r="L218" s="497"/>
      <c r="M218" s="497"/>
      <c r="N218" s="497"/>
      <c r="O218" s="497"/>
      <c r="P218" s="497"/>
      <c r="Q218" s="497"/>
      <c r="R218" s="497"/>
      <c r="S218" s="497"/>
      <c r="T218" s="498"/>
      <c r="U218" s="473" t="s">
        <v>671</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49.9" customHeight="1" x14ac:dyDescent="0.15">
      <c r="A219" s="411"/>
      <c r="B219" s="412"/>
      <c r="C219" s="414"/>
      <c r="D219" s="412"/>
      <c r="E219" s="152"/>
      <c r="F219" s="154"/>
      <c r="G219" s="475" t="s">
        <v>597</v>
      </c>
      <c r="H219" s="476"/>
      <c r="I219" s="476"/>
      <c r="J219" s="476"/>
      <c r="K219" s="476"/>
      <c r="L219" s="476"/>
      <c r="M219" s="476"/>
      <c r="N219" s="476"/>
      <c r="O219" s="476"/>
      <c r="P219" s="476"/>
      <c r="Q219" s="476"/>
      <c r="R219" s="476"/>
      <c r="S219" s="476"/>
      <c r="T219" s="476"/>
      <c r="U219" s="472" t="s">
        <v>671</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49.9" customHeight="1" thickBot="1" x14ac:dyDescent="0.2">
      <c r="A220" s="411"/>
      <c r="B220" s="412"/>
      <c r="C220" s="414"/>
      <c r="D220" s="412"/>
      <c r="E220" s="157"/>
      <c r="F220" s="159"/>
      <c r="G220" s="475" t="s">
        <v>584</v>
      </c>
      <c r="H220" s="476"/>
      <c r="I220" s="476"/>
      <c r="J220" s="476"/>
      <c r="K220" s="476"/>
      <c r="L220" s="476"/>
      <c r="M220" s="476"/>
      <c r="N220" s="476"/>
      <c r="O220" s="476"/>
      <c r="P220" s="476"/>
      <c r="Q220" s="476"/>
      <c r="R220" s="476"/>
      <c r="S220" s="476"/>
      <c r="T220" s="476"/>
      <c r="U220" s="814" t="s">
        <v>671</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66"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637</v>
      </c>
      <c r="AE223" s="455"/>
      <c r="AF223" s="455"/>
      <c r="AG223" s="456" t="s">
        <v>680</v>
      </c>
      <c r="AH223" s="457"/>
      <c r="AI223" s="457"/>
      <c r="AJ223" s="457"/>
      <c r="AK223" s="457"/>
      <c r="AL223" s="457"/>
      <c r="AM223" s="457"/>
      <c r="AN223" s="457"/>
      <c r="AO223" s="457"/>
      <c r="AP223" s="457"/>
      <c r="AQ223" s="457"/>
      <c r="AR223" s="457"/>
      <c r="AS223" s="457"/>
      <c r="AT223" s="457"/>
      <c r="AU223" s="457"/>
      <c r="AV223" s="457"/>
      <c r="AW223" s="457"/>
      <c r="AX223" s="458"/>
    </row>
    <row r="224" spans="1:51" ht="54"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637</v>
      </c>
      <c r="AE224" s="368"/>
      <c r="AF224" s="368"/>
      <c r="AG224" s="362" t="s">
        <v>681</v>
      </c>
      <c r="AH224" s="363"/>
      <c r="AI224" s="363"/>
      <c r="AJ224" s="363"/>
      <c r="AK224" s="363"/>
      <c r="AL224" s="363"/>
      <c r="AM224" s="363"/>
      <c r="AN224" s="363"/>
      <c r="AO224" s="363"/>
      <c r="AP224" s="363"/>
      <c r="AQ224" s="363"/>
      <c r="AR224" s="363"/>
      <c r="AS224" s="363"/>
      <c r="AT224" s="363"/>
      <c r="AU224" s="363"/>
      <c r="AV224" s="363"/>
      <c r="AW224" s="363"/>
      <c r="AX224" s="364"/>
    </row>
    <row r="225" spans="1:50" ht="56.2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637</v>
      </c>
      <c r="AE225" s="405"/>
      <c r="AF225" s="405"/>
      <c r="AG225" s="390" t="s">
        <v>682</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683</v>
      </c>
      <c r="AE226" s="386"/>
      <c r="AF226" s="386"/>
      <c r="AG226" s="388" t="s">
        <v>671</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258</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684</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685</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683</v>
      </c>
      <c r="AE229" s="352"/>
      <c r="AF229" s="352"/>
      <c r="AG229" s="354" t="s">
        <v>613</v>
      </c>
      <c r="AH229" s="355"/>
      <c r="AI229" s="355"/>
      <c r="AJ229" s="355"/>
      <c r="AK229" s="355"/>
      <c r="AL229" s="355"/>
      <c r="AM229" s="355"/>
      <c r="AN229" s="355"/>
      <c r="AO229" s="355"/>
      <c r="AP229" s="355"/>
      <c r="AQ229" s="355"/>
      <c r="AR229" s="355"/>
      <c r="AS229" s="355"/>
      <c r="AT229" s="355"/>
      <c r="AU229" s="355"/>
      <c r="AV229" s="355"/>
      <c r="AW229" s="355"/>
      <c r="AX229" s="356"/>
    </row>
    <row r="230" spans="1:50" ht="33.7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637</v>
      </c>
      <c r="AE230" s="368"/>
      <c r="AF230" s="368"/>
      <c r="AG230" s="362" t="s">
        <v>686</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683</v>
      </c>
      <c r="AE231" s="368"/>
      <c r="AF231" s="368"/>
      <c r="AG231" s="362" t="s">
        <v>613</v>
      </c>
      <c r="AH231" s="363"/>
      <c r="AI231" s="363"/>
      <c r="AJ231" s="363"/>
      <c r="AK231" s="363"/>
      <c r="AL231" s="363"/>
      <c r="AM231" s="363"/>
      <c r="AN231" s="363"/>
      <c r="AO231" s="363"/>
      <c r="AP231" s="363"/>
      <c r="AQ231" s="363"/>
      <c r="AR231" s="363"/>
      <c r="AS231" s="363"/>
      <c r="AT231" s="363"/>
      <c r="AU231" s="363"/>
      <c r="AV231" s="363"/>
      <c r="AW231" s="363"/>
      <c r="AX231" s="364"/>
    </row>
    <row r="232" spans="1:50" ht="36.7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637</v>
      </c>
      <c r="AE232" s="368"/>
      <c r="AF232" s="368"/>
      <c r="AG232" s="362" t="s">
        <v>687</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231</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683</v>
      </c>
      <c r="AE233" s="405"/>
      <c r="AF233" s="405"/>
      <c r="AG233" s="406" t="s">
        <v>613</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232</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683</v>
      </c>
      <c r="AE234" s="368"/>
      <c r="AF234" s="437"/>
      <c r="AG234" s="362" t="s">
        <v>613</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219</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637</v>
      </c>
      <c r="AE235" s="398"/>
      <c r="AF235" s="399"/>
      <c r="AG235" s="400" t="s">
        <v>688</v>
      </c>
      <c r="AH235" s="401"/>
      <c r="AI235" s="401"/>
      <c r="AJ235" s="401"/>
      <c r="AK235" s="401"/>
      <c r="AL235" s="401"/>
      <c r="AM235" s="401"/>
      <c r="AN235" s="401"/>
      <c r="AO235" s="401"/>
      <c r="AP235" s="401"/>
      <c r="AQ235" s="401"/>
      <c r="AR235" s="401"/>
      <c r="AS235" s="401"/>
      <c r="AT235" s="401"/>
      <c r="AU235" s="401"/>
      <c r="AV235" s="401"/>
      <c r="AW235" s="401"/>
      <c r="AX235" s="402"/>
    </row>
    <row r="236" spans="1:50" ht="40.5" customHeight="1" x14ac:dyDescent="0.15">
      <c r="A236" s="342" t="s">
        <v>37</v>
      </c>
      <c r="B236" s="343"/>
      <c r="C236" s="348" t="s">
        <v>220</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689</v>
      </c>
      <c r="AE236" s="352"/>
      <c r="AF236" s="353"/>
      <c r="AG236" s="354" t="s">
        <v>690</v>
      </c>
      <c r="AH236" s="355"/>
      <c r="AI236" s="355"/>
      <c r="AJ236" s="355"/>
      <c r="AK236" s="355"/>
      <c r="AL236" s="355"/>
      <c r="AM236" s="355"/>
      <c r="AN236" s="355"/>
      <c r="AO236" s="355"/>
      <c r="AP236" s="355"/>
      <c r="AQ236" s="355"/>
      <c r="AR236" s="355"/>
      <c r="AS236" s="355"/>
      <c r="AT236" s="355"/>
      <c r="AU236" s="355"/>
      <c r="AV236" s="355"/>
      <c r="AW236" s="355"/>
      <c r="AX236" s="356"/>
    </row>
    <row r="237" spans="1:50" ht="77.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637</v>
      </c>
      <c r="AE237" s="361"/>
      <c r="AF237" s="361"/>
      <c r="AG237" s="362" t="s">
        <v>691</v>
      </c>
      <c r="AH237" s="363"/>
      <c r="AI237" s="363"/>
      <c r="AJ237" s="363"/>
      <c r="AK237" s="363"/>
      <c r="AL237" s="363"/>
      <c r="AM237" s="363"/>
      <c r="AN237" s="363"/>
      <c r="AO237" s="363"/>
      <c r="AP237" s="363"/>
      <c r="AQ237" s="363"/>
      <c r="AR237" s="363"/>
      <c r="AS237" s="363"/>
      <c r="AT237" s="363"/>
      <c r="AU237" s="363"/>
      <c r="AV237" s="363"/>
      <c r="AW237" s="363"/>
      <c r="AX237" s="364"/>
    </row>
    <row r="238" spans="1:50" ht="64.5"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637</v>
      </c>
      <c r="AE238" s="368"/>
      <c r="AF238" s="368"/>
      <c r="AG238" s="362" t="s">
        <v>692</v>
      </c>
      <c r="AH238" s="363"/>
      <c r="AI238" s="363"/>
      <c r="AJ238" s="363"/>
      <c r="AK238" s="363"/>
      <c r="AL238" s="363"/>
      <c r="AM238" s="363"/>
      <c r="AN238" s="363"/>
      <c r="AO238" s="363"/>
      <c r="AP238" s="363"/>
      <c r="AQ238" s="363"/>
      <c r="AR238" s="363"/>
      <c r="AS238" s="363"/>
      <c r="AT238" s="363"/>
      <c r="AU238" s="363"/>
      <c r="AV238" s="363"/>
      <c r="AW238" s="363"/>
      <c r="AX238" s="364"/>
    </row>
    <row r="239" spans="1:50" ht="67.5"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637</v>
      </c>
      <c r="AE239" s="368"/>
      <c r="AF239" s="368"/>
      <c r="AG239" s="392" t="s">
        <v>693</v>
      </c>
      <c r="AH239" s="137"/>
      <c r="AI239" s="137"/>
      <c r="AJ239" s="137"/>
      <c r="AK239" s="137"/>
      <c r="AL239" s="137"/>
      <c r="AM239" s="137"/>
      <c r="AN239" s="137"/>
      <c r="AO239" s="137"/>
      <c r="AP239" s="137"/>
      <c r="AQ239" s="137"/>
      <c r="AR239" s="137"/>
      <c r="AS239" s="137"/>
      <c r="AT239" s="137"/>
      <c r="AU239" s="137"/>
      <c r="AV239" s="137"/>
      <c r="AW239" s="137"/>
      <c r="AX239" s="393"/>
    </row>
    <row r="240" spans="1:50" ht="99.9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637</v>
      </c>
      <c r="AE240" s="386"/>
      <c r="AF240" s="387"/>
      <c r="AG240" s="388" t="s">
        <v>694</v>
      </c>
      <c r="AH240" s="131"/>
      <c r="AI240" s="131"/>
      <c r="AJ240" s="131"/>
      <c r="AK240" s="131"/>
      <c r="AL240" s="131"/>
      <c r="AM240" s="131"/>
      <c r="AN240" s="131"/>
      <c r="AO240" s="131"/>
      <c r="AP240" s="131"/>
      <c r="AQ240" s="131"/>
      <c r="AR240" s="131"/>
      <c r="AS240" s="131"/>
      <c r="AT240" s="131"/>
      <c r="AU240" s="131"/>
      <c r="AV240" s="131"/>
      <c r="AW240" s="131"/>
      <c r="AX240" s="389"/>
    </row>
    <row r="241" spans="1:50" ht="35.1" customHeight="1" x14ac:dyDescent="0.15">
      <c r="A241" s="378"/>
      <c r="B241" s="379"/>
      <c r="C241" s="893" t="s">
        <v>0</v>
      </c>
      <c r="D241" s="894"/>
      <c r="E241" s="894"/>
      <c r="F241" s="894"/>
      <c r="G241" s="894"/>
      <c r="H241" s="894"/>
      <c r="I241" s="894"/>
      <c r="J241" s="894"/>
      <c r="K241" s="894"/>
      <c r="L241" s="894"/>
      <c r="M241" s="894"/>
      <c r="N241" s="894"/>
      <c r="O241" s="890" t="s">
        <v>602</v>
      </c>
      <c r="P241" s="891"/>
      <c r="Q241" s="891"/>
      <c r="R241" s="891"/>
      <c r="S241" s="891"/>
      <c r="T241" s="891"/>
      <c r="U241" s="891"/>
      <c r="V241" s="891"/>
      <c r="W241" s="891"/>
      <c r="X241" s="891"/>
      <c r="Y241" s="891"/>
      <c r="Z241" s="891"/>
      <c r="AA241" s="891"/>
      <c r="AB241" s="891"/>
      <c r="AC241" s="891"/>
      <c r="AD241" s="891"/>
      <c r="AE241" s="891"/>
      <c r="AF241" s="892"/>
      <c r="AG241" s="390"/>
      <c r="AH241" s="134"/>
      <c r="AI241" s="134"/>
      <c r="AJ241" s="134"/>
      <c r="AK241" s="134"/>
      <c r="AL241" s="134"/>
      <c r="AM241" s="134"/>
      <c r="AN241" s="134"/>
      <c r="AO241" s="134"/>
      <c r="AP241" s="134"/>
      <c r="AQ241" s="134"/>
      <c r="AR241" s="134"/>
      <c r="AS241" s="134"/>
      <c r="AT241" s="134"/>
      <c r="AU241" s="134"/>
      <c r="AV241" s="134"/>
      <c r="AW241" s="134"/>
      <c r="AX241" s="391"/>
    </row>
    <row r="242" spans="1:50" ht="35.1" customHeight="1" x14ac:dyDescent="0.15">
      <c r="A242" s="378"/>
      <c r="B242" s="379"/>
      <c r="C242" s="877">
        <v>2022</v>
      </c>
      <c r="D242" s="878"/>
      <c r="E242" s="371" t="s">
        <v>604</v>
      </c>
      <c r="F242" s="371"/>
      <c r="G242" s="371"/>
      <c r="H242" s="372">
        <v>21</v>
      </c>
      <c r="I242" s="372"/>
      <c r="J242" s="879">
        <v>182</v>
      </c>
      <c r="K242" s="879"/>
      <c r="L242" s="879"/>
      <c r="M242" s="372"/>
      <c r="N242" s="880"/>
      <c r="O242" s="881" t="s">
        <v>628</v>
      </c>
      <c r="P242" s="882"/>
      <c r="Q242" s="882"/>
      <c r="R242" s="882"/>
      <c r="S242" s="882"/>
      <c r="T242" s="882"/>
      <c r="U242" s="882"/>
      <c r="V242" s="882"/>
      <c r="W242" s="882"/>
      <c r="X242" s="882"/>
      <c r="Y242" s="882"/>
      <c r="Z242" s="882"/>
      <c r="AA242" s="882"/>
      <c r="AB242" s="882"/>
      <c r="AC242" s="882"/>
      <c r="AD242" s="882"/>
      <c r="AE242" s="882"/>
      <c r="AF242" s="883"/>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4"/>
      <c r="P243" s="885"/>
      <c r="Q243" s="885"/>
      <c r="R243" s="885"/>
      <c r="S243" s="885"/>
      <c r="T243" s="885"/>
      <c r="U243" s="885"/>
      <c r="V243" s="885"/>
      <c r="W243" s="885"/>
      <c r="X243" s="885"/>
      <c r="Y243" s="885"/>
      <c r="Z243" s="885"/>
      <c r="AA243" s="885"/>
      <c r="AB243" s="885"/>
      <c r="AC243" s="885"/>
      <c r="AD243" s="885"/>
      <c r="AE243" s="885"/>
      <c r="AF243" s="886"/>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4"/>
      <c r="P244" s="885"/>
      <c r="Q244" s="885"/>
      <c r="R244" s="885"/>
      <c r="S244" s="885"/>
      <c r="T244" s="885"/>
      <c r="U244" s="885"/>
      <c r="V244" s="885"/>
      <c r="W244" s="885"/>
      <c r="X244" s="885"/>
      <c r="Y244" s="885"/>
      <c r="Z244" s="885"/>
      <c r="AA244" s="885"/>
      <c r="AB244" s="885"/>
      <c r="AC244" s="885"/>
      <c r="AD244" s="885"/>
      <c r="AE244" s="885"/>
      <c r="AF244" s="886"/>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4"/>
      <c r="P245" s="885"/>
      <c r="Q245" s="885"/>
      <c r="R245" s="885"/>
      <c r="S245" s="885"/>
      <c r="T245" s="885"/>
      <c r="U245" s="885"/>
      <c r="V245" s="885"/>
      <c r="W245" s="885"/>
      <c r="X245" s="885"/>
      <c r="Y245" s="885"/>
      <c r="Z245" s="885"/>
      <c r="AA245" s="885"/>
      <c r="AB245" s="885"/>
      <c r="AC245" s="885"/>
      <c r="AD245" s="885"/>
      <c r="AE245" s="885"/>
      <c r="AF245" s="886"/>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5"/>
      <c r="N246" s="876"/>
      <c r="O246" s="887"/>
      <c r="P246" s="888"/>
      <c r="Q246" s="888"/>
      <c r="R246" s="888"/>
      <c r="S246" s="888"/>
      <c r="T246" s="888"/>
      <c r="U246" s="888"/>
      <c r="V246" s="888"/>
      <c r="W246" s="888"/>
      <c r="X246" s="888"/>
      <c r="Y246" s="888"/>
      <c r="Z246" s="888"/>
      <c r="AA246" s="888"/>
      <c r="AB246" s="888"/>
      <c r="AC246" s="888"/>
      <c r="AD246" s="888"/>
      <c r="AE246" s="888"/>
      <c r="AF246" s="889"/>
      <c r="AG246" s="392"/>
      <c r="AH246" s="137"/>
      <c r="AI246" s="137"/>
      <c r="AJ246" s="137"/>
      <c r="AK246" s="137"/>
      <c r="AL246" s="137"/>
      <c r="AM246" s="137"/>
      <c r="AN246" s="137"/>
      <c r="AO246" s="137"/>
      <c r="AP246" s="137"/>
      <c r="AQ246" s="137"/>
      <c r="AR246" s="137"/>
      <c r="AS246" s="137"/>
      <c r="AT246" s="137"/>
      <c r="AU246" s="137"/>
      <c r="AV246" s="137"/>
      <c r="AW246" s="137"/>
      <c r="AX246" s="393"/>
    </row>
    <row r="247" spans="1:50" ht="67.5" customHeight="1" x14ac:dyDescent="0.15">
      <c r="A247" s="342" t="s">
        <v>45</v>
      </c>
      <c r="B247" s="905"/>
      <c r="C247" s="301" t="s">
        <v>49</v>
      </c>
      <c r="D247" s="724"/>
      <c r="E247" s="724"/>
      <c r="F247" s="725"/>
      <c r="G247" s="908" t="s">
        <v>696</v>
      </c>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6"/>
      <c r="B248" s="907"/>
      <c r="C248" s="911" t="s">
        <v>53</v>
      </c>
      <c r="D248" s="912"/>
      <c r="E248" s="912"/>
      <c r="F248" s="913"/>
      <c r="G248" s="914" t="s">
        <v>695</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67.5" customHeight="1" thickBot="1" x14ac:dyDescent="0.2">
      <c r="A250" s="898" t="s">
        <v>726</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67.5" customHeight="1" thickBot="1" x14ac:dyDescent="0.2">
      <c r="A252" s="326" t="s">
        <v>132</v>
      </c>
      <c r="B252" s="327"/>
      <c r="C252" s="327"/>
      <c r="D252" s="327"/>
      <c r="E252" s="328"/>
      <c r="F252" s="904" t="s">
        <v>725</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66" customHeight="1" thickBot="1" x14ac:dyDescent="0.2">
      <c r="A254" s="326" t="s">
        <v>132</v>
      </c>
      <c r="B254" s="327"/>
      <c r="C254" s="327"/>
      <c r="D254" s="327"/>
      <c r="E254" s="328"/>
      <c r="F254" s="329" t="s">
        <v>727</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235</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274</v>
      </c>
      <c r="B258" s="90"/>
      <c r="C258" s="90"/>
      <c r="D258" s="91"/>
      <c r="E258" s="322" t="s">
        <v>629</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6" t="s">
        <v>273</v>
      </c>
      <c r="B259" s="256"/>
      <c r="C259" s="256"/>
      <c r="D259" s="256"/>
      <c r="E259" s="322" t="s">
        <v>630</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6" t="s">
        <v>272</v>
      </c>
      <c r="B260" s="256"/>
      <c r="C260" s="256"/>
      <c r="D260" s="256"/>
      <c r="E260" s="322" t="s">
        <v>631</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6" t="s">
        <v>271</v>
      </c>
      <c r="B261" s="256"/>
      <c r="C261" s="256"/>
      <c r="D261" s="256"/>
      <c r="E261" s="322" t="s">
        <v>632</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6" t="s">
        <v>270</v>
      </c>
      <c r="B262" s="256"/>
      <c r="C262" s="256"/>
      <c r="D262" s="256"/>
      <c r="E262" s="322" t="s">
        <v>633</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6" t="s">
        <v>269</v>
      </c>
      <c r="B263" s="256"/>
      <c r="C263" s="256"/>
      <c r="D263" s="256"/>
      <c r="E263" s="322" t="s">
        <v>634</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6" t="s">
        <v>268</v>
      </c>
      <c r="B264" s="256"/>
      <c r="C264" s="256"/>
      <c r="D264" s="256"/>
      <c r="E264" s="322" t="s">
        <v>635</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6" t="s">
        <v>267</v>
      </c>
      <c r="B265" s="256"/>
      <c r="C265" s="256"/>
      <c r="D265" s="256"/>
      <c r="E265" s="322" t="s">
        <v>636</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6" t="s">
        <v>413</v>
      </c>
      <c r="B266" s="256"/>
      <c r="C266" s="256"/>
      <c r="D266" s="256"/>
      <c r="E266" s="100" t="s">
        <v>604</v>
      </c>
      <c r="F266" s="86"/>
      <c r="G266" s="86"/>
      <c r="H266" s="77" t="str">
        <f>IF(E266="","","-")</f>
        <v>-</v>
      </c>
      <c r="I266" s="86"/>
      <c r="J266" s="86"/>
      <c r="K266" s="77" t="str">
        <f>IF(I266="","","-")</f>
        <v/>
      </c>
      <c r="L266" s="101">
        <v>129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593</v>
      </c>
      <c r="B267" s="256"/>
      <c r="C267" s="256"/>
      <c r="D267" s="256"/>
      <c r="E267" s="100" t="s">
        <v>604</v>
      </c>
      <c r="F267" s="86"/>
      <c r="G267" s="86"/>
      <c r="H267" s="77"/>
      <c r="I267" s="86"/>
      <c r="J267" s="86"/>
      <c r="K267" s="77"/>
      <c r="L267" s="101">
        <v>139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381</v>
      </c>
      <c r="B268" s="256"/>
      <c r="C268" s="256"/>
      <c r="D268" s="256"/>
      <c r="E268" s="84">
        <v>2021</v>
      </c>
      <c r="F268" s="85"/>
      <c r="G268" s="86" t="s">
        <v>639</v>
      </c>
      <c r="H268" s="86"/>
      <c r="I268" s="86"/>
      <c r="J268" s="85">
        <v>20</v>
      </c>
      <c r="K268" s="85"/>
      <c r="L268" s="101">
        <v>169</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261</v>
      </c>
      <c r="B269" s="311"/>
      <c r="C269" s="311"/>
      <c r="D269" s="311"/>
      <c r="E269" s="311"/>
      <c r="F269" s="312"/>
      <c r="G269" s="64" t="s">
        <v>595</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6" t="s">
        <v>263</v>
      </c>
      <c r="B308" s="317"/>
      <c r="C308" s="317"/>
      <c r="D308" s="317"/>
      <c r="E308" s="317"/>
      <c r="F308" s="318"/>
      <c r="G308" s="297" t="s">
        <v>640</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641</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24.7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53.45" customHeight="1" x14ac:dyDescent="0.15">
      <c r="A310" s="319"/>
      <c r="B310" s="320"/>
      <c r="C310" s="320"/>
      <c r="D310" s="320"/>
      <c r="E310" s="320"/>
      <c r="F310" s="321"/>
      <c r="G310" s="287" t="s">
        <v>701</v>
      </c>
      <c r="H310" s="288"/>
      <c r="I310" s="288"/>
      <c r="J310" s="288"/>
      <c r="K310" s="289"/>
      <c r="L310" s="290" t="s">
        <v>702</v>
      </c>
      <c r="M310" s="291"/>
      <c r="N310" s="291"/>
      <c r="O310" s="291"/>
      <c r="P310" s="291"/>
      <c r="Q310" s="291"/>
      <c r="R310" s="291"/>
      <c r="S310" s="291"/>
      <c r="T310" s="291"/>
      <c r="U310" s="291"/>
      <c r="V310" s="291"/>
      <c r="W310" s="291"/>
      <c r="X310" s="292"/>
      <c r="Y310" s="293">
        <v>17</v>
      </c>
      <c r="Z310" s="294"/>
      <c r="AA310" s="294"/>
      <c r="AB310" s="295"/>
      <c r="AC310" s="287" t="s">
        <v>708</v>
      </c>
      <c r="AD310" s="288"/>
      <c r="AE310" s="288"/>
      <c r="AF310" s="288"/>
      <c r="AG310" s="289"/>
      <c r="AH310" s="290" t="s">
        <v>709</v>
      </c>
      <c r="AI310" s="291"/>
      <c r="AJ310" s="291"/>
      <c r="AK310" s="291"/>
      <c r="AL310" s="291"/>
      <c r="AM310" s="291"/>
      <c r="AN310" s="291"/>
      <c r="AO310" s="291"/>
      <c r="AP310" s="291"/>
      <c r="AQ310" s="291"/>
      <c r="AR310" s="291"/>
      <c r="AS310" s="291"/>
      <c r="AT310" s="292"/>
      <c r="AU310" s="293">
        <v>2</v>
      </c>
      <c r="AV310" s="294"/>
      <c r="AW310" s="294"/>
      <c r="AX310" s="296"/>
    </row>
    <row r="311" spans="1:50" ht="24.75" customHeight="1" x14ac:dyDescent="0.15">
      <c r="A311" s="319"/>
      <c r="B311" s="320"/>
      <c r="C311" s="320"/>
      <c r="D311" s="320"/>
      <c r="E311" s="320"/>
      <c r="F311" s="321"/>
      <c r="G311" s="277" t="s">
        <v>703</v>
      </c>
      <c r="H311" s="278"/>
      <c r="I311" s="278"/>
      <c r="J311" s="278"/>
      <c r="K311" s="279"/>
      <c r="L311" s="280" t="s">
        <v>704</v>
      </c>
      <c r="M311" s="281"/>
      <c r="N311" s="281"/>
      <c r="O311" s="281"/>
      <c r="P311" s="281"/>
      <c r="Q311" s="281"/>
      <c r="R311" s="281"/>
      <c r="S311" s="281"/>
      <c r="T311" s="281"/>
      <c r="U311" s="281"/>
      <c r="V311" s="281"/>
      <c r="W311" s="281"/>
      <c r="X311" s="282"/>
      <c r="Y311" s="283">
        <v>6</v>
      </c>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customHeight="1" x14ac:dyDescent="0.15">
      <c r="A312" s="319"/>
      <c r="B312" s="320"/>
      <c r="C312" s="320"/>
      <c r="D312" s="320"/>
      <c r="E312" s="320"/>
      <c r="F312" s="321"/>
      <c r="G312" s="277" t="s">
        <v>701</v>
      </c>
      <c r="H312" s="278"/>
      <c r="I312" s="278"/>
      <c r="J312" s="278"/>
      <c r="K312" s="279"/>
      <c r="L312" s="280" t="s">
        <v>705</v>
      </c>
      <c r="M312" s="281"/>
      <c r="N312" s="281"/>
      <c r="O312" s="281"/>
      <c r="P312" s="281"/>
      <c r="Q312" s="281"/>
      <c r="R312" s="281"/>
      <c r="S312" s="281"/>
      <c r="T312" s="281"/>
      <c r="U312" s="281"/>
      <c r="V312" s="281"/>
      <c r="W312" s="281"/>
      <c r="X312" s="282"/>
      <c r="Y312" s="283">
        <v>2</v>
      </c>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customHeight="1" x14ac:dyDescent="0.15">
      <c r="A313" s="319"/>
      <c r="B313" s="320"/>
      <c r="C313" s="320"/>
      <c r="D313" s="320"/>
      <c r="E313" s="320"/>
      <c r="F313" s="321"/>
      <c r="G313" s="277" t="s">
        <v>706</v>
      </c>
      <c r="H313" s="278"/>
      <c r="I313" s="278"/>
      <c r="J313" s="278"/>
      <c r="K313" s="279"/>
      <c r="L313" s="280" t="s">
        <v>707</v>
      </c>
      <c r="M313" s="281"/>
      <c r="N313" s="281"/>
      <c r="O313" s="281"/>
      <c r="P313" s="281"/>
      <c r="Q313" s="281"/>
      <c r="R313" s="281"/>
      <c r="S313" s="281"/>
      <c r="T313" s="281"/>
      <c r="U313" s="281"/>
      <c r="V313" s="281"/>
      <c r="W313" s="281"/>
      <c r="X313" s="282"/>
      <c r="Y313" s="283">
        <v>5</v>
      </c>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24.75"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24.75" customHeight="1" thickBot="1" x14ac:dyDescent="0.2">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30</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2</v>
      </c>
      <c r="AV320" s="274"/>
      <c r="AW320" s="274"/>
      <c r="AX320" s="276"/>
    </row>
    <row r="321" spans="1:51" ht="24.75" customHeight="1" x14ac:dyDescent="0.15">
      <c r="A321" s="319"/>
      <c r="B321" s="320"/>
      <c r="C321" s="320"/>
      <c r="D321" s="320"/>
      <c r="E321" s="320"/>
      <c r="F321" s="321"/>
      <c r="G321" s="297" t="s">
        <v>710</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711</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2</v>
      </c>
    </row>
    <row r="322" spans="1:51" ht="24.75"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2</v>
      </c>
    </row>
    <row r="323" spans="1:51" ht="24.75" customHeight="1" x14ac:dyDescent="0.15">
      <c r="A323" s="319"/>
      <c r="B323" s="320"/>
      <c r="C323" s="320"/>
      <c r="D323" s="320"/>
      <c r="E323" s="320"/>
      <c r="F323" s="321"/>
      <c r="G323" s="287" t="s">
        <v>713</v>
      </c>
      <c r="H323" s="288"/>
      <c r="I323" s="288"/>
      <c r="J323" s="288"/>
      <c r="K323" s="289"/>
      <c r="L323" s="290" t="s">
        <v>714</v>
      </c>
      <c r="M323" s="291"/>
      <c r="N323" s="291"/>
      <c r="O323" s="291"/>
      <c r="P323" s="291"/>
      <c r="Q323" s="291"/>
      <c r="R323" s="291"/>
      <c r="S323" s="291"/>
      <c r="T323" s="291"/>
      <c r="U323" s="291"/>
      <c r="V323" s="291"/>
      <c r="W323" s="291"/>
      <c r="X323" s="292"/>
      <c r="Y323" s="293">
        <v>17</v>
      </c>
      <c r="Z323" s="294"/>
      <c r="AA323" s="294"/>
      <c r="AB323" s="295"/>
      <c r="AC323" s="287" t="s">
        <v>715</v>
      </c>
      <c r="AD323" s="288"/>
      <c r="AE323" s="288"/>
      <c r="AF323" s="288"/>
      <c r="AG323" s="289"/>
      <c r="AH323" s="290" t="s">
        <v>716</v>
      </c>
      <c r="AI323" s="291"/>
      <c r="AJ323" s="291"/>
      <c r="AK323" s="291"/>
      <c r="AL323" s="291"/>
      <c r="AM323" s="291"/>
      <c r="AN323" s="291"/>
      <c r="AO323" s="291"/>
      <c r="AP323" s="291"/>
      <c r="AQ323" s="291"/>
      <c r="AR323" s="291"/>
      <c r="AS323" s="291"/>
      <c r="AT323" s="292"/>
      <c r="AU323" s="293">
        <v>1</v>
      </c>
      <c r="AV323" s="294"/>
      <c r="AW323" s="294"/>
      <c r="AX323" s="296"/>
      <c r="AY323">
        <f t="shared" si="11"/>
        <v>2</v>
      </c>
    </row>
    <row r="324" spans="1:51" ht="24.75"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t="s">
        <v>721</v>
      </c>
      <c r="AD324" s="278"/>
      <c r="AE324" s="278"/>
      <c r="AF324" s="278"/>
      <c r="AG324" s="279"/>
      <c r="AH324" s="280" t="s">
        <v>722</v>
      </c>
      <c r="AI324" s="281"/>
      <c r="AJ324" s="281"/>
      <c r="AK324" s="281"/>
      <c r="AL324" s="281"/>
      <c r="AM324" s="281"/>
      <c r="AN324" s="281"/>
      <c r="AO324" s="281"/>
      <c r="AP324" s="281"/>
      <c r="AQ324" s="281"/>
      <c r="AR324" s="281"/>
      <c r="AS324" s="281"/>
      <c r="AT324" s="282"/>
      <c r="AU324" s="283">
        <v>1</v>
      </c>
      <c r="AV324" s="284"/>
      <c r="AW324" s="284"/>
      <c r="AX324" s="286"/>
      <c r="AY324">
        <f t="shared" si="11"/>
        <v>2</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2</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2</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2</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2</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2</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2</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2</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2</v>
      </c>
    </row>
    <row r="333" spans="1:51" ht="24.75"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17</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2</v>
      </c>
      <c r="AV333" s="274"/>
      <c r="AW333" s="274"/>
      <c r="AX333" s="276"/>
      <c r="AY333">
        <f t="shared" si="11"/>
        <v>2</v>
      </c>
    </row>
    <row r="334" spans="1:51" ht="24.75" customHeight="1" x14ac:dyDescent="0.15">
      <c r="A334" s="319"/>
      <c r="B334" s="320"/>
      <c r="C334" s="320"/>
      <c r="D334" s="320"/>
      <c r="E334" s="320"/>
      <c r="F334" s="321"/>
      <c r="G334" s="297" t="s">
        <v>712</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217</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1</v>
      </c>
    </row>
    <row r="335" spans="1:51" ht="24.75"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1</v>
      </c>
    </row>
    <row r="336" spans="1:51" ht="24.75" customHeight="1" x14ac:dyDescent="0.15">
      <c r="A336" s="319"/>
      <c r="B336" s="320"/>
      <c r="C336" s="320"/>
      <c r="D336" s="320"/>
      <c r="E336" s="320"/>
      <c r="F336" s="321"/>
      <c r="G336" s="287" t="s">
        <v>713</v>
      </c>
      <c r="H336" s="288"/>
      <c r="I336" s="288"/>
      <c r="J336" s="288"/>
      <c r="K336" s="289"/>
      <c r="L336" s="290" t="s">
        <v>714</v>
      </c>
      <c r="M336" s="291"/>
      <c r="N336" s="291"/>
      <c r="O336" s="291"/>
      <c r="P336" s="291"/>
      <c r="Q336" s="291"/>
      <c r="R336" s="291"/>
      <c r="S336" s="291"/>
      <c r="T336" s="291"/>
      <c r="U336" s="291"/>
      <c r="V336" s="291"/>
      <c r="W336" s="291"/>
      <c r="X336" s="292"/>
      <c r="Y336" s="293">
        <v>6</v>
      </c>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1</v>
      </c>
    </row>
    <row r="337" spans="1:51" ht="24.75"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1</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1</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1</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1</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1</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1</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1</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1</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1</v>
      </c>
    </row>
    <row r="346" spans="1:51" ht="24.75" customHeight="1" x14ac:dyDescent="0.15">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6</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1</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574</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229</v>
      </c>
      <c r="AM360" s="267"/>
      <c r="AN360" s="267"/>
      <c r="AO360" s="79" t="s">
        <v>228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227</v>
      </c>
      <c r="AD365" s="241"/>
      <c r="AE365" s="241"/>
      <c r="AF365" s="241"/>
      <c r="AG365" s="241"/>
      <c r="AH365" s="257" t="s">
        <v>245</v>
      </c>
      <c r="AI365" s="255"/>
      <c r="AJ365" s="255"/>
      <c r="AK365" s="255"/>
      <c r="AL365" s="255" t="s">
        <v>19</v>
      </c>
      <c r="AM365" s="255"/>
      <c r="AN365" s="255"/>
      <c r="AO365" s="259"/>
      <c r="AP365" s="244" t="s">
        <v>198</v>
      </c>
      <c r="AQ365" s="244"/>
      <c r="AR365" s="244"/>
      <c r="AS365" s="244"/>
      <c r="AT365" s="244"/>
      <c r="AU365" s="244"/>
      <c r="AV365" s="244"/>
      <c r="AW365" s="244"/>
      <c r="AX365" s="244"/>
    </row>
    <row r="366" spans="1:51" ht="93.75" customHeight="1" x14ac:dyDescent="0.15">
      <c r="A366" s="230">
        <v>1</v>
      </c>
      <c r="B366" s="230">
        <v>1</v>
      </c>
      <c r="C366" s="252" t="s">
        <v>642</v>
      </c>
      <c r="D366" s="251"/>
      <c r="E366" s="251"/>
      <c r="F366" s="251"/>
      <c r="G366" s="251"/>
      <c r="H366" s="251"/>
      <c r="I366" s="251"/>
      <c r="J366" s="233">
        <v>1000020410004</v>
      </c>
      <c r="K366" s="234"/>
      <c r="L366" s="234"/>
      <c r="M366" s="234"/>
      <c r="N366" s="234"/>
      <c r="O366" s="234"/>
      <c r="P366" s="235" t="s">
        <v>652</v>
      </c>
      <c r="Q366" s="235"/>
      <c r="R366" s="235"/>
      <c r="S366" s="235"/>
      <c r="T366" s="235"/>
      <c r="U366" s="235"/>
      <c r="V366" s="235"/>
      <c r="W366" s="235"/>
      <c r="X366" s="235"/>
      <c r="Y366" s="236">
        <v>30</v>
      </c>
      <c r="Z366" s="237"/>
      <c r="AA366" s="237"/>
      <c r="AB366" s="238"/>
      <c r="AC366" s="222" t="s">
        <v>653</v>
      </c>
      <c r="AD366" s="223"/>
      <c r="AE366" s="223"/>
      <c r="AF366" s="223"/>
      <c r="AG366" s="223"/>
      <c r="AH366" s="253" t="s">
        <v>281</v>
      </c>
      <c r="AI366" s="254"/>
      <c r="AJ366" s="254"/>
      <c r="AK366" s="254"/>
      <c r="AL366" s="253" t="s">
        <v>281</v>
      </c>
      <c r="AM366" s="254"/>
      <c r="AN366" s="254"/>
      <c r="AO366" s="254"/>
      <c r="AP366" s="229" t="s">
        <v>654</v>
      </c>
      <c r="AQ366" s="229"/>
      <c r="AR366" s="229"/>
      <c r="AS366" s="229"/>
      <c r="AT366" s="229"/>
      <c r="AU366" s="229"/>
      <c r="AV366" s="229"/>
      <c r="AW366" s="229"/>
      <c r="AX366" s="229"/>
    </row>
    <row r="367" spans="1:51" ht="93.75" customHeight="1" x14ac:dyDescent="0.15">
      <c r="A367" s="230">
        <v>2</v>
      </c>
      <c r="B367" s="230">
        <v>1</v>
      </c>
      <c r="C367" s="252" t="s">
        <v>643</v>
      </c>
      <c r="D367" s="251"/>
      <c r="E367" s="251"/>
      <c r="F367" s="251"/>
      <c r="G367" s="251"/>
      <c r="H367" s="251"/>
      <c r="I367" s="251"/>
      <c r="J367" s="233">
        <v>8000020130001</v>
      </c>
      <c r="K367" s="234"/>
      <c r="L367" s="234"/>
      <c r="M367" s="234"/>
      <c r="N367" s="234"/>
      <c r="O367" s="234"/>
      <c r="P367" s="235" t="s">
        <v>652</v>
      </c>
      <c r="Q367" s="235"/>
      <c r="R367" s="235"/>
      <c r="S367" s="235"/>
      <c r="T367" s="235"/>
      <c r="U367" s="235"/>
      <c r="V367" s="235"/>
      <c r="W367" s="235"/>
      <c r="X367" s="235"/>
      <c r="Y367" s="236">
        <v>21</v>
      </c>
      <c r="Z367" s="237"/>
      <c r="AA367" s="237"/>
      <c r="AB367" s="238"/>
      <c r="AC367" s="222" t="s">
        <v>653</v>
      </c>
      <c r="AD367" s="223"/>
      <c r="AE367" s="223"/>
      <c r="AF367" s="223"/>
      <c r="AG367" s="223"/>
      <c r="AH367" s="253" t="s">
        <v>281</v>
      </c>
      <c r="AI367" s="254"/>
      <c r="AJ367" s="254"/>
      <c r="AK367" s="254"/>
      <c r="AL367" s="253" t="s">
        <v>281</v>
      </c>
      <c r="AM367" s="254"/>
      <c r="AN367" s="254"/>
      <c r="AO367" s="254"/>
      <c r="AP367" s="229" t="s">
        <v>654</v>
      </c>
      <c r="AQ367" s="229"/>
      <c r="AR367" s="229"/>
      <c r="AS367" s="229"/>
      <c r="AT367" s="229"/>
      <c r="AU367" s="229"/>
      <c r="AV367" s="229"/>
      <c r="AW367" s="229"/>
      <c r="AX367" s="229"/>
      <c r="AY367">
        <f>COUNTA($C$367)</f>
        <v>1</v>
      </c>
    </row>
    <row r="368" spans="1:51" ht="93.75" customHeight="1" x14ac:dyDescent="0.15">
      <c r="A368" s="230">
        <v>3</v>
      </c>
      <c r="B368" s="230">
        <v>1</v>
      </c>
      <c r="C368" s="252" t="s">
        <v>644</v>
      </c>
      <c r="D368" s="251"/>
      <c r="E368" s="251"/>
      <c r="F368" s="251"/>
      <c r="G368" s="251"/>
      <c r="H368" s="251"/>
      <c r="I368" s="251"/>
      <c r="J368" s="233">
        <v>7000020220001</v>
      </c>
      <c r="K368" s="234"/>
      <c r="L368" s="234"/>
      <c r="M368" s="234"/>
      <c r="N368" s="234"/>
      <c r="O368" s="234"/>
      <c r="P368" s="245" t="s">
        <v>652</v>
      </c>
      <c r="Q368" s="235"/>
      <c r="R368" s="235"/>
      <c r="S368" s="235"/>
      <c r="T368" s="235"/>
      <c r="U368" s="235"/>
      <c r="V368" s="235"/>
      <c r="W368" s="235"/>
      <c r="X368" s="235"/>
      <c r="Y368" s="236">
        <v>12</v>
      </c>
      <c r="Z368" s="237"/>
      <c r="AA368" s="237"/>
      <c r="AB368" s="238"/>
      <c r="AC368" s="222" t="s">
        <v>653</v>
      </c>
      <c r="AD368" s="223"/>
      <c r="AE368" s="223"/>
      <c r="AF368" s="223"/>
      <c r="AG368" s="223"/>
      <c r="AH368" s="253" t="s">
        <v>281</v>
      </c>
      <c r="AI368" s="254"/>
      <c r="AJ368" s="254"/>
      <c r="AK368" s="254"/>
      <c r="AL368" s="253" t="s">
        <v>281</v>
      </c>
      <c r="AM368" s="254"/>
      <c r="AN368" s="254"/>
      <c r="AO368" s="254"/>
      <c r="AP368" s="229" t="s">
        <v>654</v>
      </c>
      <c r="AQ368" s="229"/>
      <c r="AR368" s="229"/>
      <c r="AS368" s="229"/>
      <c r="AT368" s="229"/>
      <c r="AU368" s="229"/>
      <c r="AV368" s="229"/>
      <c r="AW368" s="229"/>
      <c r="AX368" s="229"/>
      <c r="AY368">
        <f>COUNTA($C$368)</f>
        <v>1</v>
      </c>
    </row>
    <row r="369" spans="1:51" ht="93.75" customHeight="1" x14ac:dyDescent="0.15">
      <c r="A369" s="230">
        <v>4</v>
      </c>
      <c r="B369" s="230">
        <v>1</v>
      </c>
      <c r="C369" s="252" t="s">
        <v>645</v>
      </c>
      <c r="D369" s="251"/>
      <c r="E369" s="251"/>
      <c r="F369" s="251"/>
      <c r="G369" s="251"/>
      <c r="H369" s="251"/>
      <c r="I369" s="251"/>
      <c r="J369" s="233">
        <v>4000020120006</v>
      </c>
      <c r="K369" s="234"/>
      <c r="L369" s="234"/>
      <c r="M369" s="234"/>
      <c r="N369" s="234"/>
      <c r="O369" s="234"/>
      <c r="P369" s="245" t="s">
        <v>652</v>
      </c>
      <c r="Q369" s="235"/>
      <c r="R369" s="235"/>
      <c r="S369" s="235"/>
      <c r="T369" s="235"/>
      <c r="U369" s="235"/>
      <c r="V369" s="235"/>
      <c r="W369" s="235"/>
      <c r="X369" s="235"/>
      <c r="Y369" s="236">
        <v>10</v>
      </c>
      <c r="Z369" s="237"/>
      <c r="AA369" s="237"/>
      <c r="AB369" s="238"/>
      <c r="AC369" s="222" t="s">
        <v>653</v>
      </c>
      <c r="AD369" s="223"/>
      <c r="AE369" s="223"/>
      <c r="AF369" s="223"/>
      <c r="AG369" s="223"/>
      <c r="AH369" s="253" t="s">
        <v>281</v>
      </c>
      <c r="AI369" s="254"/>
      <c r="AJ369" s="254"/>
      <c r="AK369" s="254"/>
      <c r="AL369" s="253" t="s">
        <v>281</v>
      </c>
      <c r="AM369" s="254"/>
      <c r="AN369" s="254"/>
      <c r="AO369" s="254"/>
      <c r="AP369" s="229" t="s">
        <v>654</v>
      </c>
      <c r="AQ369" s="229"/>
      <c r="AR369" s="229"/>
      <c r="AS369" s="229"/>
      <c r="AT369" s="229"/>
      <c r="AU369" s="229"/>
      <c r="AV369" s="229"/>
      <c r="AW369" s="229"/>
      <c r="AX369" s="229"/>
      <c r="AY369">
        <f>COUNTA($C$369)</f>
        <v>1</v>
      </c>
    </row>
    <row r="370" spans="1:51" ht="93.75" customHeight="1" x14ac:dyDescent="0.15">
      <c r="A370" s="230">
        <v>5</v>
      </c>
      <c r="B370" s="230">
        <v>1</v>
      </c>
      <c r="C370" s="252" t="s">
        <v>646</v>
      </c>
      <c r="D370" s="251"/>
      <c r="E370" s="251"/>
      <c r="F370" s="251"/>
      <c r="G370" s="251"/>
      <c r="H370" s="251"/>
      <c r="I370" s="251"/>
      <c r="J370" s="233">
        <v>7000020340006</v>
      </c>
      <c r="K370" s="234"/>
      <c r="L370" s="234"/>
      <c r="M370" s="234"/>
      <c r="N370" s="234"/>
      <c r="O370" s="234"/>
      <c r="P370" s="235" t="s">
        <v>652</v>
      </c>
      <c r="Q370" s="235"/>
      <c r="R370" s="235"/>
      <c r="S370" s="235"/>
      <c r="T370" s="235"/>
      <c r="U370" s="235"/>
      <c r="V370" s="235"/>
      <c r="W370" s="235"/>
      <c r="X370" s="235"/>
      <c r="Y370" s="236">
        <v>8</v>
      </c>
      <c r="Z370" s="237"/>
      <c r="AA370" s="237"/>
      <c r="AB370" s="238"/>
      <c r="AC370" s="222" t="s">
        <v>653</v>
      </c>
      <c r="AD370" s="223"/>
      <c r="AE370" s="223"/>
      <c r="AF370" s="223"/>
      <c r="AG370" s="223"/>
      <c r="AH370" s="253" t="s">
        <v>281</v>
      </c>
      <c r="AI370" s="254"/>
      <c r="AJ370" s="254"/>
      <c r="AK370" s="254"/>
      <c r="AL370" s="253" t="s">
        <v>281</v>
      </c>
      <c r="AM370" s="254"/>
      <c r="AN370" s="254"/>
      <c r="AO370" s="254"/>
      <c r="AP370" s="229" t="s">
        <v>654</v>
      </c>
      <c r="AQ370" s="229"/>
      <c r="AR370" s="229"/>
      <c r="AS370" s="229"/>
      <c r="AT370" s="229"/>
      <c r="AU370" s="229"/>
      <c r="AV370" s="229"/>
      <c r="AW370" s="229"/>
      <c r="AX370" s="229"/>
      <c r="AY370">
        <f>COUNTA($C$370)</f>
        <v>1</v>
      </c>
    </row>
    <row r="371" spans="1:51" ht="93.75" customHeight="1" x14ac:dyDescent="0.15">
      <c r="A371" s="230">
        <v>6</v>
      </c>
      <c r="B371" s="230">
        <v>1</v>
      </c>
      <c r="C371" s="252" t="s">
        <v>647</v>
      </c>
      <c r="D371" s="251"/>
      <c r="E371" s="251"/>
      <c r="F371" s="251"/>
      <c r="G371" s="251"/>
      <c r="H371" s="251"/>
      <c r="I371" s="251"/>
      <c r="J371" s="233">
        <v>2000020080004</v>
      </c>
      <c r="K371" s="234"/>
      <c r="L371" s="234"/>
      <c r="M371" s="234"/>
      <c r="N371" s="234"/>
      <c r="O371" s="234"/>
      <c r="P371" s="235" t="s">
        <v>652</v>
      </c>
      <c r="Q371" s="235"/>
      <c r="R371" s="235"/>
      <c r="S371" s="235"/>
      <c r="T371" s="235"/>
      <c r="U371" s="235"/>
      <c r="V371" s="235"/>
      <c r="W371" s="235"/>
      <c r="X371" s="235"/>
      <c r="Y371" s="236">
        <v>8</v>
      </c>
      <c r="Z371" s="237"/>
      <c r="AA371" s="237"/>
      <c r="AB371" s="238"/>
      <c r="AC371" s="222" t="s">
        <v>653</v>
      </c>
      <c r="AD371" s="223"/>
      <c r="AE371" s="223"/>
      <c r="AF371" s="223"/>
      <c r="AG371" s="223"/>
      <c r="AH371" s="253" t="s">
        <v>281</v>
      </c>
      <c r="AI371" s="254"/>
      <c r="AJ371" s="254"/>
      <c r="AK371" s="254"/>
      <c r="AL371" s="253" t="s">
        <v>281</v>
      </c>
      <c r="AM371" s="254"/>
      <c r="AN371" s="254"/>
      <c r="AO371" s="254"/>
      <c r="AP371" s="229" t="s">
        <v>654</v>
      </c>
      <c r="AQ371" s="229"/>
      <c r="AR371" s="229"/>
      <c r="AS371" s="229"/>
      <c r="AT371" s="229"/>
      <c r="AU371" s="229"/>
      <c r="AV371" s="229"/>
      <c r="AW371" s="229"/>
      <c r="AX371" s="229"/>
      <c r="AY371">
        <f>COUNTA($C$371)</f>
        <v>1</v>
      </c>
    </row>
    <row r="372" spans="1:51" ht="93.75" customHeight="1" x14ac:dyDescent="0.15">
      <c r="A372" s="230">
        <v>7</v>
      </c>
      <c r="B372" s="230">
        <v>1</v>
      </c>
      <c r="C372" s="252" t="s">
        <v>648</v>
      </c>
      <c r="D372" s="251"/>
      <c r="E372" s="251"/>
      <c r="F372" s="251"/>
      <c r="G372" s="251"/>
      <c r="H372" s="251"/>
      <c r="I372" s="251"/>
      <c r="J372" s="233">
        <v>1000020320005</v>
      </c>
      <c r="K372" s="234"/>
      <c r="L372" s="234"/>
      <c r="M372" s="234"/>
      <c r="N372" s="234"/>
      <c r="O372" s="234"/>
      <c r="P372" s="235" t="s">
        <v>652</v>
      </c>
      <c r="Q372" s="235"/>
      <c r="R372" s="235"/>
      <c r="S372" s="235"/>
      <c r="T372" s="235"/>
      <c r="U372" s="235"/>
      <c r="V372" s="235"/>
      <c r="W372" s="235"/>
      <c r="X372" s="235"/>
      <c r="Y372" s="236">
        <v>8</v>
      </c>
      <c r="Z372" s="237"/>
      <c r="AA372" s="237"/>
      <c r="AB372" s="238"/>
      <c r="AC372" s="222" t="s">
        <v>653</v>
      </c>
      <c r="AD372" s="223"/>
      <c r="AE372" s="223"/>
      <c r="AF372" s="223"/>
      <c r="AG372" s="223"/>
      <c r="AH372" s="253" t="s">
        <v>281</v>
      </c>
      <c r="AI372" s="254"/>
      <c r="AJ372" s="254"/>
      <c r="AK372" s="254"/>
      <c r="AL372" s="253" t="s">
        <v>281</v>
      </c>
      <c r="AM372" s="254"/>
      <c r="AN372" s="254"/>
      <c r="AO372" s="254"/>
      <c r="AP372" s="229" t="s">
        <v>654</v>
      </c>
      <c r="AQ372" s="229"/>
      <c r="AR372" s="229"/>
      <c r="AS372" s="229"/>
      <c r="AT372" s="229"/>
      <c r="AU372" s="229"/>
      <c r="AV372" s="229"/>
      <c r="AW372" s="229"/>
      <c r="AX372" s="229"/>
      <c r="AY372">
        <f>COUNTA($C$372)</f>
        <v>1</v>
      </c>
    </row>
    <row r="373" spans="1:51" ht="93.75" customHeight="1" x14ac:dyDescent="0.15">
      <c r="A373" s="230">
        <v>8</v>
      </c>
      <c r="B373" s="230">
        <v>1</v>
      </c>
      <c r="C373" s="252" t="s">
        <v>651</v>
      </c>
      <c r="D373" s="251"/>
      <c r="E373" s="251"/>
      <c r="F373" s="251"/>
      <c r="G373" s="251"/>
      <c r="H373" s="251"/>
      <c r="I373" s="251"/>
      <c r="J373" s="233">
        <v>2000020350001</v>
      </c>
      <c r="K373" s="234"/>
      <c r="L373" s="234"/>
      <c r="M373" s="234"/>
      <c r="N373" s="234"/>
      <c r="O373" s="234"/>
      <c r="P373" s="235" t="s">
        <v>652</v>
      </c>
      <c r="Q373" s="235"/>
      <c r="R373" s="235"/>
      <c r="S373" s="235"/>
      <c r="T373" s="235"/>
      <c r="U373" s="235"/>
      <c r="V373" s="235"/>
      <c r="W373" s="235"/>
      <c r="X373" s="235"/>
      <c r="Y373" s="236">
        <v>7</v>
      </c>
      <c r="Z373" s="237"/>
      <c r="AA373" s="237"/>
      <c r="AB373" s="238"/>
      <c r="AC373" s="222" t="s">
        <v>653</v>
      </c>
      <c r="AD373" s="223"/>
      <c r="AE373" s="223"/>
      <c r="AF373" s="223"/>
      <c r="AG373" s="223"/>
      <c r="AH373" s="253" t="s">
        <v>281</v>
      </c>
      <c r="AI373" s="254"/>
      <c r="AJ373" s="254"/>
      <c r="AK373" s="254"/>
      <c r="AL373" s="253" t="s">
        <v>281</v>
      </c>
      <c r="AM373" s="254"/>
      <c r="AN373" s="254"/>
      <c r="AO373" s="254"/>
      <c r="AP373" s="229" t="s">
        <v>654</v>
      </c>
      <c r="AQ373" s="229"/>
      <c r="AR373" s="229"/>
      <c r="AS373" s="229"/>
      <c r="AT373" s="229"/>
      <c r="AU373" s="229"/>
      <c r="AV373" s="229"/>
      <c r="AW373" s="229"/>
      <c r="AX373" s="229"/>
      <c r="AY373">
        <f>COUNTA($C$373)</f>
        <v>1</v>
      </c>
    </row>
    <row r="374" spans="1:51" ht="93.75" customHeight="1" x14ac:dyDescent="0.15">
      <c r="A374" s="230">
        <v>9</v>
      </c>
      <c r="B374" s="230">
        <v>1</v>
      </c>
      <c r="C374" s="252" t="s">
        <v>649</v>
      </c>
      <c r="D374" s="251"/>
      <c r="E374" s="251"/>
      <c r="F374" s="251"/>
      <c r="G374" s="251"/>
      <c r="H374" s="251"/>
      <c r="I374" s="251"/>
      <c r="J374" s="233">
        <v>4000020030007</v>
      </c>
      <c r="K374" s="234"/>
      <c r="L374" s="234"/>
      <c r="M374" s="234"/>
      <c r="N374" s="234"/>
      <c r="O374" s="234"/>
      <c r="P374" s="235" t="s">
        <v>652</v>
      </c>
      <c r="Q374" s="235"/>
      <c r="R374" s="235"/>
      <c r="S374" s="235"/>
      <c r="T374" s="235"/>
      <c r="U374" s="235"/>
      <c r="V374" s="235"/>
      <c r="W374" s="235"/>
      <c r="X374" s="235"/>
      <c r="Y374" s="236">
        <v>7</v>
      </c>
      <c r="Z374" s="237"/>
      <c r="AA374" s="237"/>
      <c r="AB374" s="238"/>
      <c r="AC374" s="222" t="s">
        <v>653</v>
      </c>
      <c r="AD374" s="223"/>
      <c r="AE374" s="223"/>
      <c r="AF374" s="223"/>
      <c r="AG374" s="223"/>
      <c r="AH374" s="253" t="s">
        <v>281</v>
      </c>
      <c r="AI374" s="254"/>
      <c r="AJ374" s="254"/>
      <c r="AK374" s="254"/>
      <c r="AL374" s="253" t="s">
        <v>281</v>
      </c>
      <c r="AM374" s="254"/>
      <c r="AN374" s="254"/>
      <c r="AO374" s="254"/>
      <c r="AP374" s="229" t="s">
        <v>654</v>
      </c>
      <c r="AQ374" s="229"/>
      <c r="AR374" s="229"/>
      <c r="AS374" s="229"/>
      <c r="AT374" s="229"/>
      <c r="AU374" s="229"/>
      <c r="AV374" s="229"/>
      <c r="AW374" s="229"/>
      <c r="AX374" s="229"/>
      <c r="AY374">
        <f>COUNTA($C$374)</f>
        <v>1</v>
      </c>
    </row>
    <row r="375" spans="1:51" ht="93.75" customHeight="1" x14ac:dyDescent="0.15">
      <c r="A375" s="230">
        <v>10</v>
      </c>
      <c r="B375" s="230">
        <v>1</v>
      </c>
      <c r="C375" s="252" t="s">
        <v>650</v>
      </c>
      <c r="D375" s="251"/>
      <c r="E375" s="251"/>
      <c r="F375" s="251"/>
      <c r="G375" s="251"/>
      <c r="H375" s="251"/>
      <c r="I375" s="251"/>
      <c r="J375" s="233">
        <v>8000020040002</v>
      </c>
      <c r="K375" s="234"/>
      <c r="L375" s="234"/>
      <c r="M375" s="234"/>
      <c r="N375" s="234"/>
      <c r="O375" s="234"/>
      <c r="P375" s="235" t="s">
        <v>652</v>
      </c>
      <c r="Q375" s="235"/>
      <c r="R375" s="235"/>
      <c r="S375" s="235"/>
      <c r="T375" s="235"/>
      <c r="U375" s="235"/>
      <c r="V375" s="235"/>
      <c r="W375" s="235"/>
      <c r="X375" s="235"/>
      <c r="Y375" s="236">
        <v>7</v>
      </c>
      <c r="Z375" s="237"/>
      <c r="AA375" s="237"/>
      <c r="AB375" s="238"/>
      <c r="AC375" s="222" t="s">
        <v>653</v>
      </c>
      <c r="AD375" s="223"/>
      <c r="AE375" s="223"/>
      <c r="AF375" s="223"/>
      <c r="AG375" s="223"/>
      <c r="AH375" s="253" t="s">
        <v>281</v>
      </c>
      <c r="AI375" s="254"/>
      <c r="AJ375" s="254"/>
      <c r="AK375" s="254"/>
      <c r="AL375" s="253" t="s">
        <v>281</v>
      </c>
      <c r="AM375" s="254"/>
      <c r="AN375" s="254"/>
      <c r="AO375" s="254"/>
      <c r="AP375" s="229" t="s">
        <v>654</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227</v>
      </c>
      <c r="AD398" s="241"/>
      <c r="AE398" s="241"/>
      <c r="AF398" s="241"/>
      <c r="AG398" s="241"/>
      <c r="AH398" s="257" t="s">
        <v>245</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656</v>
      </c>
      <c r="D399" s="251"/>
      <c r="E399" s="251"/>
      <c r="F399" s="251"/>
      <c r="G399" s="251"/>
      <c r="H399" s="251"/>
      <c r="I399" s="251"/>
      <c r="J399" s="233">
        <v>1000020132012</v>
      </c>
      <c r="K399" s="234"/>
      <c r="L399" s="234"/>
      <c r="M399" s="234"/>
      <c r="N399" s="234"/>
      <c r="O399" s="234"/>
      <c r="P399" s="260" t="s">
        <v>655</v>
      </c>
      <c r="Q399" s="261"/>
      <c r="R399" s="261"/>
      <c r="S399" s="261"/>
      <c r="T399" s="261"/>
      <c r="U399" s="261"/>
      <c r="V399" s="261"/>
      <c r="W399" s="261"/>
      <c r="X399" s="261"/>
      <c r="Y399" s="236">
        <v>2</v>
      </c>
      <c r="Z399" s="237"/>
      <c r="AA399" s="237"/>
      <c r="AB399" s="238"/>
      <c r="AC399" s="222" t="s">
        <v>653</v>
      </c>
      <c r="AD399" s="223"/>
      <c r="AE399" s="223"/>
      <c r="AF399" s="223"/>
      <c r="AG399" s="223"/>
      <c r="AH399" s="253" t="s">
        <v>281</v>
      </c>
      <c r="AI399" s="254"/>
      <c r="AJ399" s="254"/>
      <c r="AK399" s="254"/>
      <c r="AL399" s="253" t="s">
        <v>281</v>
      </c>
      <c r="AM399" s="254"/>
      <c r="AN399" s="254"/>
      <c r="AO399" s="254"/>
      <c r="AP399" s="229" t="s">
        <v>654</v>
      </c>
      <c r="AQ399" s="229"/>
      <c r="AR399" s="229"/>
      <c r="AS399" s="229"/>
      <c r="AT399" s="229"/>
      <c r="AU399" s="229"/>
      <c r="AV399" s="229"/>
      <c r="AW399" s="229"/>
      <c r="AX399" s="229"/>
      <c r="AY399">
        <f>$AY$396</f>
        <v>1</v>
      </c>
    </row>
    <row r="400" spans="1:51" ht="30" customHeight="1" x14ac:dyDescent="0.15">
      <c r="A400" s="230">
        <v>2</v>
      </c>
      <c r="B400" s="230">
        <v>1</v>
      </c>
      <c r="C400" s="252" t="s">
        <v>657</v>
      </c>
      <c r="D400" s="251"/>
      <c r="E400" s="251"/>
      <c r="F400" s="251"/>
      <c r="G400" s="251"/>
      <c r="H400" s="251"/>
      <c r="I400" s="251"/>
      <c r="J400" s="233">
        <v>1000020282022</v>
      </c>
      <c r="K400" s="234"/>
      <c r="L400" s="234"/>
      <c r="M400" s="234"/>
      <c r="N400" s="234"/>
      <c r="O400" s="234"/>
      <c r="P400" s="260" t="s">
        <v>655</v>
      </c>
      <c r="Q400" s="261"/>
      <c r="R400" s="261"/>
      <c r="S400" s="261"/>
      <c r="T400" s="261"/>
      <c r="U400" s="261"/>
      <c r="V400" s="261"/>
      <c r="W400" s="261"/>
      <c r="X400" s="261"/>
      <c r="Y400" s="236">
        <v>1</v>
      </c>
      <c r="Z400" s="237"/>
      <c r="AA400" s="237"/>
      <c r="AB400" s="238"/>
      <c r="AC400" s="222" t="s">
        <v>653</v>
      </c>
      <c r="AD400" s="223"/>
      <c r="AE400" s="223"/>
      <c r="AF400" s="223"/>
      <c r="AG400" s="223"/>
      <c r="AH400" s="253" t="s">
        <v>281</v>
      </c>
      <c r="AI400" s="254"/>
      <c r="AJ400" s="254"/>
      <c r="AK400" s="254"/>
      <c r="AL400" s="253" t="s">
        <v>281</v>
      </c>
      <c r="AM400" s="254"/>
      <c r="AN400" s="254"/>
      <c r="AO400" s="254"/>
      <c r="AP400" s="229" t="s">
        <v>654</v>
      </c>
      <c r="AQ400" s="229"/>
      <c r="AR400" s="229"/>
      <c r="AS400" s="229"/>
      <c r="AT400" s="229"/>
      <c r="AU400" s="229"/>
      <c r="AV400" s="229"/>
      <c r="AW400" s="229"/>
      <c r="AX400" s="229"/>
      <c r="AY400">
        <f>COUNTA($C$400)</f>
        <v>1</v>
      </c>
    </row>
    <row r="401" spans="1:51" ht="30" customHeight="1" x14ac:dyDescent="0.15">
      <c r="A401" s="230">
        <v>3</v>
      </c>
      <c r="B401" s="230">
        <v>1</v>
      </c>
      <c r="C401" s="252" t="s">
        <v>658</v>
      </c>
      <c r="D401" s="251"/>
      <c r="E401" s="251"/>
      <c r="F401" s="251"/>
      <c r="G401" s="251"/>
      <c r="H401" s="251"/>
      <c r="I401" s="251"/>
      <c r="J401" s="233">
        <v>3000020141003</v>
      </c>
      <c r="K401" s="234"/>
      <c r="L401" s="234"/>
      <c r="M401" s="234"/>
      <c r="N401" s="234"/>
      <c r="O401" s="234"/>
      <c r="P401" s="260" t="s">
        <v>655</v>
      </c>
      <c r="Q401" s="261"/>
      <c r="R401" s="261"/>
      <c r="S401" s="261"/>
      <c r="T401" s="261"/>
      <c r="U401" s="261"/>
      <c r="V401" s="261"/>
      <c r="W401" s="261"/>
      <c r="X401" s="261"/>
      <c r="Y401" s="236">
        <v>0.3</v>
      </c>
      <c r="Z401" s="237"/>
      <c r="AA401" s="237"/>
      <c r="AB401" s="238"/>
      <c r="AC401" s="222" t="s">
        <v>653</v>
      </c>
      <c r="AD401" s="223"/>
      <c r="AE401" s="223"/>
      <c r="AF401" s="223"/>
      <c r="AG401" s="223"/>
      <c r="AH401" s="253" t="s">
        <v>281</v>
      </c>
      <c r="AI401" s="254"/>
      <c r="AJ401" s="254"/>
      <c r="AK401" s="254"/>
      <c r="AL401" s="253" t="s">
        <v>281</v>
      </c>
      <c r="AM401" s="254"/>
      <c r="AN401" s="254"/>
      <c r="AO401" s="254"/>
      <c r="AP401" s="229" t="s">
        <v>654</v>
      </c>
      <c r="AQ401" s="229"/>
      <c r="AR401" s="229"/>
      <c r="AS401" s="229"/>
      <c r="AT401" s="229"/>
      <c r="AU401" s="229"/>
      <c r="AV401" s="229"/>
      <c r="AW401" s="229"/>
      <c r="AX401" s="229"/>
      <c r="AY401">
        <f>COUNTA($C$401)</f>
        <v>1</v>
      </c>
    </row>
    <row r="402" spans="1:51" ht="30" customHeight="1" x14ac:dyDescent="0.15">
      <c r="A402" s="230">
        <v>4</v>
      </c>
      <c r="B402" s="230">
        <v>1</v>
      </c>
      <c r="C402" s="252" t="s">
        <v>659</v>
      </c>
      <c r="D402" s="251"/>
      <c r="E402" s="251"/>
      <c r="F402" s="251"/>
      <c r="G402" s="251"/>
      <c r="H402" s="251"/>
      <c r="I402" s="251"/>
      <c r="J402" s="233">
        <v>6000020271004</v>
      </c>
      <c r="K402" s="234"/>
      <c r="L402" s="234"/>
      <c r="M402" s="234"/>
      <c r="N402" s="234"/>
      <c r="O402" s="234"/>
      <c r="P402" s="260" t="s">
        <v>655</v>
      </c>
      <c r="Q402" s="261"/>
      <c r="R402" s="261"/>
      <c r="S402" s="261"/>
      <c r="T402" s="261"/>
      <c r="U402" s="261"/>
      <c r="V402" s="261"/>
      <c r="W402" s="261"/>
      <c r="X402" s="261"/>
      <c r="Y402" s="236">
        <v>0.3</v>
      </c>
      <c r="Z402" s="237"/>
      <c r="AA402" s="237"/>
      <c r="AB402" s="238"/>
      <c r="AC402" s="222" t="s">
        <v>653</v>
      </c>
      <c r="AD402" s="223"/>
      <c r="AE402" s="223"/>
      <c r="AF402" s="223"/>
      <c r="AG402" s="223"/>
      <c r="AH402" s="253" t="s">
        <v>281</v>
      </c>
      <c r="AI402" s="254"/>
      <c r="AJ402" s="254"/>
      <c r="AK402" s="254"/>
      <c r="AL402" s="253" t="s">
        <v>281</v>
      </c>
      <c r="AM402" s="254"/>
      <c r="AN402" s="254"/>
      <c r="AO402" s="254"/>
      <c r="AP402" s="229" t="s">
        <v>654</v>
      </c>
      <c r="AQ402" s="229"/>
      <c r="AR402" s="229"/>
      <c r="AS402" s="229"/>
      <c r="AT402" s="229"/>
      <c r="AU402" s="229"/>
      <c r="AV402" s="229"/>
      <c r="AW402" s="229"/>
      <c r="AX402" s="229"/>
      <c r="AY402">
        <f>COUNTA($C$402)</f>
        <v>1</v>
      </c>
    </row>
    <row r="403" spans="1:51" ht="30" customHeight="1" x14ac:dyDescent="0.15">
      <c r="A403" s="230">
        <v>5</v>
      </c>
      <c r="B403" s="230">
        <v>1</v>
      </c>
      <c r="C403" s="252" t="s">
        <v>660</v>
      </c>
      <c r="D403" s="251"/>
      <c r="E403" s="251"/>
      <c r="F403" s="251"/>
      <c r="G403" s="251"/>
      <c r="H403" s="251"/>
      <c r="I403" s="251"/>
      <c r="J403" s="233">
        <v>8000020041009</v>
      </c>
      <c r="K403" s="234"/>
      <c r="L403" s="234"/>
      <c r="M403" s="234"/>
      <c r="N403" s="234"/>
      <c r="O403" s="234"/>
      <c r="P403" s="260" t="s">
        <v>655</v>
      </c>
      <c r="Q403" s="261"/>
      <c r="R403" s="261"/>
      <c r="S403" s="261"/>
      <c r="T403" s="261"/>
      <c r="U403" s="261"/>
      <c r="V403" s="261"/>
      <c r="W403" s="261"/>
      <c r="X403" s="261"/>
      <c r="Y403" s="236">
        <v>0.1</v>
      </c>
      <c r="Z403" s="237"/>
      <c r="AA403" s="237"/>
      <c r="AB403" s="238"/>
      <c r="AC403" s="222" t="s">
        <v>653</v>
      </c>
      <c r="AD403" s="223"/>
      <c r="AE403" s="223"/>
      <c r="AF403" s="223"/>
      <c r="AG403" s="223"/>
      <c r="AH403" s="253" t="s">
        <v>281</v>
      </c>
      <c r="AI403" s="254"/>
      <c r="AJ403" s="254"/>
      <c r="AK403" s="254"/>
      <c r="AL403" s="253" t="s">
        <v>281</v>
      </c>
      <c r="AM403" s="254"/>
      <c r="AN403" s="254"/>
      <c r="AO403" s="254"/>
      <c r="AP403" s="229" t="s">
        <v>654</v>
      </c>
      <c r="AQ403" s="229"/>
      <c r="AR403" s="229"/>
      <c r="AS403" s="229"/>
      <c r="AT403" s="229"/>
      <c r="AU403" s="229"/>
      <c r="AV403" s="229"/>
      <c r="AW403" s="229"/>
      <c r="AX403" s="229"/>
      <c r="AY403">
        <f>COUNTA($C$403)</f>
        <v>1</v>
      </c>
    </row>
    <row r="404" spans="1:51" ht="30" customHeight="1" x14ac:dyDescent="0.15">
      <c r="A404" s="230">
        <v>6</v>
      </c>
      <c r="B404" s="230">
        <v>1</v>
      </c>
      <c r="C404" s="252" t="s">
        <v>661</v>
      </c>
      <c r="D404" s="251"/>
      <c r="E404" s="251"/>
      <c r="F404" s="251"/>
      <c r="G404" s="251"/>
      <c r="H404" s="251"/>
      <c r="I404" s="251"/>
      <c r="J404" s="233">
        <v>2000020261009</v>
      </c>
      <c r="K404" s="234"/>
      <c r="L404" s="234"/>
      <c r="M404" s="234"/>
      <c r="N404" s="234"/>
      <c r="O404" s="234"/>
      <c r="P404" s="260" t="s">
        <v>655</v>
      </c>
      <c r="Q404" s="261"/>
      <c r="R404" s="261"/>
      <c r="S404" s="261"/>
      <c r="T404" s="261"/>
      <c r="U404" s="261"/>
      <c r="V404" s="261"/>
      <c r="W404" s="261"/>
      <c r="X404" s="261"/>
      <c r="Y404" s="236">
        <v>0.1</v>
      </c>
      <c r="Z404" s="237"/>
      <c r="AA404" s="237"/>
      <c r="AB404" s="238"/>
      <c r="AC404" s="222" t="s">
        <v>653</v>
      </c>
      <c r="AD404" s="223"/>
      <c r="AE404" s="223"/>
      <c r="AF404" s="223"/>
      <c r="AG404" s="223"/>
      <c r="AH404" s="253" t="s">
        <v>281</v>
      </c>
      <c r="AI404" s="254"/>
      <c r="AJ404" s="254"/>
      <c r="AK404" s="254"/>
      <c r="AL404" s="253" t="s">
        <v>281</v>
      </c>
      <c r="AM404" s="254"/>
      <c r="AN404" s="254"/>
      <c r="AO404" s="254"/>
      <c r="AP404" s="229" t="s">
        <v>654</v>
      </c>
      <c r="AQ404" s="229"/>
      <c r="AR404" s="229"/>
      <c r="AS404" s="229"/>
      <c r="AT404" s="229"/>
      <c r="AU404" s="229"/>
      <c r="AV404" s="229"/>
      <c r="AW404" s="229"/>
      <c r="AX404" s="229"/>
      <c r="AY404">
        <f>COUNTA($C$404)</f>
        <v>1</v>
      </c>
    </row>
    <row r="405" spans="1:51" ht="30" customHeight="1" x14ac:dyDescent="0.15">
      <c r="A405" s="230">
        <v>7</v>
      </c>
      <c r="B405" s="230">
        <v>1</v>
      </c>
      <c r="C405" s="252" t="s">
        <v>662</v>
      </c>
      <c r="D405" s="251"/>
      <c r="E405" s="251"/>
      <c r="F405" s="251"/>
      <c r="G405" s="251"/>
      <c r="H405" s="251"/>
      <c r="I405" s="251"/>
      <c r="J405" s="233">
        <v>3000020221309</v>
      </c>
      <c r="K405" s="234"/>
      <c r="L405" s="234"/>
      <c r="M405" s="234"/>
      <c r="N405" s="234"/>
      <c r="O405" s="234"/>
      <c r="P405" s="260" t="s">
        <v>655</v>
      </c>
      <c r="Q405" s="261"/>
      <c r="R405" s="261"/>
      <c r="S405" s="261"/>
      <c r="T405" s="261"/>
      <c r="U405" s="261"/>
      <c r="V405" s="261"/>
      <c r="W405" s="261"/>
      <c r="X405" s="261"/>
      <c r="Y405" s="236">
        <v>0.1</v>
      </c>
      <c r="Z405" s="237"/>
      <c r="AA405" s="237"/>
      <c r="AB405" s="238"/>
      <c r="AC405" s="222" t="s">
        <v>653</v>
      </c>
      <c r="AD405" s="223"/>
      <c r="AE405" s="223"/>
      <c r="AF405" s="223"/>
      <c r="AG405" s="223"/>
      <c r="AH405" s="253" t="s">
        <v>281</v>
      </c>
      <c r="AI405" s="254"/>
      <c r="AJ405" s="254"/>
      <c r="AK405" s="254"/>
      <c r="AL405" s="253" t="s">
        <v>281</v>
      </c>
      <c r="AM405" s="254"/>
      <c r="AN405" s="254"/>
      <c r="AO405" s="254"/>
      <c r="AP405" s="229" t="s">
        <v>654</v>
      </c>
      <c r="AQ405" s="229"/>
      <c r="AR405" s="229"/>
      <c r="AS405" s="229"/>
      <c r="AT405" s="229"/>
      <c r="AU405" s="229"/>
      <c r="AV405" s="229"/>
      <c r="AW405" s="229"/>
      <c r="AX405" s="229"/>
      <c r="AY405">
        <f>COUNTA($C$405)</f>
        <v>1</v>
      </c>
    </row>
    <row r="406" spans="1:51" ht="30" customHeight="1" x14ac:dyDescent="0.15">
      <c r="A406" s="230">
        <v>8</v>
      </c>
      <c r="B406" s="230">
        <v>1</v>
      </c>
      <c r="C406" s="252" t="s">
        <v>663</v>
      </c>
      <c r="D406" s="251"/>
      <c r="E406" s="251"/>
      <c r="F406" s="251"/>
      <c r="G406" s="251"/>
      <c r="H406" s="251"/>
      <c r="I406" s="251"/>
      <c r="J406" s="233">
        <v>6000020131075</v>
      </c>
      <c r="K406" s="234"/>
      <c r="L406" s="234"/>
      <c r="M406" s="234"/>
      <c r="N406" s="234"/>
      <c r="O406" s="234"/>
      <c r="P406" s="260" t="s">
        <v>655</v>
      </c>
      <c r="Q406" s="261"/>
      <c r="R406" s="261"/>
      <c r="S406" s="261"/>
      <c r="T406" s="261"/>
      <c r="U406" s="261"/>
      <c r="V406" s="261"/>
      <c r="W406" s="261"/>
      <c r="X406" s="261"/>
      <c r="Y406" s="236">
        <v>0.1</v>
      </c>
      <c r="Z406" s="237"/>
      <c r="AA406" s="237"/>
      <c r="AB406" s="238"/>
      <c r="AC406" s="222" t="s">
        <v>653</v>
      </c>
      <c r="AD406" s="223"/>
      <c r="AE406" s="223"/>
      <c r="AF406" s="223"/>
      <c r="AG406" s="223"/>
      <c r="AH406" s="253" t="s">
        <v>281</v>
      </c>
      <c r="AI406" s="254"/>
      <c r="AJ406" s="254"/>
      <c r="AK406" s="254"/>
      <c r="AL406" s="253" t="s">
        <v>281</v>
      </c>
      <c r="AM406" s="254"/>
      <c r="AN406" s="254"/>
      <c r="AO406" s="254"/>
      <c r="AP406" s="229" t="s">
        <v>654</v>
      </c>
      <c r="AQ406" s="229"/>
      <c r="AR406" s="229"/>
      <c r="AS406" s="229"/>
      <c r="AT406" s="229"/>
      <c r="AU406" s="229"/>
      <c r="AV406" s="229"/>
      <c r="AW406" s="229"/>
      <c r="AX406" s="229"/>
      <c r="AY406">
        <f>COUNTA($C$406)</f>
        <v>1</v>
      </c>
    </row>
    <row r="407" spans="1:51" ht="30" customHeight="1" x14ac:dyDescent="0.15">
      <c r="A407" s="230">
        <v>9</v>
      </c>
      <c r="B407" s="230">
        <v>1</v>
      </c>
      <c r="C407" s="252" t="s">
        <v>664</v>
      </c>
      <c r="D407" s="251"/>
      <c r="E407" s="251"/>
      <c r="F407" s="251"/>
      <c r="G407" s="251"/>
      <c r="H407" s="251"/>
      <c r="I407" s="251"/>
      <c r="J407" s="233">
        <v>7000020141305</v>
      </c>
      <c r="K407" s="234"/>
      <c r="L407" s="234"/>
      <c r="M407" s="234"/>
      <c r="N407" s="234"/>
      <c r="O407" s="234"/>
      <c r="P407" s="260" t="s">
        <v>655</v>
      </c>
      <c r="Q407" s="261"/>
      <c r="R407" s="261"/>
      <c r="S407" s="261"/>
      <c r="T407" s="261"/>
      <c r="U407" s="261"/>
      <c r="V407" s="261"/>
      <c r="W407" s="261"/>
      <c r="X407" s="261"/>
      <c r="Y407" s="236">
        <v>0.1</v>
      </c>
      <c r="Z407" s="237"/>
      <c r="AA407" s="237"/>
      <c r="AB407" s="238"/>
      <c r="AC407" s="222" t="s">
        <v>653</v>
      </c>
      <c r="AD407" s="223"/>
      <c r="AE407" s="223"/>
      <c r="AF407" s="223"/>
      <c r="AG407" s="223"/>
      <c r="AH407" s="253" t="s">
        <v>281</v>
      </c>
      <c r="AI407" s="254"/>
      <c r="AJ407" s="254"/>
      <c r="AK407" s="254"/>
      <c r="AL407" s="253" t="s">
        <v>281</v>
      </c>
      <c r="AM407" s="254"/>
      <c r="AN407" s="254"/>
      <c r="AO407" s="254"/>
      <c r="AP407" s="229" t="s">
        <v>654</v>
      </c>
      <c r="AQ407" s="229"/>
      <c r="AR407" s="229"/>
      <c r="AS407" s="229"/>
      <c r="AT407" s="229"/>
      <c r="AU407" s="229"/>
      <c r="AV407" s="229"/>
      <c r="AW407" s="229"/>
      <c r="AX407" s="229"/>
      <c r="AY407">
        <f>COUNTA($C$407)</f>
        <v>1</v>
      </c>
    </row>
    <row r="408" spans="1:51" ht="30" customHeight="1" x14ac:dyDescent="0.15">
      <c r="A408" s="230">
        <v>10</v>
      </c>
      <c r="B408" s="230">
        <v>1</v>
      </c>
      <c r="C408" s="252" t="s">
        <v>665</v>
      </c>
      <c r="D408" s="251"/>
      <c r="E408" s="251"/>
      <c r="F408" s="251"/>
      <c r="G408" s="251"/>
      <c r="H408" s="251"/>
      <c r="I408" s="251"/>
      <c r="J408" s="233">
        <v>6000020032018</v>
      </c>
      <c r="K408" s="234"/>
      <c r="L408" s="234"/>
      <c r="M408" s="234"/>
      <c r="N408" s="234"/>
      <c r="O408" s="234"/>
      <c r="P408" s="260" t="s">
        <v>655</v>
      </c>
      <c r="Q408" s="261"/>
      <c r="R408" s="261"/>
      <c r="S408" s="261"/>
      <c r="T408" s="261"/>
      <c r="U408" s="261"/>
      <c r="V408" s="261"/>
      <c r="W408" s="261"/>
      <c r="X408" s="261"/>
      <c r="Y408" s="236">
        <v>0.1</v>
      </c>
      <c r="Z408" s="237"/>
      <c r="AA408" s="237"/>
      <c r="AB408" s="238"/>
      <c r="AC408" s="222" t="s">
        <v>653</v>
      </c>
      <c r="AD408" s="223"/>
      <c r="AE408" s="223"/>
      <c r="AF408" s="223"/>
      <c r="AG408" s="223"/>
      <c r="AH408" s="253" t="s">
        <v>281</v>
      </c>
      <c r="AI408" s="254"/>
      <c r="AJ408" s="254"/>
      <c r="AK408" s="254"/>
      <c r="AL408" s="253" t="s">
        <v>281</v>
      </c>
      <c r="AM408" s="254"/>
      <c r="AN408" s="254"/>
      <c r="AO408" s="254"/>
      <c r="AP408" s="229" t="s">
        <v>654</v>
      </c>
      <c r="AQ408" s="229"/>
      <c r="AR408" s="229"/>
      <c r="AS408" s="229"/>
      <c r="AT408" s="229"/>
      <c r="AU408" s="229"/>
      <c r="AV408" s="229"/>
      <c r="AW408" s="229"/>
      <c r="AX408" s="229"/>
      <c r="AY408">
        <f>COUNTA($C$408)</f>
        <v>1</v>
      </c>
    </row>
    <row r="409" spans="1:51" ht="30" hidden="1" customHeight="1" x14ac:dyDescent="0.15">
      <c r="A409" s="230">
        <v>11</v>
      </c>
      <c r="B409" s="230">
        <v>1</v>
      </c>
      <c r="C409" s="252"/>
      <c r="D409" s="251"/>
      <c r="E409" s="251"/>
      <c r="F409" s="251"/>
      <c r="G409" s="251"/>
      <c r="H409" s="251"/>
      <c r="I409" s="251"/>
      <c r="J409" s="233"/>
      <c r="K409" s="234"/>
      <c r="L409" s="234"/>
      <c r="M409" s="234"/>
      <c r="N409" s="234"/>
      <c r="O409" s="234"/>
      <c r="P409" s="260"/>
      <c r="Q409" s="261"/>
      <c r="R409" s="261"/>
      <c r="S409" s="261"/>
      <c r="T409" s="261"/>
      <c r="U409" s="261"/>
      <c r="V409" s="261"/>
      <c r="W409" s="261"/>
      <c r="X409" s="261"/>
      <c r="Y409" s="236"/>
      <c r="Z409" s="237"/>
      <c r="AA409" s="237"/>
      <c r="AB409" s="238"/>
      <c r="AC409" s="222"/>
      <c r="AD409" s="223"/>
      <c r="AE409" s="223"/>
      <c r="AF409" s="223"/>
      <c r="AG409" s="223"/>
      <c r="AH409" s="253"/>
      <c r="AI409" s="254"/>
      <c r="AJ409" s="254"/>
      <c r="AK409" s="254"/>
      <c r="AL409" s="253"/>
      <c r="AM409" s="254"/>
      <c r="AN409" s="254"/>
      <c r="AO409" s="254"/>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218</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227</v>
      </c>
      <c r="AD431" s="241"/>
      <c r="AE431" s="241"/>
      <c r="AF431" s="241"/>
      <c r="AG431" s="241"/>
      <c r="AH431" s="257" t="s">
        <v>245</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717</v>
      </c>
      <c r="D432" s="251"/>
      <c r="E432" s="251"/>
      <c r="F432" s="251"/>
      <c r="G432" s="251"/>
      <c r="H432" s="251"/>
      <c r="I432" s="251"/>
      <c r="J432" s="233">
        <v>1300005002712</v>
      </c>
      <c r="K432" s="234"/>
      <c r="L432" s="234"/>
      <c r="M432" s="234"/>
      <c r="N432" s="234"/>
      <c r="O432" s="234"/>
      <c r="P432" s="260" t="s">
        <v>718</v>
      </c>
      <c r="Q432" s="261"/>
      <c r="R432" s="261"/>
      <c r="S432" s="261"/>
      <c r="T432" s="261"/>
      <c r="U432" s="261"/>
      <c r="V432" s="261"/>
      <c r="W432" s="261"/>
      <c r="X432" s="261"/>
      <c r="Y432" s="236">
        <v>17</v>
      </c>
      <c r="Z432" s="237"/>
      <c r="AA432" s="237"/>
      <c r="AB432" s="238"/>
      <c r="AC432" s="262" t="s">
        <v>256</v>
      </c>
      <c r="AD432" s="262"/>
      <c r="AE432" s="262"/>
      <c r="AF432" s="262"/>
      <c r="AG432" s="262"/>
      <c r="AH432" s="253" t="s">
        <v>281</v>
      </c>
      <c r="AI432" s="254"/>
      <c r="AJ432" s="254"/>
      <c r="AK432" s="254"/>
      <c r="AL432" s="226">
        <v>100</v>
      </c>
      <c r="AM432" s="227"/>
      <c r="AN432" s="227"/>
      <c r="AO432" s="228"/>
      <c r="AP432" s="229" t="s">
        <v>281</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227</v>
      </c>
      <c r="AD464" s="241"/>
      <c r="AE464" s="241"/>
      <c r="AF464" s="241"/>
      <c r="AG464" s="241"/>
      <c r="AH464" s="257" t="s">
        <v>245</v>
      </c>
      <c r="AI464" s="255"/>
      <c r="AJ464" s="255"/>
      <c r="AK464" s="255"/>
      <c r="AL464" s="255" t="s">
        <v>19</v>
      </c>
      <c r="AM464" s="255"/>
      <c r="AN464" s="255"/>
      <c r="AO464" s="259"/>
      <c r="AP464" s="244" t="s">
        <v>198</v>
      </c>
      <c r="AQ464" s="244"/>
      <c r="AR464" s="244"/>
      <c r="AS464" s="244"/>
      <c r="AT464" s="244"/>
      <c r="AU464" s="244"/>
      <c r="AV464" s="244"/>
      <c r="AW464" s="244"/>
      <c r="AX464" s="244"/>
      <c r="AY464">
        <f>$AY$462</f>
        <v>1</v>
      </c>
    </row>
    <row r="465" spans="1:51" ht="30" customHeight="1" x14ac:dyDescent="0.15">
      <c r="A465" s="230">
        <v>1</v>
      </c>
      <c r="B465" s="230">
        <v>1</v>
      </c>
      <c r="C465" s="252" t="s">
        <v>717</v>
      </c>
      <c r="D465" s="251"/>
      <c r="E465" s="251"/>
      <c r="F465" s="251"/>
      <c r="G465" s="251"/>
      <c r="H465" s="251"/>
      <c r="I465" s="251"/>
      <c r="J465" s="233">
        <v>1300005002712</v>
      </c>
      <c r="K465" s="234"/>
      <c r="L465" s="234"/>
      <c r="M465" s="234"/>
      <c r="N465" s="234"/>
      <c r="O465" s="234"/>
      <c r="P465" s="260" t="s">
        <v>719</v>
      </c>
      <c r="Q465" s="261"/>
      <c r="R465" s="261"/>
      <c r="S465" s="261"/>
      <c r="T465" s="261"/>
      <c r="U465" s="261"/>
      <c r="V465" s="261"/>
      <c r="W465" s="261"/>
      <c r="X465" s="261"/>
      <c r="Y465" s="236">
        <v>2</v>
      </c>
      <c r="Z465" s="237"/>
      <c r="AA465" s="237"/>
      <c r="AB465" s="238"/>
      <c r="AC465" s="262" t="s">
        <v>256</v>
      </c>
      <c r="AD465" s="262"/>
      <c r="AE465" s="262"/>
      <c r="AF465" s="262"/>
      <c r="AG465" s="262"/>
      <c r="AH465" s="253" t="s">
        <v>281</v>
      </c>
      <c r="AI465" s="254"/>
      <c r="AJ465" s="254"/>
      <c r="AK465" s="254"/>
      <c r="AL465" s="226">
        <v>100</v>
      </c>
      <c r="AM465" s="227"/>
      <c r="AN465" s="227"/>
      <c r="AO465" s="228"/>
      <c r="AP465" s="229" t="s">
        <v>281</v>
      </c>
      <c r="AQ465" s="229"/>
      <c r="AR465" s="229"/>
      <c r="AS465" s="229"/>
      <c r="AT465" s="229"/>
      <c r="AU465" s="229"/>
      <c r="AV465" s="229"/>
      <c r="AW465" s="229"/>
      <c r="AX465" s="229"/>
      <c r="AY465">
        <f>$AY$462</f>
        <v>1</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227</v>
      </c>
      <c r="AD497" s="241"/>
      <c r="AE497" s="241"/>
      <c r="AF497" s="241"/>
      <c r="AG497" s="241"/>
      <c r="AH497" s="257" t="s">
        <v>245</v>
      </c>
      <c r="AI497" s="255"/>
      <c r="AJ497" s="255"/>
      <c r="AK497" s="255"/>
      <c r="AL497" s="255" t="s">
        <v>19</v>
      </c>
      <c r="AM497" s="255"/>
      <c r="AN497" s="255"/>
      <c r="AO497" s="259"/>
      <c r="AP497" s="244" t="s">
        <v>198</v>
      </c>
      <c r="AQ497" s="244"/>
      <c r="AR497" s="244"/>
      <c r="AS497" s="244"/>
      <c r="AT497" s="244"/>
      <c r="AU497" s="244"/>
      <c r="AV497" s="244"/>
      <c r="AW497" s="244"/>
      <c r="AX497" s="244"/>
      <c r="AY497">
        <f>$AY$495</f>
        <v>1</v>
      </c>
    </row>
    <row r="498" spans="1:51" ht="30" customHeight="1" x14ac:dyDescent="0.15">
      <c r="A498" s="230">
        <v>1</v>
      </c>
      <c r="B498" s="230">
        <v>1</v>
      </c>
      <c r="C498" s="252" t="s">
        <v>717</v>
      </c>
      <c r="D498" s="251"/>
      <c r="E498" s="251"/>
      <c r="F498" s="251"/>
      <c r="G498" s="251"/>
      <c r="H498" s="251"/>
      <c r="I498" s="251"/>
      <c r="J498" s="233">
        <v>1300005002712</v>
      </c>
      <c r="K498" s="234"/>
      <c r="L498" s="234"/>
      <c r="M498" s="234"/>
      <c r="N498" s="234"/>
      <c r="O498" s="234"/>
      <c r="P498" s="260" t="s">
        <v>720</v>
      </c>
      <c r="Q498" s="261"/>
      <c r="R498" s="261"/>
      <c r="S498" s="261"/>
      <c r="T498" s="261"/>
      <c r="U498" s="261"/>
      <c r="V498" s="261"/>
      <c r="W498" s="261"/>
      <c r="X498" s="261"/>
      <c r="Y498" s="236">
        <v>6</v>
      </c>
      <c r="Z498" s="237"/>
      <c r="AA498" s="237"/>
      <c r="AB498" s="238"/>
      <c r="AC498" s="262" t="s">
        <v>653</v>
      </c>
      <c r="AD498" s="262"/>
      <c r="AE498" s="262"/>
      <c r="AF498" s="262"/>
      <c r="AG498" s="262"/>
      <c r="AH498" s="253" t="s">
        <v>281</v>
      </c>
      <c r="AI498" s="254"/>
      <c r="AJ498" s="254"/>
      <c r="AK498" s="254"/>
      <c r="AL498" s="226" t="s">
        <v>281</v>
      </c>
      <c r="AM498" s="227"/>
      <c r="AN498" s="227"/>
      <c r="AO498" s="228"/>
      <c r="AP498" s="229" t="s">
        <v>281</v>
      </c>
      <c r="AQ498" s="229"/>
      <c r="AR498" s="229"/>
      <c r="AS498" s="229"/>
      <c r="AT498" s="229"/>
      <c r="AU498" s="229"/>
      <c r="AV498" s="229"/>
      <c r="AW498" s="229"/>
      <c r="AX498" s="229"/>
      <c r="AY498">
        <f>$AY$495</f>
        <v>1</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227</v>
      </c>
      <c r="AD530" s="241"/>
      <c r="AE530" s="241"/>
      <c r="AF530" s="241"/>
      <c r="AG530" s="241"/>
      <c r="AH530" s="257" t="s">
        <v>245</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227</v>
      </c>
      <c r="AD563" s="241"/>
      <c r="AE563" s="241"/>
      <c r="AF563" s="241"/>
      <c r="AG563" s="241"/>
      <c r="AH563" s="257" t="s">
        <v>245</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227</v>
      </c>
      <c r="AD596" s="241"/>
      <c r="AE596" s="241"/>
      <c r="AF596" s="241"/>
      <c r="AG596" s="241"/>
      <c r="AH596" s="257" t="s">
        <v>245</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575</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229</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223</v>
      </c>
      <c r="AQ630" s="244"/>
      <c r="AR630" s="244"/>
      <c r="AS630" s="244"/>
      <c r="AT630" s="244"/>
      <c r="AU630" s="244"/>
      <c r="AV630" s="244"/>
      <c r="AW630" s="244"/>
      <c r="AX630" s="244"/>
    </row>
    <row r="631" spans="1:51" ht="30" customHeight="1" x14ac:dyDescent="0.15">
      <c r="A631" s="230">
        <v>1</v>
      </c>
      <c r="B631" s="230">
        <v>1</v>
      </c>
      <c r="C631" s="231"/>
      <c r="D631" s="231"/>
      <c r="E631" s="240" t="s">
        <v>666</v>
      </c>
      <c r="F631" s="232"/>
      <c r="G631" s="232"/>
      <c r="H631" s="232"/>
      <c r="I631" s="232"/>
      <c r="J631" s="233" t="s">
        <v>281</v>
      </c>
      <c r="K631" s="234"/>
      <c r="L631" s="234"/>
      <c r="M631" s="234"/>
      <c r="N631" s="234"/>
      <c r="O631" s="234"/>
      <c r="P631" s="245" t="s">
        <v>666</v>
      </c>
      <c r="Q631" s="235"/>
      <c r="R631" s="235"/>
      <c r="S631" s="235"/>
      <c r="T631" s="235"/>
      <c r="U631" s="235"/>
      <c r="V631" s="235"/>
      <c r="W631" s="235"/>
      <c r="X631" s="235"/>
      <c r="Y631" s="236" t="s">
        <v>281</v>
      </c>
      <c r="Z631" s="237"/>
      <c r="AA631" s="237"/>
      <c r="AB631" s="238"/>
      <c r="AC631" s="222"/>
      <c r="AD631" s="223"/>
      <c r="AE631" s="223"/>
      <c r="AF631" s="223"/>
      <c r="AG631" s="223"/>
      <c r="AH631" s="224" t="s">
        <v>281</v>
      </c>
      <c r="AI631" s="225"/>
      <c r="AJ631" s="225"/>
      <c r="AK631" s="225"/>
      <c r="AL631" s="226" t="s">
        <v>281</v>
      </c>
      <c r="AM631" s="227"/>
      <c r="AN631" s="227"/>
      <c r="AO631" s="228"/>
      <c r="AP631" s="229" t="s">
        <v>666</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5" priority="939">
      <formula>IF(RIGHT(TEXT(P14,"0.#"),1)=".",FALSE,TRUE)</formula>
    </cfRule>
    <cfRule type="expression" dxfId="824" priority="940">
      <formula>IF(RIGHT(TEXT(P14,"0.#"),1)=".",TRUE,FALSE)</formula>
    </cfRule>
  </conditionalFormatting>
  <conditionalFormatting sqref="P18:AX18">
    <cfRule type="expression" dxfId="823" priority="937">
      <formula>IF(RIGHT(TEXT(P18,"0.#"),1)=".",FALSE,TRUE)</formula>
    </cfRule>
    <cfRule type="expression" dxfId="822" priority="938">
      <formula>IF(RIGHT(TEXT(P18,"0.#"),1)=".",TRUE,FALSE)</formula>
    </cfRule>
  </conditionalFormatting>
  <conditionalFormatting sqref="Y311">
    <cfRule type="expression" dxfId="821" priority="935">
      <formula>IF(RIGHT(TEXT(Y311,"0.#"),1)=".",FALSE,TRUE)</formula>
    </cfRule>
    <cfRule type="expression" dxfId="820" priority="936">
      <formula>IF(RIGHT(TEXT(Y311,"0.#"),1)=".",TRUE,FALSE)</formula>
    </cfRule>
  </conditionalFormatting>
  <conditionalFormatting sqref="Y320">
    <cfRule type="expression" dxfId="819" priority="933">
      <formula>IF(RIGHT(TEXT(Y320,"0.#"),1)=".",FALSE,TRUE)</formula>
    </cfRule>
    <cfRule type="expression" dxfId="818" priority="934">
      <formula>IF(RIGHT(TEXT(Y320,"0.#"),1)=".",TRUE,FALSE)</formula>
    </cfRule>
  </conditionalFormatting>
  <conditionalFormatting sqref="Y351:Y358 Y349 Y338:Y345 Y336 Y325:Y332 Y323">
    <cfRule type="expression" dxfId="817" priority="913">
      <formula>IF(RIGHT(TEXT(Y323,"0.#"),1)=".",FALSE,TRUE)</formula>
    </cfRule>
    <cfRule type="expression" dxfId="816" priority="914">
      <formula>IF(RIGHT(TEXT(Y323,"0.#"),1)=".",TRUE,FALSE)</formula>
    </cfRule>
  </conditionalFormatting>
  <conditionalFormatting sqref="P16:AQ17 P15:AX15 P13:AX13">
    <cfRule type="expression" dxfId="815" priority="931">
      <formula>IF(RIGHT(TEXT(P13,"0.#"),1)=".",FALSE,TRUE)</formula>
    </cfRule>
    <cfRule type="expression" dxfId="814" priority="932">
      <formula>IF(RIGHT(TEXT(P13,"0.#"),1)=".",TRUE,FALSE)</formula>
    </cfRule>
  </conditionalFormatting>
  <conditionalFormatting sqref="P19:AJ19">
    <cfRule type="expression" dxfId="813" priority="929">
      <formula>IF(RIGHT(TEXT(P19,"0.#"),1)=".",FALSE,TRUE)</formula>
    </cfRule>
    <cfRule type="expression" dxfId="812" priority="930">
      <formula>IF(RIGHT(TEXT(P19,"0.#"),1)=".",TRUE,FALSE)</formula>
    </cfRule>
  </conditionalFormatting>
  <conditionalFormatting sqref="AE32 AQ32">
    <cfRule type="expression" dxfId="811" priority="927">
      <formula>IF(RIGHT(TEXT(AE32,"0.#"),1)=".",FALSE,TRUE)</formula>
    </cfRule>
    <cfRule type="expression" dxfId="810" priority="928">
      <formula>IF(RIGHT(TEXT(AE32,"0.#"),1)=".",TRUE,FALSE)</formula>
    </cfRule>
  </conditionalFormatting>
  <conditionalFormatting sqref="Y312:Y319 Y310">
    <cfRule type="expression" dxfId="809" priority="925">
      <formula>IF(RIGHT(TEXT(Y310,"0.#"),1)=".",FALSE,TRUE)</formula>
    </cfRule>
    <cfRule type="expression" dxfId="808" priority="926">
      <formula>IF(RIGHT(TEXT(Y310,"0.#"),1)=".",TRUE,FALSE)</formula>
    </cfRule>
  </conditionalFormatting>
  <conditionalFormatting sqref="AU311">
    <cfRule type="expression" dxfId="807" priority="923">
      <formula>IF(RIGHT(TEXT(AU311,"0.#"),1)=".",FALSE,TRUE)</formula>
    </cfRule>
    <cfRule type="expression" dxfId="806" priority="924">
      <formula>IF(RIGHT(TEXT(AU311,"0.#"),1)=".",TRUE,FALSE)</formula>
    </cfRule>
  </conditionalFormatting>
  <conditionalFormatting sqref="AU320">
    <cfRule type="expression" dxfId="805" priority="921">
      <formula>IF(RIGHT(TEXT(AU320,"0.#"),1)=".",FALSE,TRUE)</formula>
    </cfRule>
    <cfRule type="expression" dxfId="804" priority="922">
      <formula>IF(RIGHT(TEXT(AU320,"0.#"),1)=".",TRUE,FALSE)</formula>
    </cfRule>
  </conditionalFormatting>
  <conditionalFormatting sqref="AU312:AU319 AU310">
    <cfRule type="expression" dxfId="803" priority="919">
      <formula>IF(RIGHT(TEXT(AU310,"0.#"),1)=".",FALSE,TRUE)</formula>
    </cfRule>
    <cfRule type="expression" dxfId="802" priority="920">
      <formula>IF(RIGHT(TEXT(AU310,"0.#"),1)=".",TRUE,FALSE)</formula>
    </cfRule>
  </conditionalFormatting>
  <conditionalFormatting sqref="Y350 Y337 Y324">
    <cfRule type="expression" dxfId="801" priority="917">
      <formula>IF(RIGHT(TEXT(Y324,"0.#"),1)=".",FALSE,TRUE)</formula>
    </cfRule>
    <cfRule type="expression" dxfId="800" priority="918">
      <formula>IF(RIGHT(TEXT(Y324,"0.#"),1)=".",TRUE,FALSE)</formula>
    </cfRule>
  </conditionalFormatting>
  <conditionalFormatting sqref="Y359 Y346 Y333">
    <cfRule type="expression" dxfId="799" priority="915">
      <formula>IF(RIGHT(TEXT(Y333,"0.#"),1)=".",FALSE,TRUE)</formula>
    </cfRule>
    <cfRule type="expression" dxfId="798" priority="916">
      <formula>IF(RIGHT(TEXT(Y333,"0.#"),1)=".",TRUE,FALSE)</formula>
    </cfRule>
  </conditionalFormatting>
  <conditionalFormatting sqref="AU350 AU337 AU324">
    <cfRule type="expression" dxfId="797" priority="911">
      <formula>IF(RIGHT(TEXT(AU324,"0.#"),1)=".",FALSE,TRUE)</formula>
    </cfRule>
    <cfRule type="expression" dxfId="796" priority="912">
      <formula>IF(RIGHT(TEXT(AU324,"0.#"),1)=".",TRUE,FALSE)</formula>
    </cfRule>
  </conditionalFormatting>
  <conditionalFormatting sqref="AU359 AU346 AU333">
    <cfRule type="expression" dxfId="795" priority="909">
      <formula>IF(RIGHT(TEXT(AU333,"0.#"),1)=".",FALSE,TRUE)</formula>
    </cfRule>
    <cfRule type="expression" dxfId="794" priority="910">
      <formula>IF(RIGHT(TEXT(AU333,"0.#"),1)=".",TRUE,FALSE)</formula>
    </cfRule>
  </conditionalFormatting>
  <conditionalFormatting sqref="AU351:AU358 AU349 AU338:AU345 AU336 AU325:AU332 AU323">
    <cfRule type="expression" dxfId="793" priority="907">
      <formula>IF(RIGHT(TEXT(AU323,"0.#"),1)=".",FALSE,TRUE)</formula>
    </cfRule>
    <cfRule type="expression" dxfId="792" priority="908">
      <formula>IF(RIGHT(TEXT(AU323,"0.#"),1)=".",TRUE,FALSE)</formula>
    </cfRule>
  </conditionalFormatting>
  <conditionalFormatting sqref="AI32">
    <cfRule type="expression" dxfId="791" priority="905">
      <formula>IF(RIGHT(TEXT(AI32,"0.#"),1)=".",FALSE,TRUE)</formula>
    </cfRule>
    <cfRule type="expression" dxfId="790" priority="906">
      <formula>IF(RIGHT(TEXT(AI32,"0.#"),1)=".",TRUE,FALSE)</formula>
    </cfRule>
  </conditionalFormatting>
  <conditionalFormatting sqref="AM32">
    <cfRule type="expression" dxfId="789" priority="903">
      <formula>IF(RIGHT(TEXT(AM32,"0.#"),1)=".",FALSE,TRUE)</formula>
    </cfRule>
    <cfRule type="expression" dxfId="788" priority="904">
      <formula>IF(RIGHT(TEXT(AM32,"0.#"),1)=".",TRUE,FALSE)</formula>
    </cfRule>
  </conditionalFormatting>
  <conditionalFormatting sqref="AE33">
    <cfRule type="expression" dxfId="787" priority="901">
      <formula>IF(RIGHT(TEXT(AE33,"0.#"),1)=".",FALSE,TRUE)</formula>
    </cfRule>
    <cfRule type="expression" dxfId="786" priority="902">
      <formula>IF(RIGHT(TEXT(AE33,"0.#"),1)=".",TRUE,FALSE)</formula>
    </cfRule>
  </conditionalFormatting>
  <conditionalFormatting sqref="AI33">
    <cfRule type="expression" dxfId="785" priority="899">
      <formula>IF(RIGHT(TEXT(AI33,"0.#"),1)=".",FALSE,TRUE)</formula>
    </cfRule>
    <cfRule type="expression" dxfId="784" priority="900">
      <formula>IF(RIGHT(TEXT(AI33,"0.#"),1)=".",TRUE,FALSE)</formula>
    </cfRule>
  </conditionalFormatting>
  <conditionalFormatting sqref="AM33">
    <cfRule type="expression" dxfId="783" priority="897">
      <formula>IF(RIGHT(TEXT(AM33,"0.#"),1)=".",FALSE,TRUE)</formula>
    </cfRule>
    <cfRule type="expression" dxfId="782" priority="898">
      <formula>IF(RIGHT(TEXT(AM33,"0.#"),1)=".",TRUE,FALSE)</formula>
    </cfRule>
  </conditionalFormatting>
  <conditionalFormatting sqref="AQ33">
    <cfRule type="expression" dxfId="781" priority="895">
      <formula>IF(RIGHT(TEXT(AQ33,"0.#"),1)=".",FALSE,TRUE)</formula>
    </cfRule>
    <cfRule type="expression" dxfId="780" priority="896">
      <formula>IF(RIGHT(TEXT(AQ33,"0.#"),1)=".",TRUE,FALSE)</formula>
    </cfRule>
  </conditionalFormatting>
  <conditionalFormatting sqref="AE210">
    <cfRule type="expression" dxfId="779" priority="893">
      <formula>IF(RIGHT(TEXT(AE210,"0.#"),1)=".",FALSE,TRUE)</formula>
    </cfRule>
    <cfRule type="expression" dxfId="778" priority="894">
      <formula>IF(RIGHT(TEXT(AE210,"0.#"),1)=".",TRUE,FALSE)</formula>
    </cfRule>
  </conditionalFormatting>
  <conditionalFormatting sqref="AE211">
    <cfRule type="expression" dxfId="777" priority="891">
      <formula>IF(RIGHT(TEXT(AE211,"0.#"),1)=".",FALSE,TRUE)</formula>
    </cfRule>
    <cfRule type="expression" dxfId="776" priority="892">
      <formula>IF(RIGHT(TEXT(AE211,"0.#"),1)=".",TRUE,FALSE)</formula>
    </cfRule>
  </conditionalFormatting>
  <conditionalFormatting sqref="AE212">
    <cfRule type="expression" dxfId="775" priority="889">
      <formula>IF(RIGHT(TEXT(AE212,"0.#"),1)=".",FALSE,TRUE)</formula>
    </cfRule>
    <cfRule type="expression" dxfId="774" priority="890">
      <formula>IF(RIGHT(TEXT(AE212,"0.#"),1)=".",TRUE,FALSE)</formula>
    </cfRule>
  </conditionalFormatting>
  <conditionalFormatting sqref="AI212">
    <cfRule type="expression" dxfId="773" priority="887">
      <formula>IF(RIGHT(TEXT(AI212,"0.#"),1)=".",FALSE,TRUE)</formula>
    </cfRule>
    <cfRule type="expression" dxfId="772" priority="888">
      <formula>IF(RIGHT(TEXT(AI212,"0.#"),1)=".",TRUE,FALSE)</formula>
    </cfRule>
  </conditionalFormatting>
  <conditionalFormatting sqref="AI211">
    <cfRule type="expression" dxfId="771" priority="885">
      <formula>IF(RIGHT(TEXT(AI211,"0.#"),1)=".",FALSE,TRUE)</formula>
    </cfRule>
    <cfRule type="expression" dxfId="770" priority="886">
      <formula>IF(RIGHT(TEXT(AI211,"0.#"),1)=".",TRUE,FALSE)</formula>
    </cfRule>
  </conditionalFormatting>
  <conditionalFormatting sqref="AI210">
    <cfRule type="expression" dxfId="769" priority="883">
      <formula>IF(RIGHT(TEXT(AI210,"0.#"),1)=".",FALSE,TRUE)</formula>
    </cfRule>
    <cfRule type="expression" dxfId="768" priority="884">
      <formula>IF(RIGHT(TEXT(AI210,"0.#"),1)=".",TRUE,FALSE)</formula>
    </cfRule>
  </conditionalFormatting>
  <conditionalFormatting sqref="AM210">
    <cfRule type="expression" dxfId="767" priority="881">
      <formula>IF(RIGHT(TEXT(AM210,"0.#"),1)=".",FALSE,TRUE)</formula>
    </cfRule>
    <cfRule type="expression" dxfId="766" priority="882">
      <formula>IF(RIGHT(TEXT(AM210,"0.#"),1)=".",TRUE,FALSE)</formula>
    </cfRule>
  </conditionalFormatting>
  <conditionalFormatting sqref="AM211">
    <cfRule type="expression" dxfId="765" priority="879">
      <formula>IF(RIGHT(TEXT(AM211,"0.#"),1)=".",FALSE,TRUE)</formula>
    </cfRule>
    <cfRule type="expression" dxfId="764" priority="880">
      <formula>IF(RIGHT(TEXT(AM211,"0.#"),1)=".",TRUE,FALSE)</formula>
    </cfRule>
  </conditionalFormatting>
  <conditionalFormatting sqref="AM212">
    <cfRule type="expression" dxfId="763" priority="877">
      <formula>IF(RIGHT(TEXT(AM212,"0.#"),1)=".",FALSE,TRUE)</formula>
    </cfRule>
    <cfRule type="expression" dxfId="762" priority="878">
      <formula>IF(RIGHT(TEXT(AM212,"0.#"),1)=".",TRUE,FALSE)</formula>
    </cfRule>
  </conditionalFormatting>
  <conditionalFormatting sqref="AL376:AO395">
    <cfRule type="expression" dxfId="761" priority="873">
      <formula>IF(AND(AL376&gt;=0, RIGHT(TEXT(AL376,"0.#"),1)&lt;&gt;"."),TRUE,FALSE)</formula>
    </cfRule>
    <cfRule type="expression" dxfId="760" priority="874">
      <formula>IF(AND(AL376&gt;=0, RIGHT(TEXT(AL376,"0.#"),1)="."),TRUE,FALSE)</formula>
    </cfRule>
    <cfRule type="expression" dxfId="759" priority="875">
      <formula>IF(AND(AL376&lt;0, RIGHT(TEXT(AL376,"0.#"),1)&lt;&gt;"."),TRUE,FALSE)</formula>
    </cfRule>
    <cfRule type="expression" dxfId="758" priority="876">
      <formula>IF(AND(AL376&lt;0, RIGHT(TEXT(AL376,"0.#"),1)="."),TRUE,FALSE)</formula>
    </cfRule>
  </conditionalFormatting>
  <conditionalFormatting sqref="AQ210:AQ212">
    <cfRule type="expression" dxfId="757" priority="871">
      <formula>IF(RIGHT(TEXT(AQ210,"0.#"),1)=".",FALSE,TRUE)</formula>
    </cfRule>
    <cfRule type="expression" dxfId="756" priority="872">
      <formula>IF(RIGHT(TEXT(AQ210,"0.#"),1)=".",TRUE,FALSE)</formula>
    </cfRule>
  </conditionalFormatting>
  <conditionalFormatting sqref="AU210:AU212">
    <cfRule type="expression" dxfId="755" priority="869">
      <formula>IF(RIGHT(TEXT(AU210,"0.#"),1)=".",FALSE,TRUE)</formula>
    </cfRule>
    <cfRule type="expression" dxfId="754" priority="870">
      <formula>IF(RIGHT(TEXT(AU210,"0.#"),1)=".",TRUE,FALSE)</formula>
    </cfRule>
  </conditionalFormatting>
  <conditionalFormatting sqref="Y368:Y395">
    <cfRule type="expression" dxfId="753" priority="867">
      <formula>IF(RIGHT(TEXT(Y368,"0.#"),1)=".",FALSE,TRUE)</formula>
    </cfRule>
    <cfRule type="expression" dxfId="752" priority="868">
      <formula>IF(RIGHT(TEXT(Y368,"0.#"),1)=".",TRUE,FALSE)</formula>
    </cfRule>
  </conditionalFormatting>
  <conditionalFormatting sqref="AL632:AO660">
    <cfRule type="expression" dxfId="751" priority="863">
      <formula>IF(AND(AL632&gt;=0, RIGHT(TEXT(AL632,"0.#"),1)&lt;&gt;"."),TRUE,FALSE)</formula>
    </cfRule>
    <cfRule type="expression" dxfId="750" priority="864">
      <formula>IF(AND(AL632&gt;=0, RIGHT(TEXT(AL632,"0.#"),1)="."),TRUE,FALSE)</formula>
    </cfRule>
    <cfRule type="expression" dxfId="749" priority="865">
      <formula>IF(AND(AL632&lt;0, RIGHT(TEXT(AL632,"0.#"),1)&lt;&gt;"."),TRUE,FALSE)</formula>
    </cfRule>
    <cfRule type="expression" dxfId="748" priority="866">
      <formula>IF(AND(AL632&lt;0, RIGHT(TEXT(AL632,"0.#"),1)="."),TRUE,FALSE)</formula>
    </cfRule>
  </conditionalFormatting>
  <conditionalFormatting sqref="Y632:Y660">
    <cfRule type="expression" dxfId="747" priority="861">
      <formula>IF(RIGHT(TEXT(Y632,"0.#"),1)=".",FALSE,TRUE)</formula>
    </cfRule>
    <cfRule type="expression" dxfId="746" priority="862">
      <formula>IF(RIGHT(TEXT(Y632,"0.#"),1)=".",TRUE,FALSE)</formula>
    </cfRule>
  </conditionalFormatting>
  <conditionalFormatting sqref="Y366:Y367">
    <cfRule type="expression" dxfId="745" priority="855">
      <formula>IF(RIGHT(TEXT(Y366,"0.#"),1)=".",FALSE,TRUE)</formula>
    </cfRule>
    <cfRule type="expression" dxfId="744" priority="856">
      <formula>IF(RIGHT(TEXT(Y366,"0.#"),1)=".",TRUE,FALSE)</formula>
    </cfRule>
  </conditionalFormatting>
  <conditionalFormatting sqref="Y401:Y408 Y410:Y428">
    <cfRule type="expression" dxfId="743" priority="793">
      <formula>IF(RIGHT(TEXT(Y401,"0.#"),1)=".",FALSE,TRUE)</formula>
    </cfRule>
    <cfRule type="expression" dxfId="742" priority="794">
      <formula>IF(RIGHT(TEXT(Y401,"0.#"),1)=".",TRUE,FALSE)</formula>
    </cfRule>
  </conditionalFormatting>
  <conditionalFormatting sqref="Y399:Y400">
    <cfRule type="expression" dxfId="741" priority="787">
      <formula>IF(RIGHT(TEXT(Y399,"0.#"),1)=".",FALSE,TRUE)</formula>
    </cfRule>
    <cfRule type="expression" dxfId="740" priority="788">
      <formula>IF(RIGHT(TEXT(Y399,"0.#"),1)=".",TRUE,FALSE)</formula>
    </cfRule>
  </conditionalFormatting>
  <conditionalFormatting sqref="Y434:Y461">
    <cfRule type="expression" dxfId="739" priority="781">
      <formula>IF(RIGHT(TEXT(Y434,"0.#"),1)=".",FALSE,TRUE)</formula>
    </cfRule>
    <cfRule type="expression" dxfId="738" priority="782">
      <formula>IF(RIGHT(TEXT(Y434,"0.#"),1)=".",TRUE,FALSE)</formula>
    </cfRule>
  </conditionalFormatting>
  <conditionalFormatting sqref="Y433">
    <cfRule type="expression" dxfId="737" priority="775">
      <formula>IF(RIGHT(TEXT(Y433,"0.#"),1)=".",FALSE,TRUE)</formula>
    </cfRule>
    <cfRule type="expression" dxfId="736" priority="776">
      <formula>IF(RIGHT(TEXT(Y433,"0.#"),1)=".",TRUE,FALSE)</formula>
    </cfRule>
  </conditionalFormatting>
  <conditionalFormatting sqref="Y467:Y494">
    <cfRule type="expression" dxfId="735" priority="769">
      <formula>IF(RIGHT(TEXT(Y467,"0.#"),1)=".",FALSE,TRUE)</formula>
    </cfRule>
    <cfRule type="expression" dxfId="734" priority="770">
      <formula>IF(RIGHT(TEXT(Y467,"0.#"),1)=".",TRUE,FALSE)</formula>
    </cfRule>
  </conditionalFormatting>
  <conditionalFormatting sqref="Y466">
    <cfRule type="expression" dxfId="733" priority="763">
      <formula>IF(RIGHT(TEXT(Y466,"0.#"),1)=".",FALSE,TRUE)</formula>
    </cfRule>
    <cfRule type="expression" dxfId="732" priority="764">
      <formula>IF(RIGHT(TEXT(Y466,"0.#"),1)=".",TRUE,FALSE)</formula>
    </cfRule>
  </conditionalFormatting>
  <conditionalFormatting sqref="Y500:Y527">
    <cfRule type="expression" dxfId="731" priority="757">
      <formula>IF(RIGHT(TEXT(Y500,"0.#"),1)=".",FALSE,TRUE)</formula>
    </cfRule>
    <cfRule type="expression" dxfId="730" priority="758">
      <formula>IF(RIGHT(TEXT(Y500,"0.#"),1)=".",TRUE,FALSE)</formula>
    </cfRule>
  </conditionalFormatting>
  <conditionalFormatting sqref="Y499">
    <cfRule type="expression" dxfId="729" priority="751">
      <formula>IF(RIGHT(TEXT(Y499,"0.#"),1)=".",FALSE,TRUE)</formula>
    </cfRule>
    <cfRule type="expression" dxfId="728" priority="752">
      <formula>IF(RIGHT(TEXT(Y499,"0.#"),1)=".",TRUE,FALSE)</formula>
    </cfRule>
  </conditionalFormatting>
  <conditionalFormatting sqref="Y533:Y560">
    <cfRule type="expression" dxfId="727" priority="745">
      <formula>IF(RIGHT(TEXT(Y533,"0.#"),1)=".",FALSE,TRUE)</formula>
    </cfRule>
    <cfRule type="expression" dxfId="726" priority="746">
      <formula>IF(RIGHT(TEXT(Y533,"0.#"),1)=".",TRUE,FALSE)</formula>
    </cfRule>
  </conditionalFormatting>
  <conditionalFormatting sqref="W23">
    <cfRule type="expression" dxfId="725" priority="853">
      <formula>IF(RIGHT(TEXT(W23,"0.#"),1)=".",FALSE,TRUE)</formula>
    </cfRule>
    <cfRule type="expression" dxfId="724" priority="854">
      <formula>IF(RIGHT(TEXT(W23,"0.#"),1)=".",TRUE,FALSE)</formula>
    </cfRule>
  </conditionalFormatting>
  <conditionalFormatting sqref="W24:W27">
    <cfRule type="expression" dxfId="723" priority="851">
      <formula>IF(RIGHT(TEXT(W24,"0.#"),1)=".",FALSE,TRUE)</formula>
    </cfRule>
    <cfRule type="expression" dxfId="722" priority="852">
      <formula>IF(RIGHT(TEXT(W24,"0.#"),1)=".",TRUE,FALSE)</formula>
    </cfRule>
  </conditionalFormatting>
  <conditionalFormatting sqref="W28">
    <cfRule type="expression" dxfId="721" priority="849">
      <formula>IF(RIGHT(TEXT(W28,"0.#"),1)=".",FALSE,TRUE)</formula>
    </cfRule>
    <cfRule type="expression" dxfId="720" priority="850">
      <formula>IF(RIGHT(TEXT(W28,"0.#"),1)=".",TRUE,FALSE)</formula>
    </cfRule>
  </conditionalFormatting>
  <conditionalFormatting sqref="P23">
    <cfRule type="expression" dxfId="719" priority="847">
      <formula>IF(RIGHT(TEXT(P23,"0.#"),1)=".",FALSE,TRUE)</formula>
    </cfRule>
    <cfRule type="expression" dxfId="718" priority="848">
      <formula>IF(RIGHT(TEXT(P23,"0.#"),1)=".",TRUE,FALSE)</formula>
    </cfRule>
  </conditionalFormatting>
  <conditionalFormatting sqref="P24:P27">
    <cfRule type="expression" dxfId="717" priority="845">
      <formula>IF(RIGHT(TEXT(P24,"0.#"),1)=".",FALSE,TRUE)</formula>
    </cfRule>
    <cfRule type="expression" dxfId="716" priority="846">
      <formula>IF(RIGHT(TEXT(P24,"0.#"),1)=".",TRUE,FALSE)</formula>
    </cfRule>
  </conditionalFormatting>
  <conditionalFormatting sqref="P28">
    <cfRule type="expression" dxfId="715" priority="843">
      <formula>IF(RIGHT(TEXT(P28,"0.#"),1)=".",FALSE,TRUE)</formula>
    </cfRule>
    <cfRule type="expression" dxfId="714" priority="844">
      <formula>IF(RIGHT(TEXT(P28,"0.#"),1)=".",TRUE,FALSE)</formula>
    </cfRule>
  </conditionalFormatting>
  <conditionalFormatting sqref="AE202">
    <cfRule type="expression" dxfId="713" priority="841">
      <formula>IF(RIGHT(TEXT(AE202,"0.#"),1)=".",FALSE,TRUE)</formula>
    </cfRule>
    <cfRule type="expression" dxfId="712" priority="842">
      <formula>IF(RIGHT(TEXT(AE202,"0.#"),1)=".",TRUE,FALSE)</formula>
    </cfRule>
  </conditionalFormatting>
  <conditionalFormatting sqref="AE203">
    <cfRule type="expression" dxfId="711" priority="839">
      <formula>IF(RIGHT(TEXT(AE203,"0.#"),1)=".",FALSE,TRUE)</formula>
    </cfRule>
    <cfRule type="expression" dxfId="710" priority="840">
      <formula>IF(RIGHT(TEXT(AE203,"0.#"),1)=".",TRUE,FALSE)</formula>
    </cfRule>
  </conditionalFormatting>
  <conditionalFormatting sqref="AE204">
    <cfRule type="expression" dxfId="709" priority="837">
      <formula>IF(RIGHT(TEXT(AE204,"0.#"),1)=".",FALSE,TRUE)</formula>
    </cfRule>
    <cfRule type="expression" dxfId="708" priority="838">
      <formula>IF(RIGHT(TEXT(AE204,"0.#"),1)=".",TRUE,FALSE)</formula>
    </cfRule>
  </conditionalFormatting>
  <conditionalFormatting sqref="AI204">
    <cfRule type="expression" dxfId="707" priority="835">
      <formula>IF(RIGHT(TEXT(AI204,"0.#"),1)=".",FALSE,TRUE)</formula>
    </cfRule>
    <cfRule type="expression" dxfId="706" priority="836">
      <formula>IF(RIGHT(TEXT(AI204,"0.#"),1)=".",TRUE,FALSE)</formula>
    </cfRule>
  </conditionalFormatting>
  <conditionalFormatting sqref="AI203">
    <cfRule type="expression" dxfId="705" priority="833">
      <formula>IF(RIGHT(TEXT(AI203,"0.#"),1)=".",FALSE,TRUE)</formula>
    </cfRule>
    <cfRule type="expression" dxfId="704" priority="834">
      <formula>IF(RIGHT(TEXT(AI203,"0.#"),1)=".",TRUE,FALSE)</formula>
    </cfRule>
  </conditionalFormatting>
  <conditionalFormatting sqref="AI202">
    <cfRule type="expression" dxfId="703" priority="831">
      <formula>IF(RIGHT(TEXT(AI202,"0.#"),1)=".",FALSE,TRUE)</formula>
    </cfRule>
    <cfRule type="expression" dxfId="702" priority="832">
      <formula>IF(RIGHT(TEXT(AI202,"0.#"),1)=".",TRUE,FALSE)</formula>
    </cfRule>
  </conditionalFormatting>
  <conditionalFormatting sqref="AM202">
    <cfRule type="expression" dxfId="701" priority="829">
      <formula>IF(RIGHT(TEXT(AM202,"0.#"),1)=".",FALSE,TRUE)</formula>
    </cfRule>
    <cfRule type="expression" dxfId="700" priority="830">
      <formula>IF(RIGHT(TEXT(AM202,"0.#"),1)=".",TRUE,FALSE)</formula>
    </cfRule>
  </conditionalFormatting>
  <conditionalFormatting sqref="AM203">
    <cfRule type="expression" dxfId="699" priority="827">
      <formula>IF(RIGHT(TEXT(AM203,"0.#"),1)=".",FALSE,TRUE)</formula>
    </cfRule>
    <cfRule type="expression" dxfId="698" priority="828">
      <formula>IF(RIGHT(TEXT(AM203,"0.#"),1)=".",TRUE,FALSE)</formula>
    </cfRule>
  </conditionalFormatting>
  <conditionalFormatting sqref="AM204">
    <cfRule type="expression" dxfId="697" priority="825">
      <formula>IF(RIGHT(TEXT(AM204,"0.#"),1)=".",FALSE,TRUE)</formula>
    </cfRule>
    <cfRule type="expression" dxfId="696" priority="826">
      <formula>IF(RIGHT(TEXT(AM204,"0.#"),1)=".",TRUE,FALSE)</formula>
    </cfRule>
  </conditionalFormatting>
  <conditionalFormatting sqref="AQ202:AQ204">
    <cfRule type="expression" dxfId="695" priority="823">
      <formula>IF(RIGHT(TEXT(AQ202,"0.#"),1)=".",FALSE,TRUE)</formula>
    </cfRule>
    <cfRule type="expression" dxfId="694" priority="824">
      <formula>IF(RIGHT(TEXT(AQ202,"0.#"),1)=".",TRUE,FALSE)</formula>
    </cfRule>
  </conditionalFormatting>
  <conditionalFormatting sqref="AU202:AU204">
    <cfRule type="expression" dxfId="693" priority="821">
      <formula>IF(RIGHT(TEXT(AU202,"0.#"),1)=".",FALSE,TRUE)</formula>
    </cfRule>
    <cfRule type="expression" dxfId="692" priority="822">
      <formula>IF(RIGHT(TEXT(AU202,"0.#"),1)=".",TRUE,FALSE)</formula>
    </cfRule>
  </conditionalFormatting>
  <conditionalFormatting sqref="AE205">
    <cfRule type="expression" dxfId="691" priority="819">
      <formula>IF(RIGHT(TEXT(AE205,"0.#"),1)=".",FALSE,TRUE)</formula>
    </cfRule>
    <cfRule type="expression" dxfId="690" priority="820">
      <formula>IF(RIGHT(TEXT(AE205,"0.#"),1)=".",TRUE,FALSE)</formula>
    </cfRule>
  </conditionalFormatting>
  <conditionalFormatting sqref="AE206">
    <cfRule type="expression" dxfId="689" priority="817">
      <formula>IF(RIGHT(TEXT(AE206,"0.#"),1)=".",FALSE,TRUE)</formula>
    </cfRule>
    <cfRule type="expression" dxfId="688" priority="818">
      <formula>IF(RIGHT(TEXT(AE206,"0.#"),1)=".",TRUE,FALSE)</formula>
    </cfRule>
  </conditionalFormatting>
  <conditionalFormatting sqref="AE207">
    <cfRule type="expression" dxfId="687" priority="815">
      <formula>IF(RIGHT(TEXT(AE207,"0.#"),1)=".",FALSE,TRUE)</formula>
    </cfRule>
    <cfRule type="expression" dxfId="686" priority="816">
      <formula>IF(RIGHT(TEXT(AE207,"0.#"),1)=".",TRUE,FALSE)</formula>
    </cfRule>
  </conditionalFormatting>
  <conditionalFormatting sqref="AI207">
    <cfRule type="expression" dxfId="685" priority="813">
      <formula>IF(RIGHT(TEXT(AI207,"0.#"),1)=".",FALSE,TRUE)</formula>
    </cfRule>
    <cfRule type="expression" dxfId="684" priority="814">
      <formula>IF(RIGHT(TEXT(AI207,"0.#"),1)=".",TRUE,FALSE)</formula>
    </cfRule>
  </conditionalFormatting>
  <conditionalFormatting sqref="AI206">
    <cfRule type="expression" dxfId="683" priority="811">
      <formula>IF(RIGHT(TEXT(AI206,"0.#"),1)=".",FALSE,TRUE)</formula>
    </cfRule>
    <cfRule type="expression" dxfId="682" priority="812">
      <formula>IF(RIGHT(TEXT(AI206,"0.#"),1)=".",TRUE,FALSE)</formula>
    </cfRule>
  </conditionalFormatting>
  <conditionalFormatting sqref="AI205">
    <cfRule type="expression" dxfId="681" priority="809">
      <formula>IF(RIGHT(TEXT(AI205,"0.#"),1)=".",FALSE,TRUE)</formula>
    </cfRule>
    <cfRule type="expression" dxfId="680" priority="810">
      <formula>IF(RIGHT(TEXT(AI205,"0.#"),1)=".",TRUE,FALSE)</formula>
    </cfRule>
  </conditionalFormatting>
  <conditionalFormatting sqref="AM205">
    <cfRule type="expression" dxfId="679" priority="807">
      <formula>IF(RIGHT(TEXT(AM205,"0.#"),1)=".",FALSE,TRUE)</formula>
    </cfRule>
    <cfRule type="expression" dxfId="678" priority="808">
      <formula>IF(RIGHT(TEXT(AM205,"0.#"),1)=".",TRUE,FALSE)</formula>
    </cfRule>
  </conditionalFormatting>
  <conditionalFormatting sqref="AM206">
    <cfRule type="expression" dxfId="677" priority="805">
      <formula>IF(RIGHT(TEXT(AM206,"0.#"),1)=".",FALSE,TRUE)</formula>
    </cfRule>
    <cfRule type="expression" dxfId="676" priority="806">
      <formula>IF(RIGHT(TEXT(AM206,"0.#"),1)=".",TRUE,FALSE)</formula>
    </cfRule>
  </conditionalFormatting>
  <conditionalFormatting sqref="AM207">
    <cfRule type="expression" dxfId="675" priority="803">
      <formula>IF(RIGHT(TEXT(AM207,"0.#"),1)=".",FALSE,TRUE)</formula>
    </cfRule>
    <cfRule type="expression" dxfId="674" priority="804">
      <formula>IF(RIGHT(TEXT(AM207,"0.#"),1)=".",TRUE,FALSE)</formula>
    </cfRule>
  </conditionalFormatting>
  <conditionalFormatting sqref="AQ205:AQ207">
    <cfRule type="expression" dxfId="673" priority="801">
      <formula>IF(RIGHT(TEXT(AQ205,"0.#"),1)=".",FALSE,TRUE)</formula>
    </cfRule>
    <cfRule type="expression" dxfId="672" priority="802">
      <formula>IF(RIGHT(TEXT(AQ205,"0.#"),1)=".",TRUE,FALSE)</formula>
    </cfRule>
  </conditionalFormatting>
  <conditionalFormatting sqref="AU205:AU207">
    <cfRule type="expression" dxfId="671" priority="799">
      <formula>IF(RIGHT(TEXT(AU205,"0.#"),1)=".",FALSE,TRUE)</formula>
    </cfRule>
    <cfRule type="expression" dxfId="670" priority="800">
      <formula>IF(RIGHT(TEXT(AU205,"0.#"),1)=".",TRUE,FALSE)</formula>
    </cfRule>
  </conditionalFormatting>
  <conditionalFormatting sqref="AL410:AO428">
    <cfRule type="expression" dxfId="669" priority="795">
      <formula>IF(AND(AL410&gt;=0, RIGHT(TEXT(AL410,"0.#"),1)&lt;&gt;"."),TRUE,FALSE)</formula>
    </cfRule>
    <cfRule type="expression" dxfId="668" priority="796">
      <formula>IF(AND(AL410&gt;=0, RIGHT(TEXT(AL410,"0.#"),1)="."),TRUE,FALSE)</formula>
    </cfRule>
    <cfRule type="expression" dxfId="667" priority="797">
      <formula>IF(AND(AL410&lt;0, RIGHT(TEXT(AL410,"0.#"),1)&lt;&gt;"."),TRUE,FALSE)</formula>
    </cfRule>
    <cfRule type="expression" dxfId="666" priority="798">
      <formula>IF(AND(AL410&lt;0, RIGHT(TEXT(AL410,"0.#"),1)="."),TRUE,FALSE)</formula>
    </cfRule>
  </conditionalFormatting>
  <conditionalFormatting sqref="AL434:AO461">
    <cfRule type="expression" dxfId="665" priority="783">
      <formula>IF(AND(AL434&gt;=0, RIGHT(TEXT(AL434,"0.#"),1)&lt;&gt;"."),TRUE,FALSE)</formula>
    </cfRule>
    <cfRule type="expression" dxfId="664" priority="784">
      <formula>IF(AND(AL434&gt;=0, RIGHT(TEXT(AL434,"0.#"),1)="."),TRUE,FALSE)</formula>
    </cfRule>
    <cfRule type="expression" dxfId="663" priority="785">
      <formula>IF(AND(AL434&lt;0, RIGHT(TEXT(AL434,"0.#"),1)&lt;&gt;"."),TRUE,FALSE)</formula>
    </cfRule>
    <cfRule type="expression" dxfId="662" priority="786">
      <formula>IF(AND(AL434&lt;0, RIGHT(TEXT(AL434,"0.#"),1)="."),TRUE,FALSE)</formula>
    </cfRule>
  </conditionalFormatting>
  <conditionalFormatting sqref="AL433:AO433">
    <cfRule type="expression" dxfId="661" priority="777">
      <formula>IF(AND(AL433&gt;=0, RIGHT(TEXT(AL433,"0.#"),1)&lt;&gt;"."),TRUE,FALSE)</formula>
    </cfRule>
    <cfRule type="expression" dxfId="660" priority="778">
      <formula>IF(AND(AL433&gt;=0, RIGHT(TEXT(AL433,"0.#"),1)="."),TRUE,FALSE)</formula>
    </cfRule>
    <cfRule type="expression" dxfId="659" priority="779">
      <formula>IF(AND(AL433&lt;0, RIGHT(TEXT(AL433,"0.#"),1)&lt;&gt;"."),TRUE,FALSE)</formula>
    </cfRule>
    <cfRule type="expression" dxfId="658" priority="780">
      <formula>IF(AND(AL433&lt;0, RIGHT(TEXT(AL433,"0.#"),1)="."),TRUE,FALSE)</formula>
    </cfRule>
  </conditionalFormatting>
  <conditionalFormatting sqref="AL467:AO494">
    <cfRule type="expression" dxfId="657" priority="771">
      <formula>IF(AND(AL467&gt;=0, RIGHT(TEXT(AL467,"0.#"),1)&lt;&gt;"."),TRUE,FALSE)</formula>
    </cfRule>
    <cfRule type="expression" dxfId="656" priority="772">
      <formula>IF(AND(AL467&gt;=0, RIGHT(TEXT(AL467,"0.#"),1)="."),TRUE,FALSE)</formula>
    </cfRule>
    <cfRule type="expression" dxfId="655" priority="773">
      <formula>IF(AND(AL467&lt;0, RIGHT(TEXT(AL467,"0.#"),1)&lt;&gt;"."),TRUE,FALSE)</formula>
    </cfRule>
    <cfRule type="expression" dxfId="654" priority="774">
      <formula>IF(AND(AL467&lt;0, RIGHT(TEXT(AL467,"0.#"),1)="."),TRUE,FALSE)</formula>
    </cfRule>
  </conditionalFormatting>
  <conditionalFormatting sqref="AL466:AO466">
    <cfRule type="expression" dxfId="653" priority="765">
      <formula>IF(AND(AL466&gt;=0, RIGHT(TEXT(AL466,"0.#"),1)&lt;&gt;"."),TRUE,FALSE)</formula>
    </cfRule>
    <cfRule type="expression" dxfId="652" priority="766">
      <formula>IF(AND(AL466&gt;=0, RIGHT(TEXT(AL466,"0.#"),1)="."),TRUE,FALSE)</formula>
    </cfRule>
    <cfRule type="expression" dxfId="651" priority="767">
      <formula>IF(AND(AL466&lt;0, RIGHT(TEXT(AL466,"0.#"),1)&lt;&gt;"."),TRUE,FALSE)</formula>
    </cfRule>
    <cfRule type="expression" dxfId="650" priority="768">
      <formula>IF(AND(AL466&lt;0, RIGHT(TEXT(AL466,"0.#"),1)="."),TRUE,FALSE)</formula>
    </cfRule>
  </conditionalFormatting>
  <conditionalFormatting sqref="AL500:AO527">
    <cfRule type="expression" dxfId="649" priority="759">
      <formula>IF(AND(AL500&gt;=0, RIGHT(TEXT(AL500,"0.#"),1)&lt;&gt;"."),TRUE,FALSE)</formula>
    </cfRule>
    <cfRule type="expression" dxfId="648" priority="760">
      <formula>IF(AND(AL500&gt;=0, RIGHT(TEXT(AL500,"0.#"),1)="."),TRUE,FALSE)</formula>
    </cfRule>
    <cfRule type="expression" dxfId="647" priority="761">
      <formula>IF(AND(AL500&lt;0, RIGHT(TEXT(AL500,"0.#"),1)&lt;&gt;"."),TRUE,FALSE)</formula>
    </cfRule>
    <cfRule type="expression" dxfId="646" priority="762">
      <formula>IF(AND(AL500&lt;0, RIGHT(TEXT(AL500,"0.#"),1)="."),TRUE,FALSE)</formula>
    </cfRule>
  </conditionalFormatting>
  <conditionalFormatting sqref="AL499:AO499">
    <cfRule type="expression" dxfId="645" priority="753">
      <formula>IF(AND(AL499&gt;=0, RIGHT(TEXT(AL499,"0.#"),1)&lt;&gt;"."),TRUE,FALSE)</formula>
    </cfRule>
    <cfRule type="expression" dxfId="644" priority="754">
      <formula>IF(AND(AL499&gt;=0, RIGHT(TEXT(AL499,"0.#"),1)="."),TRUE,FALSE)</formula>
    </cfRule>
    <cfRule type="expression" dxfId="643" priority="755">
      <formula>IF(AND(AL499&lt;0, RIGHT(TEXT(AL499,"0.#"),1)&lt;&gt;"."),TRUE,FALSE)</formula>
    </cfRule>
    <cfRule type="expression" dxfId="642" priority="756">
      <formula>IF(AND(AL499&lt;0, RIGHT(TEXT(AL499,"0.#"),1)="."),TRUE,FALSE)</formula>
    </cfRule>
  </conditionalFormatting>
  <conditionalFormatting sqref="AL533:AO560">
    <cfRule type="expression" dxfId="641" priority="747">
      <formula>IF(AND(AL533&gt;=0, RIGHT(TEXT(AL533,"0.#"),1)&lt;&gt;"."),TRUE,FALSE)</formula>
    </cfRule>
    <cfRule type="expression" dxfId="640" priority="748">
      <formula>IF(AND(AL533&gt;=0, RIGHT(TEXT(AL533,"0.#"),1)="."),TRUE,FALSE)</formula>
    </cfRule>
    <cfRule type="expression" dxfId="639" priority="749">
      <formula>IF(AND(AL533&lt;0, RIGHT(TEXT(AL533,"0.#"),1)&lt;&gt;"."),TRUE,FALSE)</formula>
    </cfRule>
    <cfRule type="expression" dxfId="638" priority="750">
      <formula>IF(AND(AL533&lt;0, RIGHT(TEXT(AL533,"0.#"),1)="."),TRUE,FALSE)</formula>
    </cfRule>
  </conditionalFormatting>
  <conditionalFormatting sqref="AL531:AO532">
    <cfRule type="expression" dxfId="637" priority="741">
      <formula>IF(AND(AL531&gt;=0, RIGHT(TEXT(AL531,"0.#"),1)&lt;&gt;"."),TRUE,FALSE)</formula>
    </cfRule>
    <cfRule type="expression" dxfId="636" priority="742">
      <formula>IF(AND(AL531&gt;=0, RIGHT(TEXT(AL531,"0.#"),1)="."),TRUE,FALSE)</formula>
    </cfRule>
    <cfRule type="expression" dxfId="635" priority="743">
      <formula>IF(AND(AL531&lt;0, RIGHT(TEXT(AL531,"0.#"),1)&lt;&gt;"."),TRUE,FALSE)</formula>
    </cfRule>
    <cfRule type="expression" dxfId="634" priority="744">
      <formula>IF(AND(AL531&lt;0, RIGHT(TEXT(AL531,"0.#"),1)="."),TRUE,FALSE)</formula>
    </cfRule>
  </conditionalFormatting>
  <conditionalFormatting sqref="Y531:Y532">
    <cfRule type="expression" dxfId="633" priority="739">
      <formula>IF(RIGHT(TEXT(Y531,"0.#"),1)=".",FALSE,TRUE)</formula>
    </cfRule>
    <cfRule type="expression" dxfId="632" priority="740">
      <formula>IF(RIGHT(TEXT(Y531,"0.#"),1)=".",TRUE,FALSE)</formula>
    </cfRule>
  </conditionalFormatting>
  <conditionalFormatting sqref="AL566:AO593">
    <cfRule type="expression" dxfId="631" priority="735">
      <formula>IF(AND(AL566&gt;=0, RIGHT(TEXT(AL566,"0.#"),1)&lt;&gt;"."),TRUE,FALSE)</formula>
    </cfRule>
    <cfRule type="expression" dxfId="630" priority="736">
      <formula>IF(AND(AL566&gt;=0, RIGHT(TEXT(AL566,"0.#"),1)="."),TRUE,FALSE)</formula>
    </cfRule>
    <cfRule type="expression" dxfId="629" priority="737">
      <formula>IF(AND(AL566&lt;0, RIGHT(TEXT(AL566,"0.#"),1)&lt;&gt;"."),TRUE,FALSE)</formula>
    </cfRule>
    <cfRule type="expression" dxfId="628" priority="738">
      <formula>IF(AND(AL566&lt;0, RIGHT(TEXT(AL566,"0.#"),1)="."),TRUE,FALSE)</formula>
    </cfRule>
  </conditionalFormatting>
  <conditionalFormatting sqref="Y566:Y593">
    <cfRule type="expression" dxfId="627" priority="733">
      <formula>IF(RIGHT(TEXT(Y566,"0.#"),1)=".",FALSE,TRUE)</formula>
    </cfRule>
    <cfRule type="expression" dxfId="626" priority="734">
      <formula>IF(RIGHT(TEXT(Y566,"0.#"),1)=".",TRUE,FALSE)</formula>
    </cfRule>
  </conditionalFormatting>
  <conditionalFormatting sqref="AL564:AO565">
    <cfRule type="expression" dxfId="625" priority="729">
      <formula>IF(AND(AL564&gt;=0, RIGHT(TEXT(AL564,"0.#"),1)&lt;&gt;"."),TRUE,FALSE)</formula>
    </cfRule>
    <cfRule type="expression" dxfId="624" priority="730">
      <formula>IF(AND(AL564&gt;=0, RIGHT(TEXT(AL564,"0.#"),1)="."),TRUE,FALSE)</formula>
    </cfRule>
    <cfRule type="expression" dxfId="623" priority="731">
      <formula>IF(AND(AL564&lt;0, RIGHT(TEXT(AL564,"0.#"),1)&lt;&gt;"."),TRUE,FALSE)</formula>
    </cfRule>
    <cfRule type="expression" dxfId="622" priority="732">
      <formula>IF(AND(AL564&lt;0, RIGHT(TEXT(AL564,"0.#"),1)="."),TRUE,FALSE)</formula>
    </cfRule>
  </conditionalFormatting>
  <conditionalFormatting sqref="Y564:Y565">
    <cfRule type="expression" dxfId="621" priority="727">
      <formula>IF(RIGHT(TEXT(Y564,"0.#"),1)=".",FALSE,TRUE)</formula>
    </cfRule>
    <cfRule type="expression" dxfId="620" priority="728">
      <formula>IF(RIGHT(TEXT(Y564,"0.#"),1)=".",TRUE,FALSE)</formula>
    </cfRule>
  </conditionalFormatting>
  <conditionalFormatting sqref="AL599:AO626">
    <cfRule type="expression" dxfId="619" priority="723">
      <formula>IF(AND(AL599&gt;=0, RIGHT(TEXT(AL599,"0.#"),1)&lt;&gt;"."),TRUE,FALSE)</formula>
    </cfRule>
    <cfRule type="expression" dxfId="618" priority="724">
      <formula>IF(AND(AL599&gt;=0, RIGHT(TEXT(AL599,"0.#"),1)="."),TRUE,FALSE)</formula>
    </cfRule>
    <cfRule type="expression" dxfId="617" priority="725">
      <formula>IF(AND(AL599&lt;0, RIGHT(TEXT(AL599,"0.#"),1)&lt;&gt;"."),TRUE,FALSE)</formula>
    </cfRule>
    <cfRule type="expression" dxfId="616" priority="726">
      <formula>IF(AND(AL599&lt;0, RIGHT(TEXT(AL599,"0.#"),1)="."),TRUE,FALSE)</formula>
    </cfRule>
  </conditionalFormatting>
  <conditionalFormatting sqref="Y599:Y626">
    <cfRule type="expression" dxfId="615" priority="721">
      <formula>IF(RIGHT(TEXT(Y599,"0.#"),1)=".",FALSE,TRUE)</formula>
    </cfRule>
    <cfRule type="expression" dxfId="614" priority="722">
      <formula>IF(RIGHT(TEXT(Y599,"0.#"),1)=".",TRUE,FALSE)</formula>
    </cfRule>
  </conditionalFormatting>
  <conditionalFormatting sqref="AL597:AO598">
    <cfRule type="expression" dxfId="613" priority="717">
      <formula>IF(AND(AL597&gt;=0, RIGHT(TEXT(AL597,"0.#"),1)&lt;&gt;"."),TRUE,FALSE)</formula>
    </cfRule>
    <cfRule type="expression" dxfId="612" priority="718">
      <formula>IF(AND(AL597&gt;=0, RIGHT(TEXT(AL597,"0.#"),1)="."),TRUE,FALSE)</formula>
    </cfRule>
    <cfRule type="expression" dxfId="611" priority="719">
      <formula>IF(AND(AL597&lt;0, RIGHT(TEXT(AL597,"0.#"),1)&lt;&gt;"."),TRUE,FALSE)</formula>
    </cfRule>
    <cfRule type="expression" dxfId="610" priority="720">
      <formula>IF(AND(AL597&lt;0, RIGHT(TEXT(AL597,"0.#"),1)="."),TRUE,FALSE)</formula>
    </cfRule>
  </conditionalFormatting>
  <conditionalFormatting sqref="Y597:Y598">
    <cfRule type="expression" dxfId="609" priority="715">
      <formula>IF(RIGHT(TEXT(Y597,"0.#"),1)=".",FALSE,TRUE)</formula>
    </cfRule>
    <cfRule type="expression" dxfId="608" priority="716">
      <formula>IF(RIGHT(TEXT(Y597,"0.#"),1)=".",TRUE,FALSE)</formula>
    </cfRule>
  </conditionalFormatting>
  <conditionalFormatting sqref="AU33">
    <cfRule type="expression" dxfId="607" priority="711">
      <formula>IF(RIGHT(TEXT(AU33,"0.#"),1)=".",FALSE,TRUE)</formula>
    </cfRule>
    <cfRule type="expression" dxfId="606" priority="712">
      <formula>IF(RIGHT(TEXT(AU33,"0.#"),1)=".",TRUE,FALSE)</formula>
    </cfRule>
  </conditionalFormatting>
  <conditionalFormatting sqref="AU32">
    <cfRule type="expression" dxfId="605" priority="713">
      <formula>IF(RIGHT(TEXT(AU32,"0.#"),1)=".",FALSE,TRUE)</formula>
    </cfRule>
    <cfRule type="expression" dxfId="604" priority="714">
      <formula>IF(RIGHT(TEXT(AU32,"0.#"),1)=".",TRUE,FALSE)</formula>
    </cfRule>
  </conditionalFormatting>
  <conditionalFormatting sqref="P29:AC29">
    <cfRule type="expression" dxfId="603" priority="709">
      <formula>IF(RIGHT(TEXT(P29,"0.#"),1)=".",FALSE,TRUE)</formula>
    </cfRule>
    <cfRule type="expression" dxfId="602" priority="710">
      <formula>IF(RIGHT(TEXT(P29,"0.#"),1)=".",TRUE,FALSE)</formula>
    </cfRule>
  </conditionalFormatting>
  <conditionalFormatting sqref="AM41">
    <cfRule type="expression" dxfId="601" priority="691">
      <formula>IF(RIGHT(TEXT(AM41,"0.#"),1)=".",FALSE,TRUE)</formula>
    </cfRule>
    <cfRule type="expression" dxfId="600" priority="692">
      <formula>IF(RIGHT(TEXT(AM41,"0.#"),1)=".",TRUE,FALSE)</formula>
    </cfRule>
  </conditionalFormatting>
  <conditionalFormatting sqref="AM40">
    <cfRule type="expression" dxfId="599" priority="693">
      <formula>IF(RIGHT(TEXT(AM40,"0.#"),1)=".",FALSE,TRUE)</formula>
    </cfRule>
    <cfRule type="expression" dxfId="598" priority="694">
      <formula>IF(RIGHT(TEXT(AM40,"0.#"),1)=".",TRUE,FALSE)</formula>
    </cfRule>
  </conditionalFormatting>
  <conditionalFormatting sqref="AE39">
    <cfRule type="expression" dxfId="597" priority="707">
      <formula>IF(RIGHT(TEXT(AE39,"0.#"),1)=".",FALSE,TRUE)</formula>
    </cfRule>
    <cfRule type="expression" dxfId="596" priority="708">
      <formula>IF(RIGHT(TEXT(AE39,"0.#"),1)=".",TRUE,FALSE)</formula>
    </cfRule>
  </conditionalFormatting>
  <conditionalFormatting sqref="AQ39:AQ41">
    <cfRule type="expression" dxfId="595" priority="689">
      <formula>IF(RIGHT(TEXT(AQ39,"0.#"),1)=".",FALSE,TRUE)</formula>
    </cfRule>
    <cfRule type="expression" dxfId="594" priority="690">
      <formula>IF(RIGHT(TEXT(AQ39,"0.#"),1)=".",TRUE,FALSE)</formula>
    </cfRule>
  </conditionalFormatting>
  <conditionalFormatting sqref="AU39:AU41">
    <cfRule type="expression" dxfId="593" priority="687">
      <formula>IF(RIGHT(TEXT(AU39,"0.#"),1)=".",FALSE,TRUE)</formula>
    </cfRule>
    <cfRule type="expression" dxfId="592" priority="688">
      <formula>IF(RIGHT(TEXT(AU39,"0.#"),1)=".",TRUE,FALSE)</formula>
    </cfRule>
  </conditionalFormatting>
  <conditionalFormatting sqref="AI41">
    <cfRule type="expression" dxfId="591" priority="701">
      <formula>IF(RIGHT(TEXT(AI41,"0.#"),1)=".",FALSE,TRUE)</formula>
    </cfRule>
    <cfRule type="expression" dxfId="590" priority="702">
      <formula>IF(RIGHT(TEXT(AI41,"0.#"),1)=".",TRUE,FALSE)</formula>
    </cfRule>
  </conditionalFormatting>
  <conditionalFormatting sqref="AE40">
    <cfRule type="expression" dxfId="589" priority="705">
      <formula>IF(RIGHT(TEXT(AE40,"0.#"),1)=".",FALSE,TRUE)</formula>
    </cfRule>
    <cfRule type="expression" dxfId="588" priority="706">
      <formula>IF(RIGHT(TEXT(AE40,"0.#"),1)=".",TRUE,FALSE)</formula>
    </cfRule>
  </conditionalFormatting>
  <conditionalFormatting sqref="AE41">
    <cfRule type="expression" dxfId="587" priority="703">
      <formula>IF(RIGHT(TEXT(AE41,"0.#"),1)=".",FALSE,TRUE)</formula>
    </cfRule>
    <cfRule type="expression" dxfId="586" priority="704">
      <formula>IF(RIGHT(TEXT(AE41,"0.#"),1)=".",TRUE,FALSE)</formula>
    </cfRule>
  </conditionalFormatting>
  <conditionalFormatting sqref="AM39">
    <cfRule type="expression" dxfId="585" priority="695">
      <formula>IF(RIGHT(TEXT(AM39,"0.#"),1)=".",FALSE,TRUE)</formula>
    </cfRule>
    <cfRule type="expression" dxfId="584" priority="696">
      <formula>IF(RIGHT(TEXT(AM39,"0.#"),1)=".",TRUE,FALSE)</formula>
    </cfRule>
  </conditionalFormatting>
  <conditionalFormatting sqref="AI39">
    <cfRule type="expression" dxfId="583" priority="697">
      <formula>IF(RIGHT(TEXT(AI39,"0.#"),1)=".",FALSE,TRUE)</formula>
    </cfRule>
    <cfRule type="expression" dxfId="582" priority="698">
      <formula>IF(RIGHT(TEXT(AI39,"0.#"),1)=".",TRUE,FALSE)</formula>
    </cfRule>
  </conditionalFormatting>
  <conditionalFormatting sqref="AI40">
    <cfRule type="expression" dxfId="581" priority="699">
      <formula>IF(RIGHT(TEXT(AI40,"0.#"),1)=".",FALSE,TRUE)</formula>
    </cfRule>
    <cfRule type="expression" dxfId="580" priority="700">
      <formula>IF(RIGHT(TEXT(AI40,"0.#"),1)=".",TRUE,FALSE)</formula>
    </cfRule>
  </conditionalFormatting>
  <conditionalFormatting sqref="AM69">
    <cfRule type="expression" dxfId="579" priority="659">
      <formula>IF(RIGHT(TEXT(AM69,"0.#"),1)=".",FALSE,TRUE)</formula>
    </cfRule>
    <cfRule type="expression" dxfId="578" priority="660">
      <formula>IF(RIGHT(TEXT(AM69,"0.#"),1)=".",TRUE,FALSE)</formula>
    </cfRule>
  </conditionalFormatting>
  <conditionalFormatting sqref="AE70 AM70">
    <cfRule type="expression" dxfId="577" priority="657">
      <formula>IF(RIGHT(TEXT(AE70,"0.#"),1)=".",FALSE,TRUE)</formula>
    </cfRule>
    <cfRule type="expression" dxfId="576" priority="658">
      <formula>IF(RIGHT(TEXT(AE70,"0.#"),1)=".",TRUE,FALSE)</formula>
    </cfRule>
  </conditionalFormatting>
  <conditionalFormatting sqref="AI70">
    <cfRule type="expression" dxfId="575" priority="655">
      <formula>IF(RIGHT(TEXT(AI70,"0.#"),1)=".",FALSE,TRUE)</formula>
    </cfRule>
    <cfRule type="expression" dxfId="574" priority="656">
      <formula>IF(RIGHT(TEXT(AI70,"0.#"),1)=".",TRUE,FALSE)</formula>
    </cfRule>
  </conditionalFormatting>
  <conditionalFormatting sqref="AQ70">
    <cfRule type="expression" dxfId="573" priority="653">
      <formula>IF(RIGHT(TEXT(AQ70,"0.#"),1)=".",FALSE,TRUE)</formula>
    </cfRule>
    <cfRule type="expression" dxfId="572" priority="654">
      <formula>IF(RIGHT(TEXT(AQ70,"0.#"),1)=".",TRUE,FALSE)</formula>
    </cfRule>
  </conditionalFormatting>
  <conditionalFormatting sqref="AE69 AQ69">
    <cfRule type="expression" dxfId="571" priority="663">
      <formula>IF(RIGHT(TEXT(AE69,"0.#"),1)=".",FALSE,TRUE)</formula>
    </cfRule>
    <cfRule type="expression" dxfId="570" priority="664">
      <formula>IF(RIGHT(TEXT(AE69,"0.#"),1)=".",TRUE,FALSE)</formula>
    </cfRule>
  </conditionalFormatting>
  <conditionalFormatting sqref="AI69">
    <cfRule type="expression" dxfId="569" priority="661">
      <formula>IF(RIGHT(TEXT(AI69,"0.#"),1)=".",FALSE,TRUE)</formula>
    </cfRule>
    <cfRule type="expression" dxfId="568" priority="662">
      <formula>IF(RIGHT(TEXT(AI69,"0.#"),1)=".",TRUE,FALSE)</formula>
    </cfRule>
  </conditionalFormatting>
  <conditionalFormatting sqref="AE66 AQ66">
    <cfRule type="expression" dxfId="567" priority="651">
      <formula>IF(RIGHT(TEXT(AE66,"0.#"),1)=".",FALSE,TRUE)</formula>
    </cfRule>
    <cfRule type="expression" dxfId="566" priority="652">
      <formula>IF(RIGHT(TEXT(AE66,"0.#"),1)=".",TRUE,FALSE)</formula>
    </cfRule>
  </conditionalFormatting>
  <conditionalFormatting sqref="AI66">
    <cfRule type="expression" dxfId="565" priority="649">
      <formula>IF(RIGHT(TEXT(AI66,"0.#"),1)=".",FALSE,TRUE)</formula>
    </cfRule>
    <cfRule type="expression" dxfId="564" priority="650">
      <formula>IF(RIGHT(TEXT(AI66,"0.#"),1)=".",TRUE,FALSE)</formula>
    </cfRule>
  </conditionalFormatting>
  <conditionalFormatting sqref="AM66">
    <cfRule type="expression" dxfId="563" priority="647">
      <formula>IF(RIGHT(TEXT(AM66,"0.#"),1)=".",FALSE,TRUE)</formula>
    </cfRule>
    <cfRule type="expression" dxfId="562" priority="648">
      <formula>IF(RIGHT(TEXT(AM66,"0.#"),1)=".",TRUE,FALSE)</formula>
    </cfRule>
  </conditionalFormatting>
  <conditionalFormatting sqref="AE67">
    <cfRule type="expression" dxfId="561" priority="645">
      <formula>IF(RIGHT(TEXT(AE67,"0.#"),1)=".",FALSE,TRUE)</formula>
    </cfRule>
    <cfRule type="expression" dxfId="560" priority="646">
      <formula>IF(RIGHT(TEXT(AE67,"0.#"),1)=".",TRUE,FALSE)</formula>
    </cfRule>
  </conditionalFormatting>
  <conditionalFormatting sqref="AI67">
    <cfRule type="expression" dxfId="559" priority="643">
      <formula>IF(RIGHT(TEXT(AI67,"0.#"),1)=".",FALSE,TRUE)</formula>
    </cfRule>
    <cfRule type="expression" dxfId="558" priority="644">
      <formula>IF(RIGHT(TEXT(AI67,"0.#"),1)=".",TRUE,FALSE)</formula>
    </cfRule>
  </conditionalFormatting>
  <conditionalFormatting sqref="AM67">
    <cfRule type="expression" dxfId="557" priority="641">
      <formula>IF(RIGHT(TEXT(AM67,"0.#"),1)=".",FALSE,TRUE)</formula>
    </cfRule>
    <cfRule type="expression" dxfId="556" priority="642">
      <formula>IF(RIGHT(TEXT(AM67,"0.#"),1)=".",TRUE,FALSE)</formula>
    </cfRule>
  </conditionalFormatting>
  <conditionalFormatting sqref="AQ67">
    <cfRule type="expression" dxfId="555" priority="639">
      <formula>IF(RIGHT(TEXT(AQ67,"0.#"),1)=".",FALSE,TRUE)</formula>
    </cfRule>
    <cfRule type="expression" dxfId="554" priority="640">
      <formula>IF(RIGHT(TEXT(AQ67,"0.#"),1)=".",TRUE,FALSE)</formula>
    </cfRule>
  </conditionalFormatting>
  <conditionalFormatting sqref="AU66">
    <cfRule type="expression" dxfId="553" priority="637">
      <formula>IF(RIGHT(TEXT(AU66,"0.#"),1)=".",FALSE,TRUE)</formula>
    </cfRule>
    <cfRule type="expression" dxfId="552" priority="638">
      <formula>IF(RIGHT(TEXT(AU66,"0.#"),1)=".",TRUE,FALSE)</formula>
    </cfRule>
  </conditionalFormatting>
  <conditionalFormatting sqref="AU67">
    <cfRule type="expression" dxfId="551" priority="635">
      <formula>IF(RIGHT(TEXT(AU67,"0.#"),1)=".",FALSE,TRUE)</formula>
    </cfRule>
    <cfRule type="expression" dxfId="550" priority="636">
      <formula>IF(RIGHT(TEXT(AU67,"0.#"),1)=".",TRUE,FALSE)</formula>
    </cfRule>
  </conditionalFormatting>
  <conditionalFormatting sqref="AE100 AQ100">
    <cfRule type="expression" dxfId="549" priority="597">
      <formula>IF(RIGHT(TEXT(AE100,"0.#"),1)=".",FALSE,TRUE)</formula>
    </cfRule>
    <cfRule type="expression" dxfId="548" priority="598">
      <formula>IF(RIGHT(TEXT(AE100,"0.#"),1)=".",TRUE,FALSE)</formula>
    </cfRule>
  </conditionalFormatting>
  <conditionalFormatting sqref="AI100">
    <cfRule type="expression" dxfId="547" priority="595">
      <formula>IF(RIGHT(TEXT(AI100,"0.#"),1)=".",FALSE,TRUE)</formula>
    </cfRule>
    <cfRule type="expression" dxfId="546" priority="596">
      <formula>IF(RIGHT(TEXT(AI100,"0.#"),1)=".",TRUE,FALSE)</formula>
    </cfRule>
  </conditionalFormatting>
  <conditionalFormatting sqref="AM100">
    <cfRule type="expression" dxfId="545" priority="593">
      <formula>IF(RIGHT(TEXT(AM100,"0.#"),1)=".",FALSE,TRUE)</formula>
    </cfRule>
    <cfRule type="expression" dxfId="544" priority="594">
      <formula>IF(RIGHT(TEXT(AM100,"0.#"),1)=".",TRUE,FALSE)</formula>
    </cfRule>
  </conditionalFormatting>
  <conditionalFormatting sqref="AE101">
    <cfRule type="expression" dxfId="543" priority="591">
      <formula>IF(RIGHT(TEXT(AE101,"0.#"),1)=".",FALSE,TRUE)</formula>
    </cfRule>
    <cfRule type="expression" dxfId="542" priority="592">
      <formula>IF(RIGHT(TEXT(AE101,"0.#"),1)=".",TRUE,FALSE)</formula>
    </cfRule>
  </conditionalFormatting>
  <conditionalFormatting sqref="AI101">
    <cfRule type="expression" dxfId="541" priority="589">
      <formula>IF(RIGHT(TEXT(AI101,"0.#"),1)=".",FALSE,TRUE)</formula>
    </cfRule>
    <cfRule type="expression" dxfId="540" priority="590">
      <formula>IF(RIGHT(TEXT(AI101,"0.#"),1)=".",TRUE,FALSE)</formula>
    </cfRule>
  </conditionalFormatting>
  <conditionalFormatting sqref="AM101">
    <cfRule type="expression" dxfId="539" priority="587">
      <formula>IF(RIGHT(TEXT(AM101,"0.#"),1)=".",FALSE,TRUE)</formula>
    </cfRule>
    <cfRule type="expression" dxfId="538" priority="588">
      <formula>IF(RIGHT(TEXT(AM101,"0.#"),1)=".",TRUE,FALSE)</formula>
    </cfRule>
  </conditionalFormatting>
  <conditionalFormatting sqref="AQ101">
    <cfRule type="expression" dxfId="537" priority="585">
      <formula>IF(RIGHT(TEXT(AQ101,"0.#"),1)=".",FALSE,TRUE)</formula>
    </cfRule>
    <cfRule type="expression" dxfId="536" priority="586">
      <formula>IF(RIGHT(TEXT(AQ101,"0.#"),1)=".",TRUE,FALSE)</formula>
    </cfRule>
  </conditionalFormatting>
  <conditionalFormatting sqref="AU100">
    <cfRule type="expression" dxfId="535" priority="583">
      <formula>IF(RIGHT(TEXT(AU100,"0.#"),1)=".",FALSE,TRUE)</formula>
    </cfRule>
    <cfRule type="expression" dxfId="534" priority="584">
      <formula>IF(RIGHT(TEXT(AU100,"0.#"),1)=".",TRUE,FALSE)</formula>
    </cfRule>
  </conditionalFormatting>
  <conditionalFormatting sqref="AU101">
    <cfRule type="expression" dxfId="533" priority="581">
      <formula>IF(RIGHT(TEXT(AU101,"0.#"),1)=".",FALSE,TRUE)</formula>
    </cfRule>
    <cfRule type="expression" dxfId="532" priority="582">
      <formula>IF(RIGHT(TEXT(AU101,"0.#"),1)=".",TRUE,FALSE)</formula>
    </cfRule>
  </conditionalFormatting>
  <conditionalFormatting sqref="AM35">
    <cfRule type="expression" dxfId="531" priority="575">
      <formula>IF(RIGHT(TEXT(AM35,"0.#"),1)=".",FALSE,TRUE)</formula>
    </cfRule>
    <cfRule type="expression" dxfId="530" priority="576">
      <formula>IF(RIGHT(TEXT(AM35,"0.#"),1)=".",TRUE,FALSE)</formula>
    </cfRule>
  </conditionalFormatting>
  <conditionalFormatting sqref="AE36 AM36">
    <cfRule type="expression" dxfId="529" priority="573">
      <formula>IF(RIGHT(TEXT(AE36,"0.#"),1)=".",FALSE,TRUE)</formula>
    </cfRule>
    <cfRule type="expression" dxfId="528" priority="574">
      <formula>IF(RIGHT(TEXT(AE36,"0.#"),1)=".",TRUE,FALSE)</formula>
    </cfRule>
  </conditionalFormatting>
  <conditionalFormatting sqref="AI36">
    <cfRule type="expression" dxfId="527" priority="571">
      <formula>IF(RIGHT(TEXT(AI36,"0.#"),1)=".",FALSE,TRUE)</formula>
    </cfRule>
    <cfRule type="expression" dxfId="526" priority="572">
      <formula>IF(RIGHT(TEXT(AI36,"0.#"),1)=".",TRUE,FALSE)</formula>
    </cfRule>
  </conditionalFormatting>
  <conditionalFormatting sqref="AQ36">
    <cfRule type="expression" dxfId="525" priority="569">
      <formula>IF(RIGHT(TEXT(AQ36,"0.#"),1)=".",FALSE,TRUE)</formula>
    </cfRule>
    <cfRule type="expression" dxfId="524" priority="570">
      <formula>IF(RIGHT(TEXT(AQ36,"0.#"),1)=".",TRUE,FALSE)</formula>
    </cfRule>
  </conditionalFormatting>
  <conditionalFormatting sqref="AE35 AQ35">
    <cfRule type="expression" dxfId="523" priority="579">
      <formula>IF(RIGHT(TEXT(AE35,"0.#"),1)=".",FALSE,TRUE)</formula>
    </cfRule>
    <cfRule type="expression" dxfId="522" priority="580">
      <formula>IF(RIGHT(TEXT(AE35,"0.#"),1)=".",TRUE,FALSE)</formula>
    </cfRule>
  </conditionalFormatting>
  <conditionalFormatting sqref="AI35">
    <cfRule type="expression" dxfId="521" priority="577">
      <formula>IF(RIGHT(TEXT(AI35,"0.#"),1)=".",FALSE,TRUE)</formula>
    </cfRule>
    <cfRule type="expression" dxfId="520" priority="578">
      <formula>IF(RIGHT(TEXT(AI35,"0.#"),1)=".",TRUE,FALSE)</formula>
    </cfRule>
  </conditionalFormatting>
  <conditionalFormatting sqref="AM103">
    <cfRule type="expression" dxfId="519" priority="563">
      <formula>IF(RIGHT(TEXT(AM103,"0.#"),1)=".",FALSE,TRUE)</formula>
    </cfRule>
    <cfRule type="expression" dxfId="518" priority="564">
      <formula>IF(RIGHT(TEXT(AM103,"0.#"),1)=".",TRUE,FALSE)</formula>
    </cfRule>
  </conditionalFormatting>
  <conditionalFormatting sqref="AM104">
    <cfRule type="expression" dxfId="517" priority="561">
      <formula>IF(RIGHT(TEXT(AM104,"0.#"),1)=".",FALSE,TRUE)</formula>
    </cfRule>
    <cfRule type="expression" dxfId="516" priority="562">
      <formula>IF(RIGHT(TEXT(AM104,"0.#"),1)=".",TRUE,FALSE)</formula>
    </cfRule>
  </conditionalFormatting>
  <conditionalFormatting sqref="AQ104">
    <cfRule type="expression" dxfId="515" priority="557">
      <formula>IF(RIGHT(TEXT(AQ104,"0.#"),1)=".",FALSE,TRUE)</formula>
    </cfRule>
    <cfRule type="expression" dxfId="514" priority="558">
      <formula>IF(RIGHT(TEXT(AQ104,"0.#"),1)=".",TRUE,FALSE)</formula>
    </cfRule>
  </conditionalFormatting>
  <conditionalFormatting sqref="AQ103">
    <cfRule type="expression" dxfId="513" priority="567">
      <formula>IF(RIGHT(TEXT(AQ103,"0.#"),1)=".",FALSE,TRUE)</formula>
    </cfRule>
    <cfRule type="expression" dxfId="512" priority="568">
      <formula>IF(RIGHT(TEXT(AQ103,"0.#"),1)=".",TRUE,FALSE)</formula>
    </cfRule>
  </conditionalFormatting>
  <conditionalFormatting sqref="AM137">
    <cfRule type="expression" dxfId="511" priority="551">
      <formula>IF(RIGHT(TEXT(AM137,"0.#"),1)=".",FALSE,TRUE)</formula>
    </cfRule>
    <cfRule type="expression" dxfId="510" priority="552">
      <formula>IF(RIGHT(TEXT(AM137,"0.#"),1)=".",TRUE,FALSE)</formula>
    </cfRule>
  </conditionalFormatting>
  <conditionalFormatting sqref="AE138 AM138">
    <cfRule type="expression" dxfId="509" priority="549">
      <formula>IF(RIGHT(TEXT(AE138,"0.#"),1)=".",FALSE,TRUE)</formula>
    </cfRule>
    <cfRule type="expression" dxfId="508" priority="550">
      <formula>IF(RIGHT(TEXT(AE138,"0.#"),1)=".",TRUE,FALSE)</formula>
    </cfRule>
  </conditionalFormatting>
  <conditionalFormatting sqref="AI138">
    <cfRule type="expression" dxfId="507" priority="547">
      <formula>IF(RIGHT(TEXT(AI138,"0.#"),1)=".",FALSE,TRUE)</formula>
    </cfRule>
    <cfRule type="expression" dxfId="506" priority="548">
      <formula>IF(RIGHT(TEXT(AI138,"0.#"),1)=".",TRUE,FALSE)</formula>
    </cfRule>
  </conditionalFormatting>
  <conditionalFormatting sqref="AQ138">
    <cfRule type="expression" dxfId="505" priority="545">
      <formula>IF(RIGHT(TEXT(AQ138,"0.#"),1)=".",FALSE,TRUE)</formula>
    </cfRule>
    <cfRule type="expression" dxfId="504" priority="546">
      <formula>IF(RIGHT(TEXT(AQ138,"0.#"),1)=".",TRUE,FALSE)</formula>
    </cfRule>
  </conditionalFormatting>
  <conditionalFormatting sqref="AE137 AQ137">
    <cfRule type="expression" dxfId="503" priority="555">
      <formula>IF(RIGHT(TEXT(AE137,"0.#"),1)=".",FALSE,TRUE)</formula>
    </cfRule>
    <cfRule type="expression" dxfId="502" priority="556">
      <formula>IF(RIGHT(TEXT(AE137,"0.#"),1)=".",TRUE,FALSE)</formula>
    </cfRule>
  </conditionalFormatting>
  <conditionalFormatting sqref="AI137">
    <cfRule type="expression" dxfId="501" priority="553">
      <formula>IF(RIGHT(TEXT(AI137,"0.#"),1)=".",FALSE,TRUE)</formula>
    </cfRule>
    <cfRule type="expression" dxfId="500" priority="554">
      <formula>IF(RIGHT(TEXT(AI137,"0.#"),1)=".",TRUE,FALSE)</formula>
    </cfRule>
  </conditionalFormatting>
  <conditionalFormatting sqref="AM171">
    <cfRule type="expression" dxfId="499" priority="539">
      <formula>IF(RIGHT(TEXT(AM171,"0.#"),1)=".",FALSE,TRUE)</formula>
    </cfRule>
    <cfRule type="expression" dxfId="498" priority="540">
      <formula>IF(RIGHT(TEXT(AM171,"0.#"),1)=".",TRUE,FALSE)</formula>
    </cfRule>
  </conditionalFormatting>
  <conditionalFormatting sqref="AE172 AM172">
    <cfRule type="expression" dxfId="497" priority="537">
      <formula>IF(RIGHT(TEXT(AE172,"0.#"),1)=".",FALSE,TRUE)</formula>
    </cfRule>
    <cfRule type="expression" dxfId="496" priority="538">
      <formula>IF(RIGHT(TEXT(AE172,"0.#"),1)=".",TRUE,FALSE)</formula>
    </cfRule>
  </conditionalFormatting>
  <conditionalFormatting sqref="AI172">
    <cfRule type="expression" dxfId="495" priority="535">
      <formula>IF(RIGHT(TEXT(AI172,"0.#"),1)=".",FALSE,TRUE)</formula>
    </cfRule>
    <cfRule type="expression" dxfId="494" priority="536">
      <formula>IF(RIGHT(TEXT(AI172,"0.#"),1)=".",TRUE,FALSE)</formula>
    </cfRule>
  </conditionalFormatting>
  <conditionalFormatting sqref="AQ172">
    <cfRule type="expression" dxfId="493" priority="533">
      <formula>IF(RIGHT(TEXT(AQ172,"0.#"),1)=".",FALSE,TRUE)</formula>
    </cfRule>
    <cfRule type="expression" dxfId="492" priority="534">
      <formula>IF(RIGHT(TEXT(AQ172,"0.#"),1)=".",TRUE,FALSE)</formula>
    </cfRule>
  </conditionalFormatting>
  <conditionalFormatting sqref="AE171 AQ171">
    <cfRule type="expression" dxfId="491" priority="543">
      <formula>IF(RIGHT(TEXT(AE171,"0.#"),1)=".",FALSE,TRUE)</formula>
    </cfRule>
    <cfRule type="expression" dxfId="490" priority="544">
      <formula>IF(RIGHT(TEXT(AE171,"0.#"),1)=".",TRUE,FALSE)</formula>
    </cfRule>
  </conditionalFormatting>
  <conditionalFormatting sqref="AI171">
    <cfRule type="expression" dxfId="489" priority="541">
      <formula>IF(RIGHT(TEXT(AI171,"0.#"),1)=".",FALSE,TRUE)</formula>
    </cfRule>
    <cfRule type="expression" dxfId="488" priority="542">
      <formula>IF(RIGHT(TEXT(AI171,"0.#"),1)=".",TRUE,FALSE)</formula>
    </cfRule>
  </conditionalFormatting>
  <conditionalFormatting sqref="AE73">
    <cfRule type="expression" dxfId="487" priority="531">
      <formula>IF(RIGHT(TEXT(AE73,"0.#"),1)=".",FALSE,TRUE)</formula>
    </cfRule>
    <cfRule type="expression" dxfId="486" priority="532">
      <formula>IF(RIGHT(TEXT(AE73,"0.#"),1)=".",TRUE,FALSE)</formula>
    </cfRule>
  </conditionalFormatting>
  <conditionalFormatting sqref="AM75">
    <cfRule type="expression" dxfId="485" priority="515">
      <formula>IF(RIGHT(TEXT(AM75,"0.#"),1)=".",FALSE,TRUE)</formula>
    </cfRule>
    <cfRule type="expression" dxfId="484" priority="516">
      <formula>IF(RIGHT(TEXT(AM75,"0.#"),1)=".",TRUE,FALSE)</formula>
    </cfRule>
  </conditionalFormatting>
  <conditionalFormatting sqref="AE74">
    <cfRule type="expression" dxfId="483" priority="529">
      <formula>IF(RIGHT(TEXT(AE74,"0.#"),1)=".",FALSE,TRUE)</formula>
    </cfRule>
    <cfRule type="expression" dxfId="482" priority="530">
      <formula>IF(RIGHT(TEXT(AE74,"0.#"),1)=".",TRUE,FALSE)</formula>
    </cfRule>
  </conditionalFormatting>
  <conditionalFormatting sqref="AE75">
    <cfRule type="expression" dxfId="481" priority="527">
      <formula>IF(RIGHT(TEXT(AE75,"0.#"),1)=".",FALSE,TRUE)</formula>
    </cfRule>
    <cfRule type="expression" dxfId="480" priority="528">
      <formula>IF(RIGHT(TEXT(AE75,"0.#"),1)=".",TRUE,FALSE)</formula>
    </cfRule>
  </conditionalFormatting>
  <conditionalFormatting sqref="AI75">
    <cfRule type="expression" dxfId="479" priority="525">
      <formula>IF(RIGHT(TEXT(AI75,"0.#"),1)=".",FALSE,TRUE)</formula>
    </cfRule>
    <cfRule type="expression" dxfId="478" priority="526">
      <formula>IF(RIGHT(TEXT(AI75,"0.#"),1)=".",TRUE,FALSE)</formula>
    </cfRule>
  </conditionalFormatting>
  <conditionalFormatting sqref="AI74">
    <cfRule type="expression" dxfId="477" priority="523">
      <formula>IF(RIGHT(TEXT(AI74,"0.#"),1)=".",FALSE,TRUE)</formula>
    </cfRule>
    <cfRule type="expression" dxfId="476" priority="524">
      <formula>IF(RIGHT(TEXT(AI74,"0.#"),1)=".",TRUE,FALSE)</formula>
    </cfRule>
  </conditionalFormatting>
  <conditionalFormatting sqref="AI73">
    <cfRule type="expression" dxfId="475" priority="521">
      <formula>IF(RIGHT(TEXT(AI73,"0.#"),1)=".",FALSE,TRUE)</formula>
    </cfRule>
    <cfRule type="expression" dxfId="474" priority="522">
      <formula>IF(RIGHT(TEXT(AI73,"0.#"),1)=".",TRUE,FALSE)</formula>
    </cfRule>
  </conditionalFormatting>
  <conditionalFormatting sqref="AM73">
    <cfRule type="expression" dxfId="473" priority="519">
      <formula>IF(RIGHT(TEXT(AM73,"0.#"),1)=".",FALSE,TRUE)</formula>
    </cfRule>
    <cfRule type="expression" dxfId="472" priority="520">
      <formula>IF(RIGHT(TEXT(AM73,"0.#"),1)=".",TRUE,FALSE)</formula>
    </cfRule>
  </conditionalFormatting>
  <conditionalFormatting sqref="AM74">
    <cfRule type="expression" dxfId="471" priority="517">
      <formula>IF(RIGHT(TEXT(AM74,"0.#"),1)=".",FALSE,TRUE)</formula>
    </cfRule>
    <cfRule type="expression" dxfId="470" priority="518">
      <formula>IF(RIGHT(TEXT(AM74,"0.#"),1)=".",TRUE,FALSE)</formula>
    </cfRule>
  </conditionalFormatting>
  <conditionalFormatting sqref="AQ73:AQ75">
    <cfRule type="expression" dxfId="469" priority="513">
      <formula>IF(RIGHT(TEXT(AQ73,"0.#"),1)=".",FALSE,TRUE)</formula>
    </cfRule>
    <cfRule type="expression" dxfId="468" priority="514">
      <formula>IF(RIGHT(TEXT(AQ73,"0.#"),1)=".",TRUE,FALSE)</formula>
    </cfRule>
  </conditionalFormatting>
  <conditionalFormatting sqref="AU73:AU75">
    <cfRule type="expression" dxfId="467" priority="511">
      <formula>IF(RIGHT(TEXT(AU73,"0.#"),1)=".",FALSE,TRUE)</formula>
    </cfRule>
    <cfRule type="expression" dxfId="466" priority="512">
      <formula>IF(RIGHT(TEXT(AU73,"0.#"),1)=".",TRUE,FALSE)</formula>
    </cfRule>
  </conditionalFormatting>
  <conditionalFormatting sqref="AE107">
    <cfRule type="expression" dxfId="465" priority="509">
      <formula>IF(RIGHT(TEXT(AE107,"0.#"),1)=".",FALSE,TRUE)</formula>
    </cfRule>
    <cfRule type="expression" dxfId="464" priority="510">
      <formula>IF(RIGHT(TEXT(AE107,"0.#"),1)=".",TRUE,FALSE)</formula>
    </cfRule>
  </conditionalFormatting>
  <conditionalFormatting sqref="AM109">
    <cfRule type="expression" dxfId="463" priority="493">
      <formula>IF(RIGHT(TEXT(AM109,"0.#"),1)=".",FALSE,TRUE)</formula>
    </cfRule>
    <cfRule type="expression" dxfId="462" priority="494">
      <formula>IF(RIGHT(TEXT(AM109,"0.#"),1)=".",TRUE,FALSE)</formula>
    </cfRule>
  </conditionalFormatting>
  <conditionalFormatting sqref="AE108">
    <cfRule type="expression" dxfId="461" priority="507">
      <formula>IF(RIGHT(TEXT(AE108,"0.#"),1)=".",FALSE,TRUE)</formula>
    </cfRule>
    <cfRule type="expression" dxfId="460" priority="508">
      <formula>IF(RIGHT(TEXT(AE108,"0.#"),1)=".",TRUE,FALSE)</formula>
    </cfRule>
  </conditionalFormatting>
  <conditionalFormatting sqref="AE109">
    <cfRule type="expression" dxfId="459" priority="505">
      <formula>IF(RIGHT(TEXT(AE109,"0.#"),1)=".",FALSE,TRUE)</formula>
    </cfRule>
    <cfRule type="expression" dxfId="458" priority="506">
      <formula>IF(RIGHT(TEXT(AE109,"0.#"),1)=".",TRUE,FALSE)</formula>
    </cfRule>
  </conditionalFormatting>
  <conditionalFormatting sqref="AI109">
    <cfRule type="expression" dxfId="457" priority="503">
      <formula>IF(RIGHT(TEXT(AI109,"0.#"),1)=".",FALSE,TRUE)</formula>
    </cfRule>
    <cfRule type="expression" dxfId="456" priority="504">
      <formula>IF(RIGHT(TEXT(AI109,"0.#"),1)=".",TRUE,FALSE)</formula>
    </cfRule>
  </conditionalFormatting>
  <conditionalFormatting sqref="AI108">
    <cfRule type="expression" dxfId="455" priority="501">
      <formula>IF(RIGHT(TEXT(AI108,"0.#"),1)=".",FALSE,TRUE)</formula>
    </cfRule>
    <cfRule type="expression" dxfId="454" priority="502">
      <formula>IF(RIGHT(TEXT(AI108,"0.#"),1)=".",TRUE,FALSE)</formula>
    </cfRule>
  </conditionalFormatting>
  <conditionalFormatting sqref="AI107">
    <cfRule type="expression" dxfId="453" priority="499">
      <formula>IF(RIGHT(TEXT(AI107,"0.#"),1)=".",FALSE,TRUE)</formula>
    </cfRule>
    <cfRule type="expression" dxfId="452" priority="500">
      <formula>IF(RIGHT(TEXT(AI107,"0.#"),1)=".",TRUE,FALSE)</formula>
    </cfRule>
  </conditionalFormatting>
  <conditionalFormatting sqref="AM107">
    <cfRule type="expression" dxfId="451" priority="497">
      <formula>IF(RIGHT(TEXT(AM107,"0.#"),1)=".",FALSE,TRUE)</formula>
    </cfRule>
    <cfRule type="expression" dxfId="450" priority="498">
      <formula>IF(RIGHT(TEXT(AM107,"0.#"),1)=".",TRUE,FALSE)</formula>
    </cfRule>
  </conditionalFormatting>
  <conditionalFormatting sqref="AM108">
    <cfRule type="expression" dxfId="449" priority="495">
      <formula>IF(RIGHT(TEXT(AM108,"0.#"),1)=".",FALSE,TRUE)</formula>
    </cfRule>
    <cfRule type="expression" dxfId="448" priority="496">
      <formula>IF(RIGHT(TEXT(AM108,"0.#"),1)=".",TRUE,FALSE)</formula>
    </cfRule>
  </conditionalFormatting>
  <conditionalFormatting sqref="AQ107:AQ109">
    <cfRule type="expression" dxfId="447" priority="491">
      <formula>IF(RIGHT(TEXT(AQ107,"0.#"),1)=".",FALSE,TRUE)</formula>
    </cfRule>
    <cfRule type="expression" dxfId="446" priority="492">
      <formula>IF(RIGHT(TEXT(AQ107,"0.#"),1)=".",TRUE,FALSE)</formula>
    </cfRule>
  </conditionalFormatting>
  <conditionalFormatting sqref="AU107:AU109">
    <cfRule type="expression" dxfId="445" priority="489">
      <formula>IF(RIGHT(TEXT(AU107,"0.#"),1)=".",FALSE,TRUE)</formula>
    </cfRule>
    <cfRule type="expression" dxfId="444" priority="490">
      <formula>IF(RIGHT(TEXT(AU107,"0.#"),1)=".",TRUE,FALSE)</formula>
    </cfRule>
  </conditionalFormatting>
  <conditionalFormatting sqref="AE141">
    <cfRule type="expression" dxfId="443" priority="487">
      <formula>IF(RIGHT(TEXT(AE141,"0.#"),1)=".",FALSE,TRUE)</formula>
    </cfRule>
    <cfRule type="expression" dxfId="442" priority="488">
      <formula>IF(RIGHT(TEXT(AE141,"0.#"),1)=".",TRUE,FALSE)</formula>
    </cfRule>
  </conditionalFormatting>
  <conditionalFormatting sqref="AM143">
    <cfRule type="expression" dxfId="441" priority="471">
      <formula>IF(RIGHT(TEXT(AM143,"0.#"),1)=".",FALSE,TRUE)</formula>
    </cfRule>
    <cfRule type="expression" dxfId="440" priority="472">
      <formula>IF(RIGHT(TEXT(AM143,"0.#"),1)=".",TRUE,FALSE)</formula>
    </cfRule>
  </conditionalFormatting>
  <conditionalFormatting sqref="AE142">
    <cfRule type="expression" dxfId="439" priority="485">
      <formula>IF(RIGHT(TEXT(AE142,"0.#"),1)=".",FALSE,TRUE)</formula>
    </cfRule>
    <cfRule type="expression" dxfId="438" priority="486">
      <formula>IF(RIGHT(TEXT(AE142,"0.#"),1)=".",TRUE,FALSE)</formula>
    </cfRule>
  </conditionalFormatting>
  <conditionalFormatting sqref="AE143">
    <cfRule type="expression" dxfId="437" priority="483">
      <formula>IF(RIGHT(TEXT(AE143,"0.#"),1)=".",FALSE,TRUE)</formula>
    </cfRule>
    <cfRule type="expression" dxfId="436" priority="484">
      <formula>IF(RIGHT(TEXT(AE143,"0.#"),1)=".",TRUE,FALSE)</formula>
    </cfRule>
  </conditionalFormatting>
  <conditionalFormatting sqref="AI143">
    <cfRule type="expression" dxfId="435" priority="481">
      <formula>IF(RIGHT(TEXT(AI143,"0.#"),1)=".",FALSE,TRUE)</formula>
    </cfRule>
    <cfRule type="expression" dxfId="434" priority="482">
      <formula>IF(RIGHT(TEXT(AI143,"0.#"),1)=".",TRUE,FALSE)</formula>
    </cfRule>
  </conditionalFormatting>
  <conditionalFormatting sqref="AI142">
    <cfRule type="expression" dxfId="433" priority="479">
      <formula>IF(RIGHT(TEXT(AI142,"0.#"),1)=".",FALSE,TRUE)</formula>
    </cfRule>
    <cfRule type="expression" dxfId="432" priority="480">
      <formula>IF(RIGHT(TEXT(AI142,"0.#"),1)=".",TRUE,FALSE)</formula>
    </cfRule>
  </conditionalFormatting>
  <conditionalFormatting sqref="AI141">
    <cfRule type="expression" dxfId="431" priority="477">
      <formula>IF(RIGHT(TEXT(AI141,"0.#"),1)=".",FALSE,TRUE)</formula>
    </cfRule>
    <cfRule type="expression" dxfId="430" priority="478">
      <formula>IF(RIGHT(TEXT(AI141,"0.#"),1)=".",TRUE,FALSE)</formula>
    </cfRule>
  </conditionalFormatting>
  <conditionalFormatting sqref="AM141">
    <cfRule type="expression" dxfId="429" priority="475">
      <formula>IF(RIGHT(TEXT(AM141,"0.#"),1)=".",FALSE,TRUE)</formula>
    </cfRule>
    <cfRule type="expression" dxfId="428" priority="476">
      <formula>IF(RIGHT(TEXT(AM141,"0.#"),1)=".",TRUE,FALSE)</formula>
    </cfRule>
  </conditionalFormatting>
  <conditionalFormatting sqref="AM142">
    <cfRule type="expression" dxfId="427" priority="473">
      <formula>IF(RIGHT(TEXT(AM142,"0.#"),1)=".",FALSE,TRUE)</formula>
    </cfRule>
    <cfRule type="expression" dxfId="426" priority="474">
      <formula>IF(RIGHT(TEXT(AM142,"0.#"),1)=".",TRUE,FALSE)</formula>
    </cfRule>
  </conditionalFormatting>
  <conditionalFormatting sqref="AQ141:AQ143">
    <cfRule type="expression" dxfId="425" priority="469">
      <formula>IF(RIGHT(TEXT(AQ141,"0.#"),1)=".",FALSE,TRUE)</formula>
    </cfRule>
    <cfRule type="expression" dxfId="424" priority="470">
      <formula>IF(RIGHT(TEXT(AQ141,"0.#"),1)=".",TRUE,FALSE)</formula>
    </cfRule>
  </conditionalFormatting>
  <conditionalFormatting sqref="AU141:AU143">
    <cfRule type="expression" dxfId="423" priority="467">
      <formula>IF(RIGHT(TEXT(AU141,"0.#"),1)=".",FALSE,TRUE)</formula>
    </cfRule>
    <cfRule type="expression" dxfId="422" priority="468">
      <formula>IF(RIGHT(TEXT(AU141,"0.#"),1)=".",TRUE,FALSE)</formula>
    </cfRule>
  </conditionalFormatting>
  <conditionalFormatting sqref="AE175">
    <cfRule type="expression" dxfId="421" priority="465">
      <formula>IF(RIGHT(TEXT(AE175,"0.#"),1)=".",FALSE,TRUE)</formula>
    </cfRule>
    <cfRule type="expression" dxfId="420" priority="466">
      <formula>IF(RIGHT(TEXT(AE175,"0.#"),1)=".",TRUE,FALSE)</formula>
    </cfRule>
  </conditionalFormatting>
  <conditionalFormatting sqref="AM177">
    <cfRule type="expression" dxfId="419" priority="449">
      <formula>IF(RIGHT(TEXT(AM177,"0.#"),1)=".",FALSE,TRUE)</formula>
    </cfRule>
    <cfRule type="expression" dxfId="418" priority="450">
      <formula>IF(RIGHT(TEXT(AM177,"0.#"),1)=".",TRUE,FALSE)</formula>
    </cfRule>
  </conditionalFormatting>
  <conditionalFormatting sqref="AE176">
    <cfRule type="expression" dxfId="417" priority="463">
      <formula>IF(RIGHT(TEXT(AE176,"0.#"),1)=".",FALSE,TRUE)</formula>
    </cfRule>
    <cfRule type="expression" dxfId="416" priority="464">
      <formula>IF(RIGHT(TEXT(AE176,"0.#"),1)=".",TRUE,FALSE)</formula>
    </cfRule>
  </conditionalFormatting>
  <conditionalFormatting sqref="AE177">
    <cfRule type="expression" dxfId="415" priority="461">
      <formula>IF(RIGHT(TEXT(AE177,"0.#"),1)=".",FALSE,TRUE)</formula>
    </cfRule>
    <cfRule type="expression" dxfId="414" priority="462">
      <formula>IF(RIGHT(TEXT(AE177,"0.#"),1)=".",TRUE,FALSE)</formula>
    </cfRule>
  </conditionalFormatting>
  <conditionalFormatting sqref="AI177">
    <cfRule type="expression" dxfId="413" priority="459">
      <formula>IF(RIGHT(TEXT(AI177,"0.#"),1)=".",FALSE,TRUE)</formula>
    </cfRule>
    <cfRule type="expression" dxfId="412" priority="460">
      <formula>IF(RIGHT(TEXT(AI177,"0.#"),1)=".",TRUE,FALSE)</formula>
    </cfRule>
  </conditionalFormatting>
  <conditionalFormatting sqref="AI176">
    <cfRule type="expression" dxfId="411" priority="457">
      <formula>IF(RIGHT(TEXT(AI176,"0.#"),1)=".",FALSE,TRUE)</formula>
    </cfRule>
    <cfRule type="expression" dxfId="410" priority="458">
      <formula>IF(RIGHT(TEXT(AI176,"0.#"),1)=".",TRUE,FALSE)</formula>
    </cfRule>
  </conditionalFormatting>
  <conditionalFormatting sqref="AI175">
    <cfRule type="expression" dxfId="409" priority="455">
      <formula>IF(RIGHT(TEXT(AI175,"0.#"),1)=".",FALSE,TRUE)</formula>
    </cfRule>
    <cfRule type="expression" dxfId="408" priority="456">
      <formula>IF(RIGHT(TEXT(AI175,"0.#"),1)=".",TRUE,FALSE)</formula>
    </cfRule>
  </conditionalFormatting>
  <conditionalFormatting sqref="AM175">
    <cfRule type="expression" dxfId="407" priority="453">
      <formula>IF(RIGHT(TEXT(AM175,"0.#"),1)=".",FALSE,TRUE)</formula>
    </cfRule>
    <cfRule type="expression" dxfId="406" priority="454">
      <formula>IF(RIGHT(TEXT(AM175,"0.#"),1)=".",TRUE,FALSE)</formula>
    </cfRule>
  </conditionalFormatting>
  <conditionalFormatting sqref="AM176">
    <cfRule type="expression" dxfId="405" priority="451">
      <formula>IF(RIGHT(TEXT(AM176,"0.#"),1)=".",FALSE,TRUE)</formula>
    </cfRule>
    <cfRule type="expression" dxfId="404" priority="452">
      <formula>IF(RIGHT(TEXT(AM176,"0.#"),1)=".",TRUE,FALSE)</formula>
    </cfRule>
  </conditionalFormatting>
  <conditionalFormatting sqref="AQ175:AQ177">
    <cfRule type="expression" dxfId="403" priority="447">
      <formula>IF(RIGHT(TEXT(AQ175,"0.#"),1)=".",FALSE,TRUE)</formula>
    </cfRule>
    <cfRule type="expression" dxfId="402" priority="448">
      <formula>IF(RIGHT(TEXT(AQ175,"0.#"),1)=".",TRUE,FALSE)</formula>
    </cfRule>
  </conditionalFormatting>
  <conditionalFormatting sqref="AU175:AU177">
    <cfRule type="expression" dxfId="401" priority="445">
      <formula>IF(RIGHT(TEXT(AU175,"0.#"),1)=".",FALSE,TRUE)</formula>
    </cfRule>
    <cfRule type="expression" dxfId="400" priority="446">
      <formula>IF(RIGHT(TEXT(AU175,"0.#"),1)=".",TRUE,FALSE)</formula>
    </cfRule>
  </conditionalFormatting>
  <conditionalFormatting sqref="AE61">
    <cfRule type="expression" dxfId="399" priority="399">
      <formula>IF(RIGHT(TEXT(AE61,"0.#"),1)=".",FALSE,TRUE)</formula>
    </cfRule>
    <cfRule type="expression" dxfId="398" priority="400">
      <formula>IF(RIGHT(TEXT(AE61,"0.#"),1)=".",TRUE,FALSE)</formula>
    </cfRule>
  </conditionalFormatting>
  <conditionalFormatting sqref="AE62">
    <cfRule type="expression" dxfId="397" priority="397">
      <formula>IF(RIGHT(TEXT(AE62,"0.#"),1)=".",FALSE,TRUE)</formula>
    </cfRule>
    <cfRule type="expression" dxfId="396" priority="398">
      <formula>IF(RIGHT(TEXT(AE62,"0.#"),1)=".",TRUE,FALSE)</formula>
    </cfRule>
  </conditionalFormatting>
  <conditionalFormatting sqref="AM61">
    <cfRule type="expression" dxfId="395" priority="387">
      <formula>IF(RIGHT(TEXT(AM61,"0.#"),1)=".",FALSE,TRUE)</formula>
    </cfRule>
    <cfRule type="expression" dxfId="394" priority="388">
      <formula>IF(RIGHT(TEXT(AM61,"0.#"),1)=".",TRUE,FALSE)</formula>
    </cfRule>
  </conditionalFormatting>
  <conditionalFormatting sqref="AE63">
    <cfRule type="expression" dxfId="393" priority="395">
      <formula>IF(RIGHT(TEXT(AE63,"0.#"),1)=".",FALSE,TRUE)</formula>
    </cfRule>
    <cfRule type="expression" dxfId="392" priority="396">
      <formula>IF(RIGHT(TEXT(AE63,"0.#"),1)=".",TRUE,FALSE)</formula>
    </cfRule>
  </conditionalFormatting>
  <conditionalFormatting sqref="AI63">
    <cfRule type="expression" dxfId="391" priority="393">
      <formula>IF(RIGHT(TEXT(AI63,"0.#"),1)=".",FALSE,TRUE)</formula>
    </cfRule>
    <cfRule type="expression" dxfId="390" priority="394">
      <formula>IF(RIGHT(TEXT(AI63,"0.#"),1)=".",TRUE,FALSE)</formula>
    </cfRule>
  </conditionalFormatting>
  <conditionalFormatting sqref="AI62">
    <cfRule type="expression" dxfId="389" priority="391">
      <formula>IF(RIGHT(TEXT(AI62,"0.#"),1)=".",FALSE,TRUE)</formula>
    </cfRule>
    <cfRule type="expression" dxfId="388" priority="392">
      <formula>IF(RIGHT(TEXT(AI62,"0.#"),1)=".",TRUE,FALSE)</formula>
    </cfRule>
  </conditionalFormatting>
  <conditionalFormatting sqref="AI61">
    <cfRule type="expression" dxfId="387" priority="389">
      <formula>IF(RIGHT(TEXT(AI61,"0.#"),1)=".",FALSE,TRUE)</formula>
    </cfRule>
    <cfRule type="expression" dxfId="386" priority="390">
      <formula>IF(RIGHT(TEXT(AI61,"0.#"),1)=".",TRUE,FALSE)</formula>
    </cfRule>
  </conditionalFormatting>
  <conditionalFormatting sqref="AM62">
    <cfRule type="expression" dxfId="385" priority="385">
      <formula>IF(RIGHT(TEXT(AM62,"0.#"),1)=".",FALSE,TRUE)</formula>
    </cfRule>
    <cfRule type="expression" dxfId="384" priority="386">
      <formula>IF(RIGHT(TEXT(AM62,"0.#"),1)=".",TRUE,FALSE)</formula>
    </cfRule>
  </conditionalFormatting>
  <conditionalFormatting sqref="AM63">
    <cfRule type="expression" dxfId="383" priority="383">
      <formula>IF(RIGHT(TEXT(AM63,"0.#"),1)=".",FALSE,TRUE)</formula>
    </cfRule>
    <cfRule type="expression" dxfId="382" priority="384">
      <formula>IF(RIGHT(TEXT(AM63,"0.#"),1)=".",TRUE,FALSE)</formula>
    </cfRule>
  </conditionalFormatting>
  <conditionalFormatting sqref="AQ61:AQ63">
    <cfRule type="expression" dxfId="381" priority="381">
      <formula>IF(RIGHT(TEXT(AQ61,"0.#"),1)=".",FALSE,TRUE)</formula>
    </cfRule>
    <cfRule type="expression" dxfId="380" priority="382">
      <formula>IF(RIGHT(TEXT(AQ61,"0.#"),1)=".",TRUE,FALSE)</formula>
    </cfRule>
  </conditionalFormatting>
  <conditionalFormatting sqref="AU61:AU63">
    <cfRule type="expression" dxfId="379" priority="379">
      <formula>IF(RIGHT(TEXT(AU61,"0.#"),1)=".",FALSE,TRUE)</formula>
    </cfRule>
    <cfRule type="expression" dxfId="378" priority="380">
      <formula>IF(RIGHT(TEXT(AU61,"0.#"),1)=".",TRUE,FALSE)</formula>
    </cfRule>
  </conditionalFormatting>
  <conditionalFormatting sqref="AE95">
    <cfRule type="expression" dxfId="377" priority="377">
      <formula>IF(RIGHT(TEXT(AE95,"0.#"),1)=".",FALSE,TRUE)</formula>
    </cfRule>
    <cfRule type="expression" dxfId="376" priority="378">
      <formula>IF(RIGHT(TEXT(AE95,"0.#"),1)=".",TRUE,FALSE)</formula>
    </cfRule>
  </conditionalFormatting>
  <conditionalFormatting sqref="AE96">
    <cfRule type="expression" dxfId="375" priority="375">
      <formula>IF(RIGHT(TEXT(AE96,"0.#"),1)=".",FALSE,TRUE)</formula>
    </cfRule>
    <cfRule type="expression" dxfId="374" priority="376">
      <formula>IF(RIGHT(TEXT(AE96,"0.#"),1)=".",TRUE,FALSE)</formula>
    </cfRule>
  </conditionalFormatting>
  <conditionalFormatting sqref="AM95">
    <cfRule type="expression" dxfId="373" priority="365">
      <formula>IF(RIGHT(TEXT(AM95,"0.#"),1)=".",FALSE,TRUE)</formula>
    </cfRule>
    <cfRule type="expression" dxfId="372" priority="366">
      <formula>IF(RIGHT(TEXT(AM95,"0.#"),1)=".",TRUE,FALSE)</formula>
    </cfRule>
  </conditionalFormatting>
  <conditionalFormatting sqref="AE97">
    <cfRule type="expression" dxfId="371" priority="373">
      <formula>IF(RIGHT(TEXT(AE97,"0.#"),1)=".",FALSE,TRUE)</formula>
    </cfRule>
    <cfRule type="expression" dxfId="370" priority="374">
      <formula>IF(RIGHT(TEXT(AE97,"0.#"),1)=".",TRUE,FALSE)</formula>
    </cfRule>
  </conditionalFormatting>
  <conditionalFormatting sqref="AI97">
    <cfRule type="expression" dxfId="369" priority="371">
      <formula>IF(RIGHT(TEXT(AI97,"0.#"),1)=".",FALSE,TRUE)</formula>
    </cfRule>
    <cfRule type="expression" dxfId="368" priority="372">
      <formula>IF(RIGHT(TEXT(AI97,"0.#"),1)=".",TRUE,FALSE)</formula>
    </cfRule>
  </conditionalFormatting>
  <conditionalFormatting sqref="AI96">
    <cfRule type="expression" dxfId="367" priority="369">
      <formula>IF(RIGHT(TEXT(AI96,"0.#"),1)=".",FALSE,TRUE)</formula>
    </cfRule>
    <cfRule type="expression" dxfId="366" priority="370">
      <formula>IF(RIGHT(TEXT(AI96,"0.#"),1)=".",TRUE,FALSE)</formula>
    </cfRule>
  </conditionalFormatting>
  <conditionalFormatting sqref="AI95">
    <cfRule type="expression" dxfId="365" priority="367">
      <formula>IF(RIGHT(TEXT(AI95,"0.#"),1)=".",FALSE,TRUE)</formula>
    </cfRule>
    <cfRule type="expression" dxfId="364" priority="368">
      <formula>IF(RIGHT(TEXT(AI95,"0.#"),1)=".",TRUE,FALSE)</formula>
    </cfRule>
  </conditionalFormatting>
  <conditionalFormatting sqref="AM96">
    <cfRule type="expression" dxfId="363" priority="363">
      <formula>IF(RIGHT(TEXT(AM96,"0.#"),1)=".",FALSE,TRUE)</formula>
    </cfRule>
    <cfRule type="expression" dxfId="362" priority="364">
      <formula>IF(RIGHT(TEXT(AM96,"0.#"),1)=".",TRUE,FALSE)</formula>
    </cfRule>
  </conditionalFormatting>
  <conditionalFormatting sqref="AM97">
    <cfRule type="expression" dxfId="361" priority="361">
      <formula>IF(RIGHT(TEXT(AM97,"0.#"),1)=".",FALSE,TRUE)</formula>
    </cfRule>
    <cfRule type="expression" dxfId="360" priority="362">
      <formula>IF(RIGHT(TEXT(AM97,"0.#"),1)=".",TRUE,FALSE)</formula>
    </cfRule>
  </conditionalFormatting>
  <conditionalFormatting sqref="AQ95:AQ97">
    <cfRule type="expression" dxfId="359" priority="359">
      <formula>IF(RIGHT(TEXT(AQ95,"0.#"),1)=".",FALSE,TRUE)</formula>
    </cfRule>
    <cfRule type="expression" dxfId="358" priority="360">
      <formula>IF(RIGHT(TEXT(AQ95,"0.#"),1)=".",TRUE,FALSE)</formula>
    </cfRule>
  </conditionalFormatting>
  <conditionalFormatting sqref="AU95:AU97">
    <cfRule type="expression" dxfId="357" priority="357">
      <formula>IF(RIGHT(TEXT(AU95,"0.#"),1)=".",FALSE,TRUE)</formula>
    </cfRule>
    <cfRule type="expression" dxfId="356" priority="358">
      <formula>IF(RIGHT(TEXT(AU95,"0.#"),1)=".",TRUE,FALSE)</formula>
    </cfRule>
  </conditionalFormatting>
  <conditionalFormatting sqref="AE129">
    <cfRule type="expression" dxfId="355" priority="355">
      <formula>IF(RIGHT(TEXT(AE129,"0.#"),1)=".",FALSE,TRUE)</formula>
    </cfRule>
    <cfRule type="expression" dxfId="354" priority="356">
      <formula>IF(RIGHT(TEXT(AE129,"0.#"),1)=".",TRUE,FALSE)</formula>
    </cfRule>
  </conditionalFormatting>
  <conditionalFormatting sqref="AE130">
    <cfRule type="expression" dxfId="353" priority="353">
      <formula>IF(RIGHT(TEXT(AE130,"0.#"),1)=".",FALSE,TRUE)</formula>
    </cfRule>
    <cfRule type="expression" dxfId="352" priority="354">
      <formula>IF(RIGHT(TEXT(AE130,"0.#"),1)=".",TRUE,FALSE)</formula>
    </cfRule>
  </conditionalFormatting>
  <conditionalFormatting sqref="AM129">
    <cfRule type="expression" dxfId="351" priority="343">
      <formula>IF(RIGHT(TEXT(AM129,"0.#"),1)=".",FALSE,TRUE)</formula>
    </cfRule>
    <cfRule type="expression" dxfId="350" priority="344">
      <formula>IF(RIGHT(TEXT(AM129,"0.#"),1)=".",TRUE,FALSE)</formula>
    </cfRule>
  </conditionalFormatting>
  <conditionalFormatting sqref="AE131">
    <cfRule type="expression" dxfId="349" priority="351">
      <formula>IF(RIGHT(TEXT(AE131,"0.#"),1)=".",FALSE,TRUE)</formula>
    </cfRule>
    <cfRule type="expression" dxfId="348" priority="352">
      <formula>IF(RIGHT(TEXT(AE131,"0.#"),1)=".",TRUE,FALSE)</formula>
    </cfRule>
  </conditionalFormatting>
  <conditionalFormatting sqref="AI131">
    <cfRule type="expression" dxfId="347" priority="349">
      <formula>IF(RIGHT(TEXT(AI131,"0.#"),1)=".",FALSE,TRUE)</formula>
    </cfRule>
    <cfRule type="expression" dxfId="346" priority="350">
      <formula>IF(RIGHT(TEXT(AI131,"0.#"),1)=".",TRUE,FALSE)</formula>
    </cfRule>
  </conditionalFormatting>
  <conditionalFormatting sqref="AI130">
    <cfRule type="expression" dxfId="345" priority="347">
      <formula>IF(RIGHT(TEXT(AI130,"0.#"),1)=".",FALSE,TRUE)</formula>
    </cfRule>
    <cfRule type="expression" dxfId="344" priority="348">
      <formula>IF(RIGHT(TEXT(AI130,"0.#"),1)=".",TRUE,FALSE)</formula>
    </cfRule>
  </conditionalFormatting>
  <conditionalFormatting sqref="AI129">
    <cfRule type="expression" dxfId="343" priority="345">
      <formula>IF(RIGHT(TEXT(AI129,"0.#"),1)=".",FALSE,TRUE)</formula>
    </cfRule>
    <cfRule type="expression" dxfId="342" priority="346">
      <formula>IF(RIGHT(TEXT(AI129,"0.#"),1)=".",TRUE,FALSE)</formula>
    </cfRule>
  </conditionalFormatting>
  <conditionalFormatting sqref="AM130">
    <cfRule type="expression" dxfId="341" priority="341">
      <formula>IF(RIGHT(TEXT(AM130,"0.#"),1)=".",FALSE,TRUE)</formula>
    </cfRule>
    <cfRule type="expression" dxfId="340" priority="342">
      <formula>IF(RIGHT(TEXT(AM130,"0.#"),1)=".",TRUE,FALSE)</formula>
    </cfRule>
  </conditionalFormatting>
  <conditionalFormatting sqref="AM131">
    <cfRule type="expression" dxfId="339" priority="339">
      <formula>IF(RIGHT(TEXT(AM131,"0.#"),1)=".",FALSE,TRUE)</formula>
    </cfRule>
    <cfRule type="expression" dxfId="338" priority="340">
      <formula>IF(RIGHT(TEXT(AM131,"0.#"),1)=".",TRUE,FALSE)</formula>
    </cfRule>
  </conditionalFormatting>
  <conditionalFormatting sqref="AQ129:AQ131">
    <cfRule type="expression" dxfId="337" priority="337">
      <formula>IF(RIGHT(TEXT(AQ129,"0.#"),1)=".",FALSE,TRUE)</formula>
    </cfRule>
    <cfRule type="expression" dxfId="336" priority="338">
      <formula>IF(RIGHT(TEXT(AQ129,"0.#"),1)=".",TRUE,FALSE)</formula>
    </cfRule>
  </conditionalFormatting>
  <conditionalFormatting sqref="AU129:AU131">
    <cfRule type="expression" dxfId="335" priority="335">
      <formula>IF(RIGHT(TEXT(AU129,"0.#"),1)=".",FALSE,TRUE)</formula>
    </cfRule>
    <cfRule type="expression" dxfId="334" priority="336">
      <formula>IF(RIGHT(TEXT(AU129,"0.#"),1)=".",TRUE,FALSE)</formula>
    </cfRule>
  </conditionalFormatting>
  <conditionalFormatting sqref="AE163">
    <cfRule type="expression" dxfId="333" priority="333">
      <formula>IF(RIGHT(TEXT(AE163,"0.#"),1)=".",FALSE,TRUE)</formula>
    </cfRule>
    <cfRule type="expression" dxfId="332" priority="334">
      <formula>IF(RIGHT(TEXT(AE163,"0.#"),1)=".",TRUE,FALSE)</formula>
    </cfRule>
  </conditionalFormatting>
  <conditionalFormatting sqref="AE164">
    <cfRule type="expression" dxfId="331" priority="331">
      <formula>IF(RIGHT(TEXT(AE164,"0.#"),1)=".",FALSE,TRUE)</formula>
    </cfRule>
    <cfRule type="expression" dxfId="330" priority="332">
      <formula>IF(RIGHT(TEXT(AE164,"0.#"),1)=".",TRUE,FALSE)</formula>
    </cfRule>
  </conditionalFormatting>
  <conditionalFormatting sqref="AM163">
    <cfRule type="expression" dxfId="329" priority="321">
      <formula>IF(RIGHT(TEXT(AM163,"0.#"),1)=".",FALSE,TRUE)</formula>
    </cfRule>
    <cfRule type="expression" dxfId="328" priority="322">
      <formula>IF(RIGHT(TEXT(AM163,"0.#"),1)=".",TRUE,FALSE)</formula>
    </cfRule>
  </conditionalFormatting>
  <conditionalFormatting sqref="AE165">
    <cfRule type="expression" dxfId="327" priority="329">
      <formula>IF(RIGHT(TEXT(AE165,"0.#"),1)=".",FALSE,TRUE)</formula>
    </cfRule>
    <cfRule type="expression" dxfId="326" priority="330">
      <formula>IF(RIGHT(TEXT(AE165,"0.#"),1)=".",TRUE,FALSE)</formula>
    </cfRule>
  </conditionalFormatting>
  <conditionalFormatting sqref="AI165">
    <cfRule type="expression" dxfId="325" priority="327">
      <formula>IF(RIGHT(TEXT(AI165,"0.#"),1)=".",FALSE,TRUE)</formula>
    </cfRule>
    <cfRule type="expression" dxfId="324" priority="328">
      <formula>IF(RIGHT(TEXT(AI165,"0.#"),1)=".",TRUE,FALSE)</formula>
    </cfRule>
  </conditionalFormatting>
  <conditionalFormatting sqref="AI164">
    <cfRule type="expression" dxfId="323" priority="325">
      <formula>IF(RIGHT(TEXT(AI164,"0.#"),1)=".",FALSE,TRUE)</formula>
    </cfRule>
    <cfRule type="expression" dxfId="322" priority="326">
      <formula>IF(RIGHT(TEXT(AI164,"0.#"),1)=".",TRUE,FALSE)</formula>
    </cfRule>
  </conditionalFormatting>
  <conditionalFormatting sqref="AI163">
    <cfRule type="expression" dxfId="321" priority="323">
      <formula>IF(RIGHT(TEXT(AI163,"0.#"),1)=".",FALSE,TRUE)</formula>
    </cfRule>
    <cfRule type="expression" dxfId="320" priority="324">
      <formula>IF(RIGHT(TEXT(AI163,"0.#"),1)=".",TRUE,FALSE)</formula>
    </cfRule>
  </conditionalFormatting>
  <conditionalFormatting sqref="AM164">
    <cfRule type="expression" dxfId="319" priority="319">
      <formula>IF(RIGHT(TEXT(AM164,"0.#"),1)=".",FALSE,TRUE)</formula>
    </cfRule>
    <cfRule type="expression" dxfId="318" priority="320">
      <formula>IF(RIGHT(TEXT(AM164,"0.#"),1)=".",TRUE,FALSE)</formula>
    </cfRule>
  </conditionalFormatting>
  <conditionalFormatting sqref="AM165">
    <cfRule type="expression" dxfId="317" priority="317">
      <formula>IF(RIGHT(TEXT(AM165,"0.#"),1)=".",FALSE,TRUE)</formula>
    </cfRule>
    <cfRule type="expression" dxfId="316" priority="318">
      <formula>IF(RIGHT(TEXT(AM165,"0.#"),1)=".",TRUE,FALSE)</formula>
    </cfRule>
  </conditionalFormatting>
  <conditionalFormatting sqref="AQ163:AQ165">
    <cfRule type="expression" dxfId="315" priority="315">
      <formula>IF(RIGHT(TEXT(AQ163,"0.#"),1)=".",FALSE,TRUE)</formula>
    </cfRule>
    <cfRule type="expression" dxfId="314" priority="316">
      <formula>IF(RIGHT(TEXT(AQ163,"0.#"),1)=".",TRUE,FALSE)</formula>
    </cfRule>
  </conditionalFormatting>
  <conditionalFormatting sqref="AU163:AU165">
    <cfRule type="expression" dxfId="313" priority="313">
      <formula>IF(RIGHT(TEXT(AU163,"0.#"),1)=".",FALSE,TRUE)</formula>
    </cfRule>
    <cfRule type="expression" dxfId="312" priority="314">
      <formula>IF(RIGHT(TEXT(AU163,"0.#"),1)=".",TRUE,FALSE)</formula>
    </cfRule>
  </conditionalFormatting>
  <conditionalFormatting sqref="AE197">
    <cfRule type="expression" dxfId="311" priority="311">
      <formula>IF(RIGHT(TEXT(AE197,"0.#"),1)=".",FALSE,TRUE)</formula>
    </cfRule>
    <cfRule type="expression" dxfId="310" priority="312">
      <formula>IF(RIGHT(TEXT(AE197,"0.#"),1)=".",TRUE,FALSE)</formula>
    </cfRule>
  </conditionalFormatting>
  <conditionalFormatting sqref="AE198">
    <cfRule type="expression" dxfId="309" priority="309">
      <formula>IF(RIGHT(TEXT(AE198,"0.#"),1)=".",FALSE,TRUE)</formula>
    </cfRule>
    <cfRule type="expression" dxfId="308" priority="310">
      <formula>IF(RIGHT(TEXT(AE198,"0.#"),1)=".",TRUE,FALSE)</formula>
    </cfRule>
  </conditionalFormatting>
  <conditionalFormatting sqref="AM197">
    <cfRule type="expression" dxfId="307" priority="299">
      <formula>IF(RIGHT(TEXT(AM197,"0.#"),1)=".",FALSE,TRUE)</formula>
    </cfRule>
    <cfRule type="expression" dxfId="306" priority="300">
      <formula>IF(RIGHT(TEXT(AM197,"0.#"),1)=".",TRUE,FALSE)</formula>
    </cfRule>
  </conditionalFormatting>
  <conditionalFormatting sqref="AE199">
    <cfRule type="expression" dxfId="305" priority="307">
      <formula>IF(RIGHT(TEXT(AE199,"0.#"),1)=".",FALSE,TRUE)</formula>
    </cfRule>
    <cfRule type="expression" dxfId="304" priority="308">
      <formula>IF(RIGHT(TEXT(AE199,"0.#"),1)=".",TRUE,FALSE)</formula>
    </cfRule>
  </conditionalFormatting>
  <conditionalFormatting sqref="AI199">
    <cfRule type="expression" dxfId="303" priority="305">
      <formula>IF(RIGHT(TEXT(AI199,"0.#"),1)=".",FALSE,TRUE)</formula>
    </cfRule>
    <cfRule type="expression" dxfId="302" priority="306">
      <formula>IF(RIGHT(TEXT(AI199,"0.#"),1)=".",TRUE,FALSE)</formula>
    </cfRule>
  </conditionalFormatting>
  <conditionalFormatting sqref="AI198">
    <cfRule type="expression" dxfId="301" priority="303">
      <formula>IF(RIGHT(TEXT(AI198,"0.#"),1)=".",FALSE,TRUE)</formula>
    </cfRule>
    <cfRule type="expression" dxfId="300" priority="304">
      <formula>IF(RIGHT(TEXT(AI198,"0.#"),1)=".",TRUE,FALSE)</formula>
    </cfRule>
  </conditionalFormatting>
  <conditionalFormatting sqref="AI197">
    <cfRule type="expression" dxfId="299" priority="301">
      <formula>IF(RIGHT(TEXT(AI197,"0.#"),1)=".",FALSE,TRUE)</formula>
    </cfRule>
    <cfRule type="expression" dxfId="298" priority="302">
      <formula>IF(RIGHT(TEXT(AI197,"0.#"),1)=".",TRUE,FALSE)</formula>
    </cfRule>
  </conditionalFormatting>
  <conditionalFormatting sqref="AM198">
    <cfRule type="expression" dxfId="297" priority="297">
      <formula>IF(RIGHT(TEXT(AM198,"0.#"),1)=".",FALSE,TRUE)</formula>
    </cfRule>
    <cfRule type="expression" dxfId="296" priority="298">
      <formula>IF(RIGHT(TEXT(AM198,"0.#"),1)=".",TRUE,FALSE)</formula>
    </cfRule>
  </conditionalFormatting>
  <conditionalFormatting sqref="AM199">
    <cfRule type="expression" dxfId="295" priority="295">
      <formula>IF(RIGHT(TEXT(AM199,"0.#"),1)=".",FALSE,TRUE)</formula>
    </cfRule>
    <cfRule type="expression" dxfId="294" priority="296">
      <formula>IF(RIGHT(TEXT(AM199,"0.#"),1)=".",TRUE,FALSE)</formula>
    </cfRule>
  </conditionalFormatting>
  <conditionalFormatting sqref="AQ197:AQ199">
    <cfRule type="expression" dxfId="293" priority="293">
      <formula>IF(RIGHT(TEXT(AQ197,"0.#"),1)=".",FALSE,TRUE)</formula>
    </cfRule>
    <cfRule type="expression" dxfId="292" priority="294">
      <formula>IF(RIGHT(TEXT(AQ197,"0.#"),1)=".",TRUE,FALSE)</formula>
    </cfRule>
  </conditionalFormatting>
  <conditionalFormatting sqref="AU197:AU199">
    <cfRule type="expression" dxfId="291" priority="291">
      <formula>IF(RIGHT(TEXT(AU197,"0.#"),1)=".",FALSE,TRUE)</formula>
    </cfRule>
    <cfRule type="expression" dxfId="290" priority="292">
      <formula>IF(RIGHT(TEXT(AU197,"0.#"),1)=".",TRUE,FALSE)</formula>
    </cfRule>
  </conditionalFormatting>
  <conditionalFormatting sqref="AE134 AQ134">
    <cfRule type="expression" dxfId="289" priority="289">
      <formula>IF(RIGHT(TEXT(AE134,"0.#"),1)=".",FALSE,TRUE)</formula>
    </cfRule>
    <cfRule type="expression" dxfId="288" priority="290">
      <formula>IF(RIGHT(TEXT(AE134,"0.#"),1)=".",TRUE,FALSE)</formula>
    </cfRule>
  </conditionalFormatting>
  <conditionalFormatting sqref="AI134">
    <cfRule type="expression" dxfId="287" priority="287">
      <formula>IF(RIGHT(TEXT(AI134,"0.#"),1)=".",FALSE,TRUE)</formula>
    </cfRule>
    <cfRule type="expression" dxfId="286" priority="288">
      <formula>IF(RIGHT(TEXT(AI134,"0.#"),1)=".",TRUE,FALSE)</formula>
    </cfRule>
  </conditionalFormatting>
  <conditionalFormatting sqref="AM134">
    <cfRule type="expression" dxfId="285" priority="285">
      <formula>IF(RIGHT(TEXT(AM134,"0.#"),1)=".",FALSE,TRUE)</formula>
    </cfRule>
    <cfRule type="expression" dxfId="284" priority="286">
      <formula>IF(RIGHT(TEXT(AM134,"0.#"),1)=".",TRUE,FALSE)</formula>
    </cfRule>
  </conditionalFormatting>
  <conditionalFormatting sqref="AE135">
    <cfRule type="expression" dxfId="283" priority="283">
      <formula>IF(RIGHT(TEXT(AE135,"0.#"),1)=".",FALSE,TRUE)</formula>
    </cfRule>
    <cfRule type="expression" dxfId="282" priority="284">
      <formula>IF(RIGHT(TEXT(AE135,"0.#"),1)=".",TRUE,FALSE)</formula>
    </cfRule>
  </conditionalFormatting>
  <conditionalFormatting sqref="AI135">
    <cfRule type="expression" dxfId="281" priority="281">
      <formula>IF(RIGHT(TEXT(AI135,"0.#"),1)=".",FALSE,TRUE)</formula>
    </cfRule>
    <cfRule type="expression" dxfId="280" priority="282">
      <formula>IF(RIGHT(TEXT(AI135,"0.#"),1)=".",TRUE,FALSE)</formula>
    </cfRule>
  </conditionalFormatting>
  <conditionalFormatting sqref="AM135">
    <cfRule type="expression" dxfId="279" priority="279">
      <formula>IF(RIGHT(TEXT(AM135,"0.#"),1)=".",FALSE,TRUE)</formula>
    </cfRule>
    <cfRule type="expression" dxfId="278" priority="280">
      <formula>IF(RIGHT(TEXT(AM135,"0.#"),1)=".",TRUE,FALSE)</formula>
    </cfRule>
  </conditionalFormatting>
  <conditionalFormatting sqref="AQ135">
    <cfRule type="expression" dxfId="277" priority="277">
      <formula>IF(RIGHT(TEXT(AQ135,"0.#"),1)=".",FALSE,TRUE)</formula>
    </cfRule>
    <cfRule type="expression" dxfId="276" priority="278">
      <formula>IF(RIGHT(TEXT(AQ135,"0.#"),1)=".",TRUE,FALSE)</formula>
    </cfRule>
  </conditionalFormatting>
  <conditionalFormatting sqref="AU134">
    <cfRule type="expression" dxfId="275" priority="275">
      <formula>IF(RIGHT(TEXT(AU134,"0.#"),1)=".",FALSE,TRUE)</formula>
    </cfRule>
    <cfRule type="expression" dxfId="274" priority="276">
      <formula>IF(RIGHT(TEXT(AU134,"0.#"),1)=".",TRUE,FALSE)</formula>
    </cfRule>
  </conditionalFormatting>
  <conditionalFormatting sqref="AU135">
    <cfRule type="expression" dxfId="273" priority="273">
      <formula>IF(RIGHT(TEXT(AU135,"0.#"),1)=".",FALSE,TRUE)</formula>
    </cfRule>
    <cfRule type="expression" dxfId="272" priority="274">
      <formula>IF(RIGHT(TEXT(AU135,"0.#"),1)=".",TRUE,FALSE)</formula>
    </cfRule>
  </conditionalFormatting>
  <conditionalFormatting sqref="AE168 AQ168">
    <cfRule type="expression" dxfId="271" priority="271">
      <formula>IF(RIGHT(TEXT(AE168,"0.#"),1)=".",FALSE,TRUE)</formula>
    </cfRule>
    <cfRule type="expression" dxfId="270" priority="272">
      <formula>IF(RIGHT(TEXT(AE168,"0.#"),1)=".",TRUE,FALSE)</formula>
    </cfRule>
  </conditionalFormatting>
  <conditionalFormatting sqref="AI168">
    <cfRule type="expression" dxfId="269" priority="269">
      <formula>IF(RIGHT(TEXT(AI168,"0.#"),1)=".",FALSE,TRUE)</formula>
    </cfRule>
    <cfRule type="expression" dxfId="268" priority="270">
      <formula>IF(RIGHT(TEXT(AI168,"0.#"),1)=".",TRUE,FALSE)</formula>
    </cfRule>
  </conditionalFormatting>
  <conditionalFormatting sqref="AM168">
    <cfRule type="expression" dxfId="267" priority="267">
      <formula>IF(RIGHT(TEXT(AM168,"0.#"),1)=".",FALSE,TRUE)</formula>
    </cfRule>
    <cfRule type="expression" dxfId="266" priority="268">
      <formula>IF(RIGHT(TEXT(AM168,"0.#"),1)=".",TRUE,FALSE)</formula>
    </cfRule>
  </conditionalFormatting>
  <conditionalFormatting sqref="AE169">
    <cfRule type="expression" dxfId="265" priority="265">
      <formula>IF(RIGHT(TEXT(AE169,"0.#"),1)=".",FALSE,TRUE)</formula>
    </cfRule>
    <cfRule type="expression" dxfId="264" priority="266">
      <formula>IF(RIGHT(TEXT(AE169,"0.#"),1)=".",TRUE,FALSE)</formula>
    </cfRule>
  </conditionalFormatting>
  <conditionalFormatting sqref="AI169">
    <cfRule type="expression" dxfId="263" priority="263">
      <formula>IF(RIGHT(TEXT(AI169,"0.#"),1)=".",FALSE,TRUE)</formula>
    </cfRule>
    <cfRule type="expression" dxfId="262" priority="264">
      <formula>IF(RIGHT(TEXT(AI169,"0.#"),1)=".",TRUE,FALSE)</formula>
    </cfRule>
  </conditionalFormatting>
  <conditionalFormatting sqref="AM169">
    <cfRule type="expression" dxfId="261" priority="261">
      <formula>IF(RIGHT(TEXT(AM169,"0.#"),1)=".",FALSE,TRUE)</formula>
    </cfRule>
    <cfRule type="expression" dxfId="260" priority="262">
      <formula>IF(RIGHT(TEXT(AM169,"0.#"),1)=".",TRUE,FALSE)</formula>
    </cfRule>
  </conditionalFormatting>
  <conditionalFormatting sqref="AQ169">
    <cfRule type="expression" dxfId="259" priority="259">
      <formula>IF(RIGHT(TEXT(AQ169,"0.#"),1)=".",FALSE,TRUE)</formula>
    </cfRule>
    <cfRule type="expression" dxfId="258" priority="260">
      <formula>IF(RIGHT(TEXT(AQ169,"0.#"),1)=".",TRUE,FALSE)</formula>
    </cfRule>
  </conditionalFormatting>
  <conditionalFormatting sqref="AU168">
    <cfRule type="expression" dxfId="257" priority="257">
      <formula>IF(RIGHT(TEXT(AU168,"0.#"),1)=".",FALSE,TRUE)</formula>
    </cfRule>
    <cfRule type="expression" dxfId="256" priority="258">
      <formula>IF(RIGHT(TEXT(AU168,"0.#"),1)=".",TRUE,FALSE)</formula>
    </cfRule>
  </conditionalFormatting>
  <conditionalFormatting sqref="AU169">
    <cfRule type="expression" dxfId="255" priority="255">
      <formula>IF(RIGHT(TEXT(AU169,"0.#"),1)=".",FALSE,TRUE)</formula>
    </cfRule>
    <cfRule type="expression" dxfId="254" priority="256">
      <formula>IF(RIGHT(TEXT(AU169,"0.#"),1)=".",TRUE,FALSE)</formula>
    </cfRule>
  </conditionalFormatting>
  <conditionalFormatting sqref="AE90">
    <cfRule type="expression" dxfId="253" priority="253">
      <formula>IF(RIGHT(TEXT(AE90,"0.#"),1)=".",FALSE,TRUE)</formula>
    </cfRule>
    <cfRule type="expression" dxfId="252" priority="254">
      <formula>IF(RIGHT(TEXT(AE90,"0.#"),1)=".",TRUE,FALSE)</formula>
    </cfRule>
  </conditionalFormatting>
  <conditionalFormatting sqref="AE91">
    <cfRule type="expression" dxfId="251" priority="251">
      <formula>IF(RIGHT(TEXT(AE91,"0.#"),1)=".",FALSE,TRUE)</formula>
    </cfRule>
    <cfRule type="expression" dxfId="250" priority="252">
      <formula>IF(RIGHT(TEXT(AE91,"0.#"),1)=".",TRUE,FALSE)</formula>
    </cfRule>
  </conditionalFormatting>
  <conditionalFormatting sqref="AM90">
    <cfRule type="expression" dxfId="249" priority="241">
      <formula>IF(RIGHT(TEXT(AM90,"0.#"),1)=".",FALSE,TRUE)</formula>
    </cfRule>
    <cfRule type="expression" dxfId="248" priority="242">
      <formula>IF(RIGHT(TEXT(AM90,"0.#"),1)=".",TRUE,FALSE)</formula>
    </cfRule>
  </conditionalFormatting>
  <conditionalFormatting sqref="AE92">
    <cfRule type="expression" dxfId="247" priority="249">
      <formula>IF(RIGHT(TEXT(AE92,"0.#"),1)=".",FALSE,TRUE)</formula>
    </cfRule>
    <cfRule type="expression" dxfId="246" priority="250">
      <formula>IF(RIGHT(TEXT(AE92,"0.#"),1)=".",TRUE,FALSE)</formula>
    </cfRule>
  </conditionalFormatting>
  <conditionalFormatting sqref="AI92">
    <cfRule type="expression" dxfId="245" priority="247">
      <formula>IF(RIGHT(TEXT(AI92,"0.#"),1)=".",FALSE,TRUE)</formula>
    </cfRule>
    <cfRule type="expression" dxfId="244" priority="248">
      <formula>IF(RIGHT(TEXT(AI92,"0.#"),1)=".",TRUE,FALSE)</formula>
    </cfRule>
  </conditionalFormatting>
  <conditionalFormatting sqref="AI91">
    <cfRule type="expression" dxfId="243" priority="245">
      <formula>IF(RIGHT(TEXT(AI91,"0.#"),1)=".",FALSE,TRUE)</formula>
    </cfRule>
    <cfRule type="expression" dxfId="242" priority="246">
      <formula>IF(RIGHT(TEXT(AI91,"0.#"),1)=".",TRUE,FALSE)</formula>
    </cfRule>
  </conditionalFormatting>
  <conditionalFormatting sqref="AI90">
    <cfRule type="expression" dxfId="241" priority="243">
      <formula>IF(RIGHT(TEXT(AI90,"0.#"),1)=".",FALSE,TRUE)</formula>
    </cfRule>
    <cfRule type="expression" dxfId="240" priority="244">
      <formula>IF(RIGHT(TEXT(AI90,"0.#"),1)=".",TRUE,FALSE)</formula>
    </cfRule>
  </conditionalFormatting>
  <conditionalFormatting sqref="AM91">
    <cfRule type="expression" dxfId="239" priority="239">
      <formula>IF(RIGHT(TEXT(AM91,"0.#"),1)=".",FALSE,TRUE)</formula>
    </cfRule>
    <cfRule type="expression" dxfId="238" priority="240">
      <formula>IF(RIGHT(TEXT(AM91,"0.#"),1)=".",TRUE,FALSE)</formula>
    </cfRule>
  </conditionalFormatting>
  <conditionalFormatting sqref="AM92">
    <cfRule type="expression" dxfId="237" priority="237">
      <formula>IF(RIGHT(TEXT(AM92,"0.#"),1)=".",FALSE,TRUE)</formula>
    </cfRule>
    <cfRule type="expression" dxfId="236" priority="238">
      <formula>IF(RIGHT(TEXT(AM92,"0.#"),1)=".",TRUE,FALSE)</formula>
    </cfRule>
  </conditionalFormatting>
  <conditionalFormatting sqref="AQ90:AQ92">
    <cfRule type="expression" dxfId="235" priority="235">
      <formula>IF(RIGHT(TEXT(AQ90,"0.#"),1)=".",FALSE,TRUE)</formula>
    </cfRule>
    <cfRule type="expression" dxfId="234" priority="236">
      <formula>IF(RIGHT(TEXT(AQ90,"0.#"),1)=".",TRUE,FALSE)</formula>
    </cfRule>
  </conditionalFormatting>
  <conditionalFormatting sqref="AU90:AU92">
    <cfRule type="expression" dxfId="233" priority="233">
      <formula>IF(RIGHT(TEXT(AU90,"0.#"),1)=".",FALSE,TRUE)</formula>
    </cfRule>
    <cfRule type="expression" dxfId="232" priority="234">
      <formula>IF(RIGHT(TEXT(AU90,"0.#"),1)=".",TRUE,FALSE)</formula>
    </cfRule>
  </conditionalFormatting>
  <conditionalFormatting sqref="AE85">
    <cfRule type="expression" dxfId="231" priority="231">
      <formula>IF(RIGHT(TEXT(AE85,"0.#"),1)=".",FALSE,TRUE)</formula>
    </cfRule>
    <cfRule type="expression" dxfId="230" priority="232">
      <formula>IF(RIGHT(TEXT(AE85,"0.#"),1)=".",TRUE,FALSE)</formula>
    </cfRule>
  </conditionalFormatting>
  <conditionalFormatting sqref="AE86">
    <cfRule type="expression" dxfId="229" priority="229">
      <formula>IF(RIGHT(TEXT(AE86,"0.#"),1)=".",FALSE,TRUE)</formula>
    </cfRule>
    <cfRule type="expression" dxfId="228" priority="230">
      <formula>IF(RIGHT(TEXT(AE86,"0.#"),1)=".",TRUE,FALSE)</formula>
    </cfRule>
  </conditionalFormatting>
  <conditionalFormatting sqref="AM85">
    <cfRule type="expression" dxfId="227" priority="219">
      <formula>IF(RIGHT(TEXT(AM85,"0.#"),1)=".",FALSE,TRUE)</formula>
    </cfRule>
    <cfRule type="expression" dxfId="226" priority="220">
      <formula>IF(RIGHT(TEXT(AM85,"0.#"),1)=".",TRUE,FALSE)</formula>
    </cfRule>
  </conditionalFormatting>
  <conditionalFormatting sqref="AE87">
    <cfRule type="expression" dxfId="225" priority="227">
      <formula>IF(RIGHT(TEXT(AE87,"0.#"),1)=".",FALSE,TRUE)</formula>
    </cfRule>
    <cfRule type="expression" dxfId="224" priority="228">
      <formula>IF(RIGHT(TEXT(AE87,"0.#"),1)=".",TRUE,FALSE)</formula>
    </cfRule>
  </conditionalFormatting>
  <conditionalFormatting sqref="AI87">
    <cfRule type="expression" dxfId="223" priority="225">
      <formula>IF(RIGHT(TEXT(AI87,"0.#"),1)=".",FALSE,TRUE)</formula>
    </cfRule>
    <cfRule type="expression" dxfId="222" priority="226">
      <formula>IF(RIGHT(TEXT(AI87,"0.#"),1)=".",TRUE,FALSE)</formula>
    </cfRule>
  </conditionalFormatting>
  <conditionalFormatting sqref="AI86">
    <cfRule type="expression" dxfId="221" priority="223">
      <formula>IF(RIGHT(TEXT(AI86,"0.#"),1)=".",FALSE,TRUE)</formula>
    </cfRule>
    <cfRule type="expression" dxfId="220" priority="224">
      <formula>IF(RIGHT(TEXT(AI86,"0.#"),1)=".",TRUE,FALSE)</formula>
    </cfRule>
  </conditionalFormatting>
  <conditionalFormatting sqref="AI85">
    <cfRule type="expression" dxfId="219" priority="221">
      <formula>IF(RIGHT(TEXT(AI85,"0.#"),1)=".",FALSE,TRUE)</formula>
    </cfRule>
    <cfRule type="expression" dxfId="218" priority="222">
      <formula>IF(RIGHT(TEXT(AI85,"0.#"),1)=".",TRUE,FALSE)</formula>
    </cfRule>
  </conditionalFormatting>
  <conditionalFormatting sqref="AM86">
    <cfRule type="expression" dxfId="217" priority="217">
      <formula>IF(RIGHT(TEXT(AM86,"0.#"),1)=".",FALSE,TRUE)</formula>
    </cfRule>
    <cfRule type="expression" dxfId="216" priority="218">
      <formula>IF(RIGHT(TEXT(AM86,"0.#"),1)=".",TRUE,FALSE)</formula>
    </cfRule>
  </conditionalFormatting>
  <conditionalFormatting sqref="AM87">
    <cfRule type="expression" dxfId="215" priority="215">
      <formula>IF(RIGHT(TEXT(AM87,"0.#"),1)=".",FALSE,TRUE)</formula>
    </cfRule>
    <cfRule type="expression" dxfId="214" priority="216">
      <formula>IF(RIGHT(TEXT(AM87,"0.#"),1)=".",TRUE,FALSE)</formula>
    </cfRule>
  </conditionalFormatting>
  <conditionalFormatting sqref="AQ85:AQ87">
    <cfRule type="expression" dxfId="213" priority="213">
      <formula>IF(RIGHT(TEXT(AQ85,"0.#"),1)=".",FALSE,TRUE)</formula>
    </cfRule>
    <cfRule type="expression" dxfId="212" priority="214">
      <formula>IF(RIGHT(TEXT(AQ85,"0.#"),1)=".",TRUE,FALSE)</formula>
    </cfRule>
  </conditionalFormatting>
  <conditionalFormatting sqref="AU85:AU87">
    <cfRule type="expression" dxfId="211" priority="211">
      <formula>IF(RIGHT(TEXT(AU85,"0.#"),1)=".",FALSE,TRUE)</formula>
    </cfRule>
    <cfRule type="expression" dxfId="210" priority="212">
      <formula>IF(RIGHT(TEXT(AU85,"0.#"),1)=".",TRUE,FALSE)</formula>
    </cfRule>
  </conditionalFormatting>
  <conditionalFormatting sqref="AE124">
    <cfRule type="expression" dxfId="209" priority="209">
      <formula>IF(RIGHT(TEXT(AE124,"0.#"),1)=".",FALSE,TRUE)</formula>
    </cfRule>
    <cfRule type="expression" dxfId="208" priority="210">
      <formula>IF(RIGHT(TEXT(AE124,"0.#"),1)=".",TRUE,FALSE)</formula>
    </cfRule>
  </conditionalFormatting>
  <conditionalFormatting sqref="AE125">
    <cfRule type="expression" dxfId="207" priority="207">
      <formula>IF(RIGHT(TEXT(AE125,"0.#"),1)=".",FALSE,TRUE)</formula>
    </cfRule>
    <cfRule type="expression" dxfId="206" priority="208">
      <formula>IF(RIGHT(TEXT(AE125,"0.#"),1)=".",TRUE,FALSE)</formula>
    </cfRule>
  </conditionalFormatting>
  <conditionalFormatting sqref="AM124">
    <cfRule type="expression" dxfId="205" priority="197">
      <formula>IF(RIGHT(TEXT(AM124,"0.#"),1)=".",FALSE,TRUE)</formula>
    </cfRule>
    <cfRule type="expression" dxfId="204" priority="198">
      <formula>IF(RIGHT(TEXT(AM124,"0.#"),1)=".",TRUE,FALSE)</formula>
    </cfRule>
  </conditionalFormatting>
  <conditionalFormatting sqref="AE126">
    <cfRule type="expression" dxfId="203" priority="205">
      <formula>IF(RIGHT(TEXT(AE126,"0.#"),1)=".",FALSE,TRUE)</formula>
    </cfRule>
    <cfRule type="expression" dxfId="202" priority="206">
      <formula>IF(RIGHT(TEXT(AE126,"0.#"),1)=".",TRUE,FALSE)</formula>
    </cfRule>
  </conditionalFormatting>
  <conditionalFormatting sqref="AI126">
    <cfRule type="expression" dxfId="201" priority="203">
      <formula>IF(RIGHT(TEXT(AI126,"0.#"),1)=".",FALSE,TRUE)</formula>
    </cfRule>
    <cfRule type="expression" dxfId="200" priority="204">
      <formula>IF(RIGHT(TEXT(AI126,"0.#"),1)=".",TRUE,FALSE)</formula>
    </cfRule>
  </conditionalFormatting>
  <conditionalFormatting sqref="AI125">
    <cfRule type="expression" dxfId="199" priority="201">
      <formula>IF(RIGHT(TEXT(AI125,"0.#"),1)=".",FALSE,TRUE)</formula>
    </cfRule>
    <cfRule type="expression" dxfId="198" priority="202">
      <formula>IF(RIGHT(TEXT(AI125,"0.#"),1)=".",TRUE,FALSE)</formula>
    </cfRule>
  </conditionalFormatting>
  <conditionalFormatting sqref="AI124">
    <cfRule type="expression" dxfId="197" priority="199">
      <formula>IF(RIGHT(TEXT(AI124,"0.#"),1)=".",FALSE,TRUE)</formula>
    </cfRule>
    <cfRule type="expression" dxfId="196" priority="200">
      <formula>IF(RIGHT(TEXT(AI124,"0.#"),1)=".",TRUE,FALSE)</formula>
    </cfRule>
  </conditionalFormatting>
  <conditionalFormatting sqref="AM125">
    <cfRule type="expression" dxfId="195" priority="195">
      <formula>IF(RIGHT(TEXT(AM125,"0.#"),1)=".",FALSE,TRUE)</formula>
    </cfRule>
    <cfRule type="expression" dxfId="194" priority="196">
      <formula>IF(RIGHT(TEXT(AM125,"0.#"),1)=".",TRUE,FALSE)</formula>
    </cfRule>
  </conditionalFormatting>
  <conditionalFormatting sqref="AM126">
    <cfRule type="expression" dxfId="193" priority="193">
      <formula>IF(RIGHT(TEXT(AM126,"0.#"),1)=".",FALSE,TRUE)</formula>
    </cfRule>
    <cfRule type="expression" dxfId="192" priority="194">
      <formula>IF(RIGHT(TEXT(AM126,"0.#"),1)=".",TRUE,FALSE)</formula>
    </cfRule>
  </conditionalFormatting>
  <conditionalFormatting sqref="AQ124:AQ126">
    <cfRule type="expression" dxfId="191" priority="191">
      <formula>IF(RIGHT(TEXT(AQ124,"0.#"),1)=".",FALSE,TRUE)</formula>
    </cfRule>
    <cfRule type="expression" dxfId="190" priority="192">
      <formula>IF(RIGHT(TEXT(AQ124,"0.#"),1)=".",TRUE,FALSE)</formula>
    </cfRule>
  </conditionalFormatting>
  <conditionalFormatting sqref="AU124:AU126">
    <cfRule type="expression" dxfId="189" priority="189">
      <formula>IF(RIGHT(TEXT(AU124,"0.#"),1)=".",FALSE,TRUE)</formula>
    </cfRule>
    <cfRule type="expression" dxfId="188" priority="190">
      <formula>IF(RIGHT(TEXT(AU124,"0.#"),1)=".",TRUE,FALSE)</formula>
    </cfRule>
  </conditionalFormatting>
  <conditionalFormatting sqref="AE119">
    <cfRule type="expression" dxfId="187" priority="187">
      <formula>IF(RIGHT(TEXT(AE119,"0.#"),1)=".",FALSE,TRUE)</formula>
    </cfRule>
    <cfRule type="expression" dxfId="186" priority="188">
      <formula>IF(RIGHT(TEXT(AE119,"0.#"),1)=".",TRUE,FALSE)</formula>
    </cfRule>
  </conditionalFormatting>
  <conditionalFormatting sqref="AE120">
    <cfRule type="expression" dxfId="185" priority="185">
      <formula>IF(RIGHT(TEXT(AE120,"0.#"),1)=".",FALSE,TRUE)</formula>
    </cfRule>
    <cfRule type="expression" dxfId="184" priority="186">
      <formula>IF(RIGHT(TEXT(AE120,"0.#"),1)=".",TRUE,FALSE)</formula>
    </cfRule>
  </conditionalFormatting>
  <conditionalFormatting sqref="AM119">
    <cfRule type="expression" dxfId="183" priority="175">
      <formula>IF(RIGHT(TEXT(AM119,"0.#"),1)=".",FALSE,TRUE)</formula>
    </cfRule>
    <cfRule type="expression" dxfId="182" priority="176">
      <formula>IF(RIGHT(TEXT(AM119,"0.#"),1)=".",TRUE,FALSE)</formula>
    </cfRule>
  </conditionalFormatting>
  <conditionalFormatting sqref="AE121">
    <cfRule type="expression" dxfId="181" priority="183">
      <formula>IF(RIGHT(TEXT(AE121,"0.#"),1)=".",FALSE,TRUE)</formula>
    </cfRule>
    <cfRule type="expression" dxfId="180" priority="184">
      <formula>IF(RIGHT(TEXT(AE121,"0.#"),1)=".",TRUE,FALSE)</formula>
    </cfRule>
  </conditionalFormatting>
  <conditionalFormatting sqref="AI121">
    <cfRule type="expression" dxfId="179" priority="181">
      <formula>IF(RIGHT(TEXT(AI121,"0.#"),1)=".",FALSE,TRUE)</formula>
    </cfRule>
    <cfRule type="expression" dxfId="178" priority="182">
      <formula>IF(RIGHT(TEXT(AI121,"0.#"),1)=".",TRUE,FALSE)</formula>
    </cfRule>
  </conditionalFormatting>
  <conditionalFormatting sqref="AI120">
    <cfRule type="expression" dxfId="177" priority="179">
      <formula>IF(RIGHT(TEXT(AI120,"0.#"),1)=".",FALSE,TRUE)</formula>
    </cfRule>
    <cfRule type="expression" dxfId="176" priority="180">
      <formula>IF(RIGHT(TEXT(AI120,"0.#"),1)=".",TRUE,FALSE)</formula>
    </cfRule>
  </conditionalFormatting>
  <conditionalFormatting sqref="AI119">
    <cfRule type="expression" dxfId="175" priority="177">
      <formula>IF(RIGHT(TEXT(AI119,"0.#"),1)=".",FALSE,TRUE)</formula>
    </cfRule>
    <cfRule type="expression" dxfId="174" priority="178">
      <formula>IF(RIGHT(TEXT(AI119,"0.#"),1)=".",TRUE,FALSE)</formula>
    </cfRule>
  </conditionalFormatting>
  <conditionalFormatting sqref="AM120">
    <cfRule type="expression" dxfId="173" priority="173">
      <formula>IF(RIGHT(TEXT(AM120,"0.#"),1)=".",FALSE,TRUE)</formula>
    </cfRule>
    <cfRule type="expression" dxfId="172" priority="174">
      <formula>IF(RIGHT(TEXT(AM120,"0.#"),1)=".",TRUE,FALSE)</formula>
    </cfRule>
  </conditionalFormatting>
  <conditionalFormatting sqref="AM121">
    <cfRule type="expression" dxfId="171" priority="171">
      <formula>IF(RIGHT(TEXT(AM121,"0.#"),1)=".",FALSE,TRUE)</formula>
    </cfRule>
    <cfRule type="expression" dxfId="170" priority="172">
      <formula>IF(RIGHT(TEXT(AM121,"0.#"),1)=".",TRUE,FALSE)</formula>
    </cfRule>
  </conditionalFormatting>
  <conditionalFormatting sqref="AQ119:AQ121">
    <cfRule type="expression" dxfId="169" priority="169">
      <formula>IF(RIGHT(TEXT(AQ119,"0.#"),1)=".",FALSE,TRUE)</formula>
    </cfRule>
    <cfRule type="expression" dxfId="168" priority="170">
      <formula>IF(RIGHT(TEXT(AQ119,"0.#"),1)=".",TRUE,FALSE)</formula>
    </cfRule>
  </conditionalFormatting>
  <conditionalFormatting sqref="AU119:AU121">
    <cfRule type="expression" dxfId="167" priority="167">
      <formula>IF(RIGHT(TEXT(AU119,"0.#"),1)=".",FALSE,TRUE)</formula>
    </cfRule>
    <cfRule type="expression" dxfId="166" priority="168">
      <formula>IF(RIGHT(TEXT(AU119,"0.#"),1)=".",TRUE,FALSE)</formula>
    </cfRule>
  </conditionalFormatting>
  <conditionalFormatting sqref="AE158">
    <cfRule type="expression" dxfId="165" priority="165">
      <formula>IF(RIGHT(TEXT(AE158,"0.#"),1)=".",FALSE,TRUE)</formula>
    </cfRule>
    <cfRule type="expression" dxfId="164" priority="166">
      <formula>IF(RIGHT(TEXT(AE158,"0.#"),1)=".",TRUE,FALSE)</formula>
    </cfRule>
  </conditionalFormatting>
  <conditionalFormatting sqref="AE159">
    <cfRule type="expression" dxfId="163" priority="163">
      <formula>IF(RIGHT(TEXT(AE159,"0.#"),1)=".",FALSE,TRUE)</formula>
    </cfRule>
    <cfRule type="expression" dxfId="162" priority="164">
      <formula>IF(RIGHT(TEXT(AE159,"0.#"),1)=".",TRUE,FALSE)</formula>
    </cfRule>
  </conditionalFormatting>
  <conditionalFormatting sqref="AM158">
    <cfRule type="expression" dxfId="161" priority="153">
      <formula>IF(RIGHT(TEXT(AM158,"0.#"),1)=".",FALSE,TRUE)</formula>
    </cfRule>
    <cfRule type="expression" dxfId="160" priority="154">
      <formula>IF(RIGHT(TEXT(AM158,"0.#"),1)=".",TRUE,FALSE)</formula>
    </cfRule>
  </conditionalFormatting>
  <conditionalFormatting sqref="AE160">
    <cfRule type="expression" dxfId="159" priority="161">
      <formula>IF(RIGHT(TEXT(AE160,"0.#"),1)=".",FALSE,TRUE)</formula>
    </cfRule>
    <cfRule type="expression" dxfId="158" priority="162">
      <formula>IF(RIGHT(TEXT(AE160,"0.#"),1)=".",TRUE,FALSE)</formula>
    </cfRule>
  </conditionalFormatting>
  <conditionalFormatting sqref="AI160">
    <cfRule type="expression" dxfId="157" priority="159">
      <formula>IF(RIGHT(TEXT(AI160,"0.#"),1)=".",FALSE,TRUE)</formula>
    </cfRule>
    <cfRule type="expression" dxfId="156" priority="160">
      <formula>IF(RIGHT(TEXT(AI160,"0.#"),1)=".",TRUE,FALSE)</formula>
    </cfRule>
  </conditionalFormatting>
  <conditionalFormatting sqref="AI159">
    <cfRule type="expression" dxfId="155" priority="157">
      <formula>IF(RIGHT(TEXT(AI159,"0.#"),1)=".",FALSE,TRUE)</formula>
    </cfRule>
    <cfRule type="expression" dxfId="154" priority="158">
      <formula>IF(RIGHT(TEXT(AI159,"0.#"),1)=".",TRUE,FALSE)</formula>
    </cfRule>
  </conditionalFormatting>
  <conditionalFormatting sqref="AI158">
    <cfRule type="expression" dxfId="153" priority="155">
      <formula>IF(RIGHT(TEXT(AI158,"0.#"),1)=".",FALSE,TRUE)</formula>
    </cfRule>
    <cfRule type="expression" dxfId="152" priority="156">
      <formula>IF(RIGHT(TEXT(AI158,"0.#"),1)=".",TRUE,FALSE)</formula>
    </cfRule>
  </conditionalFormatting>
  <conditionalFormatting sqref="AM159">
    <cfRule type="expression" dxfId="151" priority="151">
      <formula>IF(RIGHT(TEXT(AM159,"0.#"),1)=".",FALSE,TRUE)</formula>
    </cfRule>
    <cfRule type="expression" dxfId="150" priority="152">
      <formula>IF(RIGHT(TEXT(AM159,"0.#"),1)=".",TRUE,FALSE)</formula>
    </cfRule>
  </conditionalFormatting>
  <conditionalFormatting sqref="AM160">
    <cfRule type="expression" dxfId="149" priority="149">
      <formula>IF(RIGHT(TEXT(AM160,"0.#"),1)=".",FALSE,TRUE)</formula>
    </cfRule>
    <cfRule type="expression" dxfId="148" priority="150">
      <formula>IF(RIGHT(TEXT(AM160,"0.#"),1)=".",TRUE,FALSE)</formula>
    </cfRule>
  </conditionalFormatting>
  <conditionalFormatting sqref="AQ158:AQ160">
    <cfRule type="expression" dxfId="147" priority="147">
      <formula>IF(RIGHT(TEXT(AQ158,"0.#"),1)=".",FALSE,TRUE)</formula>
    </cfRule>
    <cfRule type="expression" dxfId="146" priority="148">
      <formula>IF(RIGHT(TEXT(AQ158,"0.#"),1)=".",TRUE,FALSE)</formula>
    </cfRule>
  </conditionalFormatting>
  <conditionalFormatting sqref="AU158:AU160">
    <cfRule type="expression" dxfId="145" priority="145">
      <formula>IF(RIGHT(TEXT(AU158,"0.#"),1)=".",FALSE,TRUE)</formula>
    </cfRule>
    <cfRule type="expression" dxfId="144" priority="146">
      <formula>IF(RIGHT(TEXT(AU158,"0.#"),1)=".",TRUE,FALSE)</formula>
    </cfRule>
  </conditionalFormatting>
  <conditionalFormatting sqref="AE153">
    <cfRule type="expression" dxfId="143" priority="143">
      <formula>IF(RIGHT(TEXT(AE153,"0.#"),1)=".",FALSE,TRUE)</formula>
    </cfRule>
    <cfRule type="expression" dxfId="142" priority="144">
      <formula>IF(RIGHT(TEXT(AE153,"0.#"),1)=".",TRUE,FALSE)</formula>
    </cfRule>
  </conditionalFormatting>
  <conditionalFormatting sqref="AE154">
    <cfRule type="expression" dxfId="141" priority="141">
      <formula>IF(RIGHT(TEXT(AE154,"0.#"),1)=".",FALSE,TRUE)</formula>
    </cfRule>
    <cfRule type="expression" dxfId="140" priority="142">
      <formula>IF(RIGHT(TEXT(AE154,"0.#"),1)=".",TRUE,FALSE)</formula>
    </cfRule>
  </conditionalFormatting>
  <conditionalFormatting sqref="AM153">
    <cfRule type="expression" dxfId="139" priority="131">
      <formula>IF(RIGHT(TEXT(AM153,"0.#"),1)=".",FALSE,TRUE)</formula>
    </cfRule>
    <cfRule type="expression" dxfId="138" priority="132">
      <formula>IF(RIGHT(TEXT(AM153,"0.#"),1)=".",TRUE,FALSE)</formula>
    </cfRule>
  </conditionalFormatting>
  <conditionalFormatting sqref="AE155">
    <cfRule type="expression" dxfId="137" priority="139">
      <formula>IF(RIGHT(TEXT(AE155,"0.#"),1)=".",FALSE,TRUE)</formula>
    </cfRule>
    <cfRule type="expression" dxfId="136" priority="140">
      <formula>IF(RIGHT(TEXT(AE155,"0.#"),1)=".",TRUE,FALSE)</formula>
    </cfRule>
  </conditionalFormatting>
  <conditionalFormatting sqref="AI155">
    <cfRule type="expression" dxfId="135" priority="137">
      <formula>IF(RIGHT(TEXT(AI155,"0.#"),1)=".",FALSE,TRUE)</formula>
    </cfRule>
    <cfRule type="expression" dxfId="134" priority="138">
      <formula>IF(RIGHT(TEXT(AI155,"0.#"),1)=".",TRUE,FALSE)</formula>
    </cfRule>
  </conditionalFormatting>
  <conditionalFormatting sqref="AI154">
    <cfRule type="expression" dxfId="133" priority="135">
      <formula>IF(RIGHT(TEXT(AI154,"0.#"),1)=".",FALSE,TRUE)</formula>
    </cfRule>
    <cfRule type="expression" dxfId="132" priority="136">
      <formula>IF(RIGHT(TEXT(AI154,"0.#"),1)=".",TRUE,FALSE)</formula>
    </cfRule>
  </conditionalFormatting>
  <conditionalFormatting sqref="AI153">
    <cfRule type="expression" dxfId="131" priority="133">
      <formula>IF(RIGHT(TEXT(AI153,"0.#"),1)=".",FALSE,TRUE)</formula>
    </cfRule>
    <cfRule type="expression" dxfId="130" priority="134">
      <formula>IF(RIGHT(TEXT(AI153,"0.#"),1)=".",TRUE,FALSE)</formula>
    </cfRule>
  </conditionalFormatting>
  <conditionalFormatting sqref="AM154">
    <cfRule type="expression" dxfId="129" priority="129">
      <formula>IF(RIGHT(TEXT(AM154,"0.#"),1)=".",FALSE,TRUE)</formula>
    </cfRule>
    <cfRule type="expression" dxfId="128" priority="130">
      <formula>IF(RIGHT(TEXT(AM154,"0.#"),1)=".",TRUE,FALSE)</formula>
    </cfRule>
  </conditionalFormatting>
  <conditionalFormatting sqref="AM155">
    <cfRule type="expression" dxfId="127" priority="127">
      <formula>IF(RIGHT(TEXT(AM155,"0.#"),1)=".",FALSE,TRUE)</formula>
    </cfRule>
    <cfRule type="expression" dxfId="126" priority="128">
      <formula>IF(RIGHT(TEXT(AM155,"0.#"),1)=".",TRUE,FALSE)</formula>
    </cfRule>
  </conditionalFormatting>
  <conditionalFormatting sqref="AQ153:AQ155">
    <cfRule type="expression" dxfId="125" priority="125">
      <formula>IF(RIGHT(TEXT(AQ153,"0.#"),1)=".",FALSE,TRUE)</formula>
    </cfRule>
    <cfRule type="expression" dxfId="124" priority="126">
      <formula>IF(RIGHT(TEXT(AQ153,"0.#"),1)=".",TRUE,FALSE)</formula>
    </cfRule>
  </conditionalFormatting>
  <conditionalFormatting sqref="AU153:AU155">
    <cfRule type="expression" dxfId="123" priority="123">
      <formula>IF(RIGHT(TEXT(AU153,"0.#"),1)=".",FALSE,TRUE)</formula>
    </cfRule>
    <cfRule type="expression" dxfId="122" priority="124">
      <formula>IF(RIGHT(TEXT(AU153,"0.#"),1)=".",TRUE,FALSE)</formula>
    </cfRule>
  </conditionalFormatting>
  <conditionalFormatting sqref="AE192">
    <cfRule type="expression" dxfId="121" priority="121">
      <formula>IF(RIGHT(TEXT(AE192,"0.#"),1)=".",FALSE,TRUE)</formula>
    </cfRule>
    <cfRule type="expression" dxfId="120" priority="122">
      <formula>IF(RIGHT(TEXT(AE192,"0.#"),1)=".",TRUE,FALSE)</formula>
    </cfRule>
  </conditionalFormatting>
  <conditionalFormatting sqref="AE193">
    <cfRule type="expression" dxfId="119" priority="119">
      <formula>IF(RIGHT(TEXT(AE193,"0.#"),1)=".",FALSE,TRUE)</formula>
    </cfRule>
    <cfRule type="expression" dxfId="118" priority="120">
      <formula>IF(RIGHT(TEXT(AE193,"0.#"),1)=".",TRUE,FALSE)</formula>
    </cfRule>
  </conditionalFormatting>
  <conditionalFormatting sqref="AM192">
    <cfRule type="expression" dxfId="117" priority="109">
      <formula>IF(RIGHT(TEXT(AM192,"0.#"),1)=".",FALSE,TRUE)</formula>
    </cfRule>
    <cfRule type="expression" dxfId="116" priority="110">
      <formula>IF(RIGHT(TEXT(AM192,"0.#"),1)=".",TRUE,FALSE)</formula>
    </cfRule>
  </conditionalFormatting>
  <conditionalFormatting sqref="AE194">
    <cfRule type="expression" dxfId="115" priority="117">
      <formula>IF(RIGHT(TEXT(AE194,"0.#"),1)=".",FALSE,TRUE)</formula>
    </cfRule>
    <cfRule type="expression" dxfId="114" priority="118">
      <formula>IF(RIGHT(TEXT(AE194,"0.#"),1)=".",TRUE,FALSE)</formula>
    </cfRule>
  </conditionalFormatting>
  <conditionalFormatting sqref="AI194">
    <cfRule type="expression" dxfId="113" priority="115">
      <formula>IF(RIGHT(TEXT(AI194,"0.#"),1)=".",FALSE,TRUE)</formula>
    </cfRule>
    <cfRule type="expression" dxfId="112" priority="116">
      <formula>IF(RIGHT(TEXT(AI194,"0.#"),1)=".",TRUE,FALSE)</formula>
    </cfRule>
  </conditionalFormatting>
  <conditionalFormatting sqref="AI193">
    <cfRule type="expression" dxfId="111" priority="113">
      <formula>IF(RIGHT(TEXT(AI193,"0.#"),1)=".",FALSE,TRUE)</formula>
    </cfRule>
    <cfRule type="expression" dxfId="110" priority="114">
      <formula>IF(RIGHT(TEXT(AI193,"0.#"),1)=".",TRUE,FALSE)</formula>
    </cfRule>
  </conditionalFormatting>
  <conditionalFormatting sqref="AI192">
    <cfRule type="expression" dxfId="109" priority="111">
      <formula>IF(RIGHT(TEXT(AI192,"0.#"),1)=".",FALSE,TRUE)</formula>
    </cfRule>
    <cfRule type="expression" dxfId="108" priority="112">
      <formula>IF(RIGHT(TEXT(AI192,"0.#"),1)=".",TRUE,FALSE)</formula>
    </cfRule>
  </conditionalFormatting>
  <conditionalFormatting sqref="AM193">
    <cfRule type="expression" dxfId="107" priority="107">
      <formula>IF(RIGHT(TEXT(AM193,"0.#"),1)=".",FALSE,TRUE)</formula>
    </cfRule>
    <cfRule type="expression" dxfId="106" priority="108">
      <formula>IF(RIGHT(TEXT(AM193,"0.#"),1)=".",TRUE,FALSE)</formula>
    </cfRule>
  </conditionalFormatting>
  <conditionalFormatting sqref="AM194">
    <cfRule type="expression" dxfId="105" priority="105">
      <formula>IF(RIGHT(TEXT(AM194,"0.#"),1)=".",FALSE,TRUE)</formula>
    </cfRule>
    <cfRule type="expression" dxfId="104" priority="106">
      <formula>IF(RIGHT(TEXT(AM194,"0.#"),1)=".",TRUE,FALSE)</formula>
    </cfRule>
  </conditionalFormatting>
  <conditionalFormatting sqref="AQ192:AQ194">
    <cfRule type="expression" dxfId="103" priority="103">
      <formula>IF(RIGHT(TEXT(AQ192,"0.#"),1)=".",FALSE,TRUE)</formula>
    </cfRule>
    <cfRule type="expression" dxfId="102" priority="104">
      <formula>IF(RIGHT(TEXT(AQ192,"0.#"),1)=".",TRUE,FALSE)</formula>
    </cfRule>
  </conditionalFormatting>
  <conditionalFormatting sqref="AU192:AU194">
    <cfRule type="expression" dxfId="101" priority="101">
      <formula>IF(RIGHT(TEXT(AU192,"0.#"),1)=".",FALSE,TRUE)</formula>
    </cfRule>
    <cfRule type="expression" dxfId="100" priority="102">
      <formula>IF(RIGHT(TEXT(AU192,"0.#"),1)=".",TRUE,FALSE)</formula>
    </cfRule>
  </conditionalFormatting>
  <conditionalFormatting sqref="AE187">
    <cfRule type="expression" dxfId="99" priority="99">
      <formula>IF(RIGHT(TEXT(AE187,"0.#"),1)=".",FALSE,TRUE)</formula>
    </cfRule>
    <cfRule type="expression" dxfId="98" priority="100">
      <formula>IF(RIGHT(TEXT(AE187,"0.#"),1)=".",TRUE,FALSE)</formula>
    </cfRule>
  </conditionalFormatting>
  <conditionalFormatting sqref="AE188">
    <cfRule type="expression" dxfId="97" priority="97">
      <formula>IF(RIGHT(TEXT(AE188,"0.#"),1)=".",FALSE,TRUE)</formula>
    </cfRule>
    <cfRule type="expression" dxfId="96" priority="98">
      <formula>IF(RIGHT(TEXT(AE188,"0.#"),1)=".",TRUE,FALSE)</formula>
    </cfRule>
  </conditionalFormatting>
  <conditionalFormatting sqref="AM187">
    <cfRule type="expression" dxfId="95" priority="87">
      <formula>IF(RIGHT(TEXT(AM187,"0.#"),1)=".",FALSE,TRUE)</formula>
    </cfRule>
    <cfRule type="expression" dxfId="94" priority="88">
      <formula>IF(RIGHT(TEXT(AM187,"0.#"),1)=".",TRUE,FALSE)</formula>
    </cfRule>
  </conditionalFormatting>
  <conditionalFormatting sqref="AE189">
    <cfRule type="expression" dxfId="93" priority="95">
      <formula>IF(RIGHT(TEXT(AE189,"0.#"),1)=".",FALSE,TRUE)</formula>
    </cfRule>
    <cfRule type="expression" dxfId="92" priority="96">
      <formula>IF(RIGHT(TEXT(AE189,"0.#"),1)=".",TRUE,FALSE)</formula>
    </cfRule>
  </conditionalFormatting>
  <conditionalFormatting sqref="AI189">
    <cfRule type="expression" dxfId="91" priority="93">
      <formula>IF(RIGHT(TEXT(AI189,"0.#"),1)=".",FALSE,TRUE)</formula>
    </cfRule>
    <cfRule type="expression" dxfId="90" priority="94">
      <formula>IF(RIGHT(TEXT(AI189,"0.#"),1)=".",TRUE,FALSE)</formula>
    </cfRule>
  </conditionalFormatting>
  <conditionalFormatting sqref="AI188">
    <cfRule type="expression" dxfId="89" priority="91">
      <formula>IF(RIGHT(TEXT(AI188,"0.#"),1)=".",FALSE,TRUE)</formula>
    </cfRule>
    <cfRule type="expression" dxfId="88" priority="92">
      <formula>IF(RIGHT(TEXT(AI188,"0.#"),1)=".",TRUE,FALSE)</formula>
    </cfRule>
  </conditionalFormatting>
  <conditionalFormatting sqref="AI187">
    <cfRule type="expression" dxfId="87" priority="89">
      <formula>IF(RIGHT(TEXT(AI187,"0.#"),1)=".",FALSE,TRUE)</formula>
    </cfRule>
    <cfRule type="expression" dxfId="86" priority="90">
      <formula>IF(RIGHT(TEXT(AI187,"0.#"),1)=".",TRUE,FALSE)</formula>
    </cfRule>
  </conditionalFormatting>
  <conditionalFormatting sqref="AM188">
    <cfRule type="expression" dxfId="85" priority="85">
      <formula>IF(RIGHT(TEXT(AM188,"0.#"),1)=".",FALSE,TRUE)</formula>
    </cfRule>
    <cfRule type="expression" dxfId="84" priority="86">
      <formula>IF(RIGHT(TEXT(AM188,"0.#"),1)=".",TRUE,FALSE)</formula>
    </cfRule>
  </conditionalFormatting>
  <conditionalFormatting sqref="AM189">
    <cfRule type="expression" dxfId="83" priority="83">
      <formula>IF(RIGHT(TEXT(AM189,"0.#"),1)=".",FALSE,TRUE)</formula>
    </cfRule>
    <cfRule type="expression" dxfId="82" priority="84">
      <formula>IF(RIGHT(TEXT(AM189,"0.#"),1)=".",TRUE,FALSE)</formula>
    </cfRule>
  </conditionalFormatting>
  <conditionalFormatting sqref="AQ187:AQ189">
    <cfRule type="expression" dxfId="81" priority="81">
      <formula>IF(RIGHT(TEXT(AQ187,"0.#"),1)=".",FALSE,TRUE)</formula>
    </cfRule>
    <cfRule type="expression" dxfId="80" priority="82">
      <formula>IF(RIGHT(TEXT(AQ187,"0.#"),1)=".",TRUE,FALSE)</formula>
    </cfRule>
  </conditionalFormatting>
  <conditionalFormatting sqref="AU187:AU189">
    <cfRule type="expression" dxfId="79" priority="79">
      <formula>IF(RIGHT(TEXT(AU187,"0.#"),1)=".",FALSE,TRUE)</formula>
    </cfRule>
    <cfRule type="expression" dxfId="78" priority="80">
      <formula>IF(RIGHT(TEXT(AU187,"0.#"),1)=".",TRUE,FALSE)</formula>
    </cfRule>
  </conditionalFormatting>
  <conditionalFormatting sqref="AE56">
    <cfRule type="expression" dxfId="77" priority="77">
      <formula>IF(RIGHT(TEXT(AE56,"0.#"),1)=".",FALSE,TRUE)</formula>
    </cfRule>
    <cfRule type="expression" dxfId="76" priority="78">
      <formula>IF(RIGHT(TEXT(AE56,"0.#"),1)=".",TRUE,FALSE)</formula>
    </cfRule>
  </conditionalFormatting>
  <conditionalFormatting sqref="AE57">
    <cfRule type="expression" dxfId="75" priority="75">
      <formula>IF(RIGHT(TEXT(AE57,"0.#"),1)=".",FALSE,TRUE)</formula>
    </cfRule>
    <cfRule type="expression" dxfId="74" priority="76">
      <formula>IF(RIGHT(TEXT(AE57,"0.#"),1)=".",TRUE,FALSE)</formula>
    </cfRule>
  </conditionalFormatting>
  <conditionalFormatting sqref="AM56">
    <cfRule type="expression" dxfId="73" priority="65">
      <formula>IF(RIGHT(TEXT(AM56,"0.#"),1)=".",FALSE,TRUE)</formula>
    </cfRule>
    <cfRule type="expression" dxfId="72" priority="66">
      <formula>IF(RIGHT(TEXT(AM56,"0.#"),1)=".",TRUE,FALSE)</formula>
    </cfRule>
  </conditionalFormatting>
  <conditionalFormatting sqref="AE58">
    <cfRule type="expression" dxfId="71" priority="73">
      <formula>IF(RIGHT(TEXT(AE58,"0.#"),1)=".",FALSE,TRUE)</formula>
    </cfRule>
    <cfRule type="expression" dxfId="70" priority="74">
      <formula>IF(RIGHT(TEXT(AE58,"0.#"),1)=".",TRUE,FALSE)</formula>
    </cfRule>
  </conditionalFormatting>
  <conditionalFormatting sqref="AI58">
    <cfRule type="expression" dxfId="69" priority="71">
      <formula>IF(RIGHT(TEXT(AI58,"0.#"),1)=".",FALSE,TRUE)</formula>
    </cfRule>
    <cfRule type="expression" dxfId="68" priority="72">
      <formula>IF(RIGHT(TEXT(AI58,"0.#"),1)=".",TRUE,FALSE)</formula>
    </cfRule>
  </conditionalFormatting>
  <conditionalFormatting sqref="AI57">
    <cfRule type="expression" dxfId="67" priority="69">
      <formula>IF(RIGHT(TEXT(AI57,"0.#"),1)=".",FALSE,TRUE)</formula>
    </cfRule>
    <cfRule type="expression" dxfId="66" priority="70">
      <formula>IF(RIGHT(TEXT(AI57,"0.#"),1)=".",TRUE,FALSE)</formula>
    </cfRule>
  </conditionalFormatting>
  <conditionalFormatting sqref="AI56">
    <cfRule type="expression" dxfId="65" priority="67">
      <formula>IF(RIGHT(TEXT(AI56,"0.#"),1)=".",FALSE,TRUE)</formula>
    </cfRule>
    <cfRule type="expression" dxfId="64" priority="68">
      <formula>IF(RIGHT(TEXT(AI56,"0.#"),1)=".",TRUE,FALSE)</formula>
    </cfRule>
  </conditionalFormatting>
  <conditionalFormatting sqref="AM57">
    <cfRule type="expression" dxfId="63" priority="63">
      <formula>IF(RIGHT(TEXT(AM57,"0.#"),1)=".",FALSE,TRUE)</formula>
    </cfRule>
    <cfRule type="expression" dxfId="62" priority="64">
      <formula>IF(RIGHT(TEXT(AM57,"0.#"),1)=".",TRUE,FALSE)</formula>
    </cfRule>
  </conditionalFormatting>
  <conditionalFormatting sqref="AM58">
    <cfRule type="expression" dxfId="61" priority="61">
      <formula>IF(RIGHT(TEXT(AM58,"0.#"),1)=".",FALSE,TRUE)</formula>
    </cfRule>
    <cfRule type="expression" dxfId="60" priority="62">
      <formula>IF(RIGHT(TEXT(AM58,"0.#"),1)=".",TRUE,FALSE)</formula>
    </cfRule>
  </conditionalFormatting>
  <conditionalFormatting sqref="AQ56:AQ58">
    <cfRule type="expression" dxfId="59" priority="59">
      <formula>IF(RIGHT(TEXT(AQ56,"0.#"),1)=".",FALSE,TRUE)</formula>
    </cfRule>
    <cfRule type="expression" dxfId="58" priority="60">
      <formula>IF(RIGHT(TEXT(AQ56,"0.#"),1)=".",TRUE,FALSE)</formula>
    </cfRule>
  </conditionalFormatting>
  <conditionalFormatting sqref="AU56:AU58">
    <cfRule type="expression" dxfId="57" priority="57">
      <formula>IF(RIGHT(TEXT(AU56,"0.#"),1)=".",FALSE,TRUE)</formula>
    </cfRule>
    <cfRule type="expression" dxfId="56" priority="58">
      <formula>IF(RIGHT(TEXT(AU56,"0.#"),1)=".",TRUE,FALSE)</formula>
    </cfRule>
  </conditionalFormatting>
  <conditionalFormatting sqref="AE51">
    <cfRule type="expression" dxfId="55" priority="55">
      <formula>IF(RIGHT(TEXT(AE51,"0.#"),1)=".",FALSE,TRUE)</formula>
    </cfRule>
    <cfRule type="expression" dxfId="54" priority="56">
      <formula>IF(RIGHT(TEXT(AE51,"0.#"),1)=".",TRUE,FALSE)</formula>
    </cfRule>
  </conditionalFormatting>
  <conditionalFormatting sqref="AE52">
    <cfRule type="expression" dxfId="53" priority="53">
      <formula>IF(RIGHT(TEXT(AE52,"0.#"),1)=".",FALSE,TRUE)</formula>
    </cfRule>
    <cfRule type="expression" dxfId="52" priority="54">
      <formula>IF(RIGHT(TEXT(AE52,"0.#"),1)=".",TRUE,FALSE)</formula>
    </cfRule>
  </conditionalFormatting>
  <conditionalFormatting sqref="AM51">
    <cfRule type="expression" dxfId="51" priority="43">
      <formula>IF(RIGHT(TEXT(AM51,"0.#"),1)=".",FALSE,TRUE)</formula>
    </cfRule>
    <cfRule type="expression" dxfId="50" priority="44">
      <formula>IF(RIGHT(TEXT(AM51,"0.#"),1)=".",TRUE,FALSE)</formula>
    </cfRule>
  </conditionalFormatting>
  <conditionalFormatting sqref="AE53">
    <cfRule type="expression" dxfId="49" priority="51">
      <formula>IF(RIGHT(TEXT(AE53,"0.#"),1)=".",FALSE,TRUE)</formula>
    </cfRule>
    <cfRule type="expression" dxfId="48" priority="52">
      <formula>IF(RIGHT(TEXT(AE53,"0.#"),1)=".",TRUE,FALSE)</formula>
    </cfRule>
  </conditionalFormatting>
  <conditionalFormatting sqref="AI53">
    <cfRule type="expression" dxfId="47" priority="49">
      <formula>IF(RIGHT(TEXT(AI53,"0.#"),1)=".",FALSE,TRUE)</formula>
    </cfRule>
    <cfRule type="expression" dxfId="46" priority="50">
      <formula>IF(RIGHT(TEXT(AI53,"0.#"),1)=".",TRUE,FALSE)</formula>
    </cfRule>
  </conditionalFormatting>
  <conditionalFormatting sqref="AI52">
    <cfRule type="expression" dxfId="45" priority="47">
      <formula>IF(RIGHT(TEXT(AI52,"0.#"),1)=".",FALSE,TRUE)</formula>
    </cfRule>
    <cfRule type="expression" dxfId="44" priority="48">
      <formula>IF(RIGHT(TEXT(AI52,"0.#"),1)=".",TRUE,FALSE)</formula>
    </cfRule>
  </conditionalFormatting>
  <conditionalFormatting sqref="AI51">
    <cfRule type="expression" dxfId="43" priority="45">
      <formula>IF(RIGHT(TEXT(AI51,"0.#"),1)=".",FALSE,TRUE)</formula>
    </cfRule>
    <cfRule type="expression" dxfId="42" priority="46">
      <formula>IF(RIGHT(TEXT(AI51,"0.#"),1)=".",TRUE,FALSE)</formula>
    </cfRule>
  </conditionalFormatting>
  <conditionalFormatting sqref="AM52">
    <cfRule type="expression" dxfId="41" priority="41">
      <formula>IF(RIGHT(TEXT(AM52,"0.#"),1)=".",FALSE,TRUE)</formula>
    </cfRule>
    <cfRule type="expression" dxfId="40" priority="42">
      <formula>IF(RIGHT(TEXT(AM52,"0.#"),1)=".",TRUE,FALSE)</formula>
    </cfRule>
  </conditionalFormatting>
  <conditionalFormatting sqref="AM53">
    <cfRule type="expression" dxfId="39" priority="39">
      <formula>IF(RIGHT(TEXT(AM53,"0.#"),1)=".",FALSE,TRUE)</formula>
    </cfRule>
    <cfRule type="expression" dxfId="38" priority="40">
      <formula>IF(RIGHT(TEXT(AM53,"0.#"),1)=".",TRUE,FALSE)</formula>
    </cfRule>
  </conditionalFormatting>
  <conditionalFormatting sqref="AQ51:AQ53">
    <cfRule type="expression" dxfId="37" priority="37">
      <formula>IF(RIGHT(TEXT(AQ51,"0.#"),1)=".",FALSE,TRUE)</formula>
    </cfRule>
    <cfRule type="expression" dxfId="36" priority="38">
      <formula>IF(RIGHT(TEXT(AQ51,"0.#"),1)=".",TRUE,FALSE)</formula>
    </cfRule>
  </conditionalFormatting>
  <conditionalFormatting sqref="AU51:AU53">
    <cfRule type="expression" dxfId="35" priority="35">
      <formula>IF(RIGHT(TEXT(AU51,"0.#"),1)=".",FALSE,TRUE)</formula>
    </cfRule>
    <cfRule type="expression" dxfId="34" priority="36">
      <formula>IF(RIGHT(TEXT(AU51,"0.#"),1)=".",TRUE,FALSE)</formula>
    </cfRule>
  </conditionalFormatting>
  <conditionalFormatting sqref="AL631:AO631">
    <cfRule type="expression" dxfId="33" priority="31">
      <formula>IF(AND(AL631&gt;=0, RIGHT(TEXT(AL631,"0.#"),1)&lt;&gt;"."),TRUE,FALSE)</formula>
    </cfRule>
    <cfRule type="expression" dxfId="32" priority="32">
      <formula>IF(AND(AL631&gt;=0, RIGHT(TEXT(AL631,"0.#"),1)="."),TRUE,FALSE)</formula>
    </cfRule>
    <cfRule type="expression" dxfId="31" priority="33">
      <formula>IF(AND(AL631&lt;0, RIGHT(TEXT(AL631,"0.#"),1)&lt;&gt;"."),TRUE,FALSE)</formula>
    </cfRule>
    <cfRule type="expression" dxfId="30" priority="34">
      <formula>IF(AND(AL631&lt;0, RIGHT(TEXT(AL631,"0.#"),1)="."),TRUE,FALSE)</formula>
    </cfRule>
  </conditionalFormatting>
  <conditionalFormatting sqref="Y631">
    <cfRule type="expression" dxfId="29" priority="29">
      <formula>IF(RIGHT(TEXT(Y631,"0.#"),1)=".",FALSE,TRUE)</formula>
    </cfRule>
    <cfRule type="expression" dxfId="28" priority="30">
      <formula>IF(RIGHT(TEXT(Y631,"0.#"),1)=".",TRUE,FALSE)</formula>
    </cfRule>
  </conditionalFormatting>
  <conditionalFormatting sqref="AE104">
    <cfRule type="expression" dxfId="27" priority="23">
      <formula>IF(RIGHT(TEXT(AE104,"0.#"),1)=".",FALSE,TRUE)</formula>
    </cfRule>
    <cfRule type="expression" dxfId="26" priority="24">
      <formula>IF(RIGHT(TEXT(AE104,"0.#"),1)=".",TRUE,FALSE)</formula>
    </cfRule>
  </conditionalFormatting>
  <conditionalFormatting sqref="AI104">
    <cfRule type="expression" dxfId="25" priority="21">
      <formula>IF(RIGHT(TEXT(AI104,"0.#"),1)=".",FALSE,TRUE)</formula>
    </cfRule>
    <cfRule type="expression" dxfId="24" priority="22">
      <formula>IF(RIGHT(TEXT(AI104,"0.#"),1)=".",TRUE,FALSE)</formula>
    </cfRule>
  </conditionalFormatting>
  <conditionalFormatting sqref="AE103">
    <cfRule type="expression" dxfId="23" priority="27">
      <formula>IF(RIGHT(TEXT(AE103,"0.#"),1)=".",FALSE,TRUE)</formula>
    </cfRule>
    <cfRule type="expression" dxfId="22" priority="28">
      <formula>IF(RIGHT(TEXT(AE103,"0.#"),1)=".",TRUE,FALSE)</formula>
    </cfRule>
  </conditionalFormatting>
  <conditionalFormatting sqref="AI103">
    <cfRule type="expression" dxfId="21" priority="25">
      <formula>IF(RIGHT(TEXT(AI103,"0.#"),1)=".",FALSE,TRUE)</formula>
    </cfRule>
    <cfRule type="expression" dxfId="20" priority="26">
      <formula>IF(RIGHT(TEXT(AI103,"0.#"),1)=".",TRUE,FALSE)</formula>
    </cfRule>
  </conditionalFormatting>
  <conditionalFormatting sqref="Y409">
    <cfRule type="expression" dxfId="19" priority="19">
      <formula>IF(RIGHT(TEXT(Y409,"0.#"),1)=".",FALSE,TRUE)</formula>
    </cfRule>
    <cfRule type="expression" dxfId="18" priority="20">
      <formula>IF(RIGHT(TEXT(Y409,"0.#"),1)=".",TRUE,FALSE)</formula>
    </cfRule>
  </conditionalFormatting>
  <conditionalFormatting sqref="Y432">
    <cfRule type="expression" dxfId="17" priority="17">
      <formula>IF(RIGHT(TEXT(Y432,"0.#"),1)=".",FALSE,TRUE)</formula>
    </cfRule>
    <cfRule type="expression" dxfId="16" priority="18">
      <formula>IF(RIGHT(TEXT(Y432,"0.#"),1)=".",TRUE,FALSE)</formula>
    </cfRule>
  </conditionalFormatting>
  <conditionalFormatting sqref="AL432:AO432">
    <cfRule type="expression" dxfId="15" priority="13">
      <formula>IF(AND(AL432&gt;=0, RIGHT(TEXT(AL432,"0.#"),1)&lt;&gt;"."),TRUE,FALSE)</formula>
    </cfRule>
    <cfRule type="expression" dxfId="14" priority="14">
      <formula>IF(AND(AL432&gt;=0, RIGHT(TEXT(AL432,"0.#"),1)="."),TRUE,FALSE)</formula>
    </cfRule>
    <cfRule type="expression" dxfId="13" priority="15">
      <formula>IF(AND(AL432&lt;0, RIGHT(TEXT(AL432,"0.#"),1)&lt;&gt;"."),TRUE,FALSE)</formula>
    </cfRule>
    <cfRule type="expression" dxfId="12" priority="16">
      <formula>IF(AND(AL432&lt;0, RIGHT(TEXT(AL432,"0.#"),1)="."),TRUE,FALSE)</formula>
    </cfRule>
  </conditionalFormatting>
  <conditionalFormatting sqref="Y465">
    <cfRule type="expression" dxfId="11" priority="11">
      <formula>IF(RIGHT(TEXT(Y465,"0.#"),1)=".",FALSE,TRUE)</formula>
    </cfRule>
    <cfRule type="expression" dxfId="10" priority="12">
      <formula>IF(RIGHT(TEXT(Y465,"0.#"),1)=".",TRUE,FALSE)</formula>
    </cfRule>
  </conditionalFormatting>
  <conditionalFormatting sqref="AL465:AO465">
    <cfRule type="expression" dxfId="9" priority="7">
      <formula>IF(AND(AL465&gt;=0, RIGHT(TEXT(AL465,"0.#"),1)&lt;&gt;"."),TRUE,FALSE)</formula>
    </cfRule>
    <cfRule type="expression" dxfId="8" priority="8">
      <formula>IF(AND(AL465&gt;=0, RIGHT(TEXT(AL465,"0.#"),1)="."),TRUE,FALSE)</formula>
    </cfRule>
    <cfRule type="expression" dxfId="7" priority="9">
      <formula>IF(AND(AL465&lt;0, RIGHT(TEXT(AL465,"0.#"),1)&lt;&gt;"."),TRUE,FALSE)</formula>
    </cfRule>
    <cfRule type="expression" dxfId="6" priority="10">
      <formula>IF(AND(AL465&lt;0, RIGHT(TEXT(AL465,"0.#"),1)="."),TRUE,FALSE)</formula>
    </cfRule>
  </conditionalFormatting>
  <conditionalFormatting sqref="Y498">
    <cfRule type="expression" dxfId="5" priority="5">
      <formula>IF(RIGHT(TEXT(Y498,"0.#"),1)=".",FALSE,TRUE)</formula>
    </cfRule>
    <cfRule type="expression" dxfId="4" priority="6">
      <formula>IF(RIGHT(TEXT(Y498,"0.#"),1)=".",TRUE,FALSE)</formula>
    </cfRule>
  </conditionalFormatting>
  <conditionalFormatting sqref="AL498:AO498">
    <cfRule type="expression" dxfId="3" priority="1">
      <formula>IF(AND(AL498&gt;=0, RIGHT(TEXT(AL498,"0.#"),1)&lt;&gt;"."),TRUE,FALSE)</formula>
    </cfRule>
    <cfRule type="expression" dxfId="2" priority="2">
      <formula>IF(AND(AL498&gt;=0, RIGHT(TEXT(AL498,"0.#"),1)="."),TRUE,FALSE)</formula>
    </cfRule>
    <cfRule type="expression" dxfId="1" priority="3">
      <formula>IF(AND(AL498&lt;0, RIGHT(TEXT(AL498,"0.#"),1)&lt;&gt;"."),TRUE,FALSE)</formula>
    </cfRule>
    <cfRule type="expression" dxfId="0" priority="4">
      <formula>IF(AND(AL498&lt;0, RIGHT(TEXT(AL498,"0.#"),1)="."),TRUE,FALSE)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1" max="16383" man="1"/>
    <brk id="256" max="16383" man="1"/>
    <brk id="307" max="16383" man="1"/>
    <brk id="362"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414</v>
      </c>
      <c r="AA1" s="29" t="s">
        <v>77</v>
      </c>
      <c r="AB1" s="29" t="s">
        <v>415</v>
      </c>
      <c r="AC1" s="29" t="s">
        <v>31</v>
      </c>
      <c r="AD1" s="28"/>
      <c r="AE1" s="29" t="s">
        <v>43</v>
      </c>
      <c r="AF1" s="30"/>
      <c r="AG1" s="42" t="s">
        <v>180</v>
      </c>
      <c r="AI1" s="42" t="s">
        <v>183</v>
      </c>
      <c r="AK1" s="42" t="s">
        <v>188</v>
      </c>
      <c r="AM1" s="63"/>
      <c r="AN1" s="63"/>
      <c r="AP1" s="28" t="s">
        <v>238</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t="s">
        <v>637</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284</v>
      </c>
      <c r="AB2" s="71" t="s">
        <v>509</v>
      </c>
      <c r="AC2" s="72" t="s">
        <v>129</v>
      </c>
      <c r="AD2" s="28"/>
      <c r="AE2" s="34" t="s">
        <v>161</v>
      </c>
      <c r="AF2" s="30"/>
      <c r="AG2" s="44" t="s">
        <v>249</v>
      </c>
      <c r="AI2" s="42" t="s">
        <v>281</v>
      </c>
      <c r="AK2" s="42" t="s">
        <v>189</v>
      </c>
      <c r="AM2" s="63"/>
      <c r="AN2" s="63"/>
      <c r="AP2" s="44" t="s">
        <v>249</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540</v>
      </c>
      <c r="W3" s="32" t="s">
        <v>140</v>
      </c>
      <c r="Y3" s="32" t="s">
        <v>64</v>
      </c>
      <c r="Z3" s="32" t="s">
        <v>416</v>
      </c>
      <c r="AA3" s="71" t="s">
        <v>382</v>
      </c>
      <c r="AB3" s="71" t="s">
        <v>510</v>
      </c>
      <c r="AC3" s="72" t="s">
        <v>130</v>
      </c>
      <c r="AD3" s="28"/>
      <c r="AE3" s="34" t="s">
        <v>162</v>
      </c>
      <c r="AF3" s="30"/>
      <c r="AG3" s="44" t="s">
        <v>250</v>
      </c>
      <c r="AI3" s="42" t="s">
        <v>182</v>
      </c>
      <c r="AK3" s="42" t="str">
        <f>CHAR(CODE(AK2)+1)</f>
        <v>B</v>
      </c>
      <c r="AM3" s="63"/>
      <c r="AN3" s="63"/>
      <c r="AP3" s="44" t="s">
        <v>250</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637</v>
      </c>
      <c r="R4" s="13" t="str">
        <f t="shared" si="3"/>
        <v>補助</v>
      </c>
      <c r="S4" s="13" t="str">
        <f t="shared" si="4"/>
        <v>補助</v>
      </c>
      <c r="T4" s="13"/>
      <c r="U4" s="32" t="s">
        <v>601</v>
      </c>
      <c r="W4" s="32" t="s">
        <v>141</v>
      </c>
      <c r="Y4" s="32" t="s">
        <v>289</v>
      </c>
      <c r="Z4" s="32" t="s">
        <v>417</v>
      </c>
      <c r="AA4" s="71" t="s">
        <v>383</v>
      </c>
      <c r="AB4" s="71" t="s">
        <v>511</v>
      </c>
      <c r="AC4" s="71" t="s">
        <v>131</v>
      </c>
      <c r="AD4" s="28"/>
      <c r="AE4" s="34" t="s">
        <v>163</v>
      </c>
      <c r="AF4" s="30"/>
      <c r="AG4" s="44" t="s">
        <v>251</v>
      </c>
      <c r="AI4" s="42" t="s">
        <v>184</v>
      </c>
      <c r="AK4" s="42" t="str">
        <f t="shared" ref="AK4:AK49" si="7">CHAR(CODE(AK3)+1)</f>
        <v>C</v>
      </c>
      <c r="AM4" s="63"/>
      <c r="AN4" s="63"/>
      <c r="AP4" s="44" t="s">
        <v>251</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564</v>
      </c>
      <c r="Y5" s="32" t="s">
        <v>290</v>
      </c>
      <c r="Z5" s="32" t="s">
        <v>418</v>
      </c>
      <c r="AA5" s="71" t="s">
        <v>384</v>
      </c>
      <c r="AB5" s="71" t="s">
        <v>512</v>
      </c>
      <c r="AC5" s="71" t="s">
        <v>164</v>
      </c>
      <c r="AD5" s="31"/>
      <c r="AE5" s="34" t="s">
        <v>262</v>
      </c>
      <c r="AF5" s="30"/>
      <c r="AG5" s="44" t="s">
        <v>252</v>
      </c>
      <c r="AI5" s="42" t="s">
        <v>287</v>
      </c>
      <c r="AK5" s="42" t="str">
        <f t="shared" si="7"/>
        <v>D</v>
      </c>
      <c r="AP5" s="44" t="s">
        <v>252</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264</v>
      </c>
      <c r="W6" s="32" t="s">
        <v>566</v>
      </c>
      <c r="Y6" s="32" t="s">
        <v>291</v>
      </c>
      <c r="Z6" s="32" t="s">
        <v>419</v>
      </c>
      <c r="AA6" s="71" t="s">
        <v>385</v>
      </c>
      <c r="AB6" s="71" t="s">
        <v>513</v>
      </c>
      <c r="AC6" s="71" t="s">
        <v>132</v>
      </c>
      <c r="AD6" s="31"/>
      <c r="AE6" s="34" t="s">
        <v>259</v>
      </c>
      <c r="AF6" s="30"/>
      <c r="AG6" s="44" t="s">
        <v>253</v>
      </c>
      <c r="AI6" s="42" t="s">
        <v>288</v>
      </c>
      <c r="AK6" s="42" t="str">
        <f>CHAR(CODE(AK5)+1)</f>
        <v>E</v>
      </c>
      <c r="AP6" s="44" t="s">
        <v>253</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292</v>
      </c>
      <c r="Z7" s="32" t="s">
        <v>420</v>
      </c>
      <c r="AA7" s="71" t="s">
        <v>386</v>
      </c>
      <c r="AB7" s="71" t="s">
        <v>514</v>
      </c>
      <c r="AC7" s="31"/>
      <c r="AD7" s="31"/>
      <c r="AE7" s="32" t="s">
        <v>132</v>
      </c>
      <c r="AF7" s="30"/>
      <c r="AG7" s="44" t="s">
        <v>254</v>
      </c>
      <c r="AH7" s="66"/>
      <c r="AI7" s="44" t="s">
        <v>277</v>
      </c>
      <c r="AK7" s="42" t="str">
        <f>CHAR(CODE(AK6)+1)</f>
        <v>F</v>
      </c>
      <c r="AP7" s="44" t="s">
        <v>254</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285</v>
      </c>
      <c r="W8" s="32" t="s">
        <v>143</v>
      </c>
      <c r="Y8" s="32" t="s">
        <v>293</v>
      </c>
      <c r="Z8" s="32" t="s">
        <v>421</v>
      </c>
      <c r="AA8" s="71" t="s">
        <v>387</v>
      </c>
      <c r="AB8" s="71" t="s">
        <v>515</v>
      </c>
      <c r="AC8" s="31"/>
      <c r="AD8" s="31"/>
      <c r="AE8" s="31"/>
      <c r="AF8" s="30"/>
      <c r="AG8" s="44" t="s">
        <v>255</v>
      </c>
      <c r="AI8" s="42" t="s">
        <v>278</v>
      </c>
      <c r="AK8" s="42" t="str">
        <f t="shared" si="7"/>
        <v>G</v>
      </c>
      <c r="AP8" s="44" t="s">
        <v>255</v>
      </c>
    </row>
    <row r="9" spans="1:42" ht="13.5" customHeight="1" x14ac:dyDescent="0.15">
      <c r="A9" s="14" t="s">
        <v>87</v>
      </c>
      <c r="B9" s="15" t="s">
        <v>637</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286</v>
      </c>
      <c r="W9" s="32" t="s">
        <v>144</v>
      </c>
      <c r="Y9" s="32" t="s">
        <v>294</v>
      </c>
      <c r="Z9" s="32" t="s">
        <v>422</v>
      </c>
      <c r="AA9" s="71" t="s">
        <v>388</v>
      </c>
      <c r="AB9" s="71" t="s">
        <v>516</v>
      </c>
      <c r="AC9" s="31"/>
      <c r="AD9" s="31"/>
      <c r="AE9" s="31"/>
      <c r="AF9" s="30"/>
      <c r="AG9" s="44" t="s">
        <v>256</v>
      </c>
      <c r="AI9" s="62"/>
      <c r="AK9" s="42" t="str">
        <f t="shared" si="7"/>
        <v>H</v>
      </c>
      <c r="AP9" s="44" t="s">
        <v>256</v>
      </c>
    </row>
    <row r="10" spans="1:42" ht="13.5" customHeight="1" x14ac:dyDescent="0.15">
      <c r="A10" s="14" t="s">
        <v>221</v>
      </c>
      <c r="B10" s="15"/>
      <c r="C10" s="13" t="str">
        <f t="shared" si="0"/>
        <v/>
      </c>
      <c r="D10" s="13" t="str">
        <f t="shared" si="8"/>
        <v>高齢社会対策</v>
      </c>
      <c r="F10" s="18" t="s">
        <v>111</v>
      </c>
      <c r="G10" s="17"/>
      <c r="H10" s="13" t="str">
        <f t="shared" si="1"/>
        <v/>
      </c>
      <c r="I10" s="13" t="str">
        <f t="shared" si="5"/>
        <v>一般会計</v>
      </c>
      <c r="K10" s="14" t="s">
        <v>224</v>
      </c>
      <c r="L10" s="15"/>
      <c r="M10" s="13" t="str">
        <f t="shared" si="2"/>
        <v/>
      </c>
      <c r="N10" s="13" t="str">
        <f t="shared" si="6"/>
        <v>社会保障</v>
      </c>
      <c r="O10" s="13"/>
      <c r="P10" s="13" t="str">
        <f>S8</f>
        <v>補助</v>
      </c>
      <c r="Q10" s="19"/>
      <c r="T10" s="13"/>
      <c r="W10" s="32" t="s">
        <v>145</v>
      </c>
      <c r="Y10" s="32" t="s">
        <v>295</v>
      </c>
      <c r="Z10" s="32" t="s">
        <v>423</v>
      </c>
      <c r="AA10" s="71" t="s">
        <v>389</v>
      </c>
      <c r="AB10" s="71" t="s">
        <v>517</v>
      </c>
      <c r="AC10" s="31"/>
      <c r="AD10" s="31"/>
      <c r="AE10" s="31"/>
      <c r="AF10" s="30"/>
      <c r="AG10" s="44" t="s">
        <v>241</v>
      </c>
      <c r="AK10" s="42" t="str">
        <f t="shared" si="7"/>
        <v>I</v>
      </c>
      <c r="AP10" s="42" t="s">
        <v>239</v>
      </c>
    </row>
    <row r="11" spans="1:42" ht="13.5" customHeight="1" x14ac:dyDescent="0.15">
      <c r="A11" s="14" t="s">
        <v>88</v>
      </c>
      <c r="B11" s="15" t="s">
        <v>637</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598</v>
      </c>
      <c r="Y11" s="32" t="s">
        <v>296</v>
      </c>
      <c r="Z11" s="32" t="s">
        <v>424</v>
      </c>
      <c r="AA11" s="71" t="s">
        <v>390</v>
      </c>
      <c r="AB11" s="71" t="s">
        <v>518</v>
      </c>
      <c r="AC11" s="31"/>
      <c r="AD11" s="31"/>
      <c r="AE11" s="31"/>
      <c r="AF11" s="30"/>
      <c r="AG11" s="42" t="s">
        <v>244</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541</v>
      </c>
      <c r="W12" s="32" t="s">
        <v>146</v>
      </c>
      <c r="Y12" s="32" t="s">
        <v>297</v>
      </c>
      <c r="Z12" s="32" t="s">
        <v>425</v>
      </c>
      <c r="AA12" s="71" t="s">
        <v>391</v>
      </c>
      <c r="AB12" s="71" t="s">
        <v>519</v>
      </c>
      <c r="AC12" s="31"/>
      <c r="AD12" s="31"/>
      <c r="AE12" s="31"/>
      <c r="AF12" s="30"/>
      <c r="AG12" s="42" t="s">
        <v>242</v>
      </c>
      <c r="AK12" s="42" t="str">
        <f t="shared" si="7"/>
        <v>K</v>
      </c>
    </row>
    <row r="13" spans="1:42" ht="13.5" customHeight="1" x14ac:dyDescent="0.15">
      <c r="A13" s="14" t="s">
        <v>90</v>
      </c>
      <c r="B13" s="15" t="s">
        <v>637</v>
      </c>
      <c r="C13" s="13" t="str">
        <f t="shared" si="9"/>
        <v>少子化社会対策</v>
      </c>
      <c r="D13" s="13" t="str">
        <f t="shared" si="8"/>
        <v>高齢社会対策、子ども・若者育成支援、少子化社会対策</v>
      </c>
      <c r="F13" s="18" t="s">
        <v>114</v>
      </c>
      <c r="G13" s="17"/>
      <c r="H13" s="13" t="str">
        <f t="shared" si="1"/>
        <v/>
      </c>
      <c r="I13" s="13" t="str">
        <f t="shared" si="5"/>
        <v>一般会計</v>
      </c>
      <c r="K13" s="13" t="str">
        <f>N11</f>
        <v>社会保障</v>
      </c>
      <c r="L13" s="13"/>
      <c r="O13" s="13"/>
      <c r="P13" s="13"/>
      <c r="Q13" s="19"/>
      <c r="T13" s="13"/>
      <c r="U13" s="32" t="s">
        <v>165</v>
      </c>
      <c r="W13" s="32" t="s">
        <v>147</v>
      </c>
      <c r="Y13" s="32" t="s">
        <v>298</v>
      </c>
      <c r="Z13" s="32" t="s">
        <v>426</v>
      </c>
      <c r="AA13" s="71" t="s">
        <v>392</v>
      </c>
      <c r="AB13" s="71" t="s">
        <v>520</v>
      </c>
      <c r="AC13" s="31"/>
      <c r="AD13" s="31"/>
      <c r="AE13" s="31"/>
      <c r="AF13" s="30"/>
      <c r="AG13" s="42" t="s">
        <v>243</v>
      </c>
      <c r="AK13" s="42" t="str">
        <f t="shared" si="7"/>
        <v>L</v>
      </c>
    </row>
    <row r="14" spans="1:42" ht="13.5" customHeight="1" x14ac:dyDescent="0.15">
      <c r="A14" s="14" t="s">
        <v>91</v>
      </c>
      <c r="B14" s="15"/>
      <c r="C14" s="13" t="str">
        <f t="shared" si="9"/>
        <v/>
      </c>
      <c r="D14" s="13" t="str">
        <f t="shared" si="8"/>
        <v>高齢社会対策、子ども・若者育成支援、少子化社会対策</v>
      </c>
      <c r="F14" s="18" t="s">
        <v>115</v>
      </c>
      <c r="G14" s="17"/>
      <c r="H14" s="13" t="str">
        <f t="shared" si="1"/>
        <v/>
      </c>
      <c r="I14" s="13" t="str">
        <f t="shared" si="5"/>
        <v>一般会計</v>
      </c>
      <c r="K14" s="13"/>
      <c r="L14" s="13"/>
      <c r="O14" s="13"/>
      <c r="P14" s="13"/>
      <c r="Q14" s="19"/>
      <c r="T14" s="13"/>
      <c r="U14" s="32" t="s">
        <v>542</v>
      </c>
      <c r="W14" s="32" t="s">
        <v>148</v>
      </c>
      <c r="Y14" s="32" t="s">
        <v>299</v>
      </c>
      <c r="Z14" s="32" t="s">
        <v>427</v>
      </c>
      <c r="AA14" s="71" t="s">
        <v>393</v>
      </c>
      <c r="AB14" s="71" t="s">
        <v>521</v>
      </c>
      <c r="AC14" s="31"/>
      <c r="AD14" s="31"/>
      <c r="AE14" s="31"/>
      <c r="AF14" s="30"/>
      <c r="AG14" s="62"/>
      <c r="AK14" s="42" t="str">
        <f t="shared" si="7"/>
        <v>M</v>
      </c>
    </row>
    <row r="15" spans="1:42" ht="13.5" customHeight="1" x14ac:dyDescent="0.15">
      <c r="A15" s="14" t="s">
        <v>92</v>
      </c>
      <c r="B15" s="15" t="s">
        <v>637</v>
      </c>
      <c r="C15" s="13" t="str">
        <f t="shared" si="9"/>
        <v>男女共同参画</v>
      </c>
      <c r="D15" s="13" t="str">
        <f t="shared" si="8"/>
        <v>高齢社会対策、子ども・若者育成支援、少子化社会対策、男女共同参画</v>
      </c>
      <c r="F15" s="18" t="s">
        <v>116</v>
      </c>
      <c r="G15" s="17"/>
      <c r="H15" s="13" t="str">
        <f t="shared" si="1"/>
        <v/>
      </c>
      <c r="I15" s="13" t="str">
        <f t="shared" si="5"/>
        <v>一般会計</v>
      </c>
      <c r="K15" s="13"/>
      <c r="L15" s="13"/>
      <c r="O15" s="13"/>
      <c r="P15" s="13"/>
      <c r="Q15" s="19"/>
      <c r="T15" s="13"/>
      <c r="U15" s="32" t="s">
        <v>543</v>
      </c>
      <c r="W15" s="32" t="s">
        <v>149</v>
      </c>
      <c r="Y15" s="32" t="s">
        <v>300</v>
      </c>
      <c r="Z15" s="32" t="s">
        <v>428</v>
      </c>
      <c r="AA15" s="71" t="s">
        <v>394</v>
      </c>
      <c r="AB15" s="71" t="s">
        <v>522</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高齢社会対策、子ども・若者育成支援、少子化社会対策、男女共同参画</v>
      </c>
      <c r="F16" s="18" t="s">
        <v>117</v>
      </c>
      <c r="G16" s="17"/>
      <c r="H16" s="13" t="str">
        <f t="shared" si="1"/>
        <v/>
      </c>
      <c r="I16" s="13" t="str">
        <f t="shared" si="5"/>
        <v>一般会計</v>
      </c>
      <c r="K16" s="13"/>
      <c r="L16" s="13"/>
      <c r="O16" s="13"/>
      <c r="P16" s="13"/>
      <c r="Q16" s="19"/>
      <c r="T16" s="13"/>
      <c r="U16" s="32" t="s">
        <v>544</v>
      </c>
      <c r="W16" s="32" t="s">
        <v>150</v>
      </c>
      <c r="Y16" s="32" t="s">
        <v>301</v>
      </c>
      <c r="Z16" s="32" t="s">
        <v>429</v>
      </c>
      <c r="AA16" s="71" t="s">
        <v>395</v>
      </c>
      <c r="AB16" s="71" t="s">
        <v>523</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高齢社会対策、子ども・若者育成支援、少子化社会対策、男女共同参画</v>
      </c>
      <c r="F17" s="18" t="s">
        <v>118</v>
      </c>
      <c r="G17" s="17"/>
      <c r="H17" s="13" t="str">
        <f t="shared" si="1"/>
        <v/>
      </c>
      <c r="I17" s="13" t="str">
        <f t="shared" si="5"/>
        <v>一般会計</v>
      </c>
      <c r="K17" s="13"/>
      <c r="L17" s="13"/>
      <c r="O17" s="13"/>
      <c r="P17" s="13"/>
      <c r="Q17" s="19"/>
      <c r="T17" s="13"/>
      <c r="U17" s="32" t="s">
        <v>562</v>
      </c>
      <c r="W17" s="32" t="s">
        <v>151</v>
      </c>
      <c r="Y17" s="32" t="s">
        <v>302</v>
      </c>
      <c r="Z17" s="32" t="s">
        <v>430</v>
      </c>
      <c r="AA17" s="71" t="s">
        <v>396</v>
      </c>
      <c r="AB17" s="71" t="s">
        <v>524</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高齢社会対策、子ども・若者育成支援、少子化社会対策、男女共同参画</v>
      </c>
      <c r="F18" s="18" t="s">
        <v>119</v>
      </c>
      <c r="G18" s="17"/>
      <c r="H18" s="13" t="str">
        <f t="shared" si="1"/>
        <v/>
      </c>
      <c r="I18" s="13" t="str">
        <f t="shared" si="5"/>
        <v>一般会計</v>
      </c>
      <c r="K18" s="13"/>
      <c r="L18" s="13"/>
      <c r="O18" s="13"/>
      <c r="P18" s="13"/>
      <c r="Q18" s="19"/>
      <c r="T18" s="13"/>
      <c r="U18" s="32" t="s">
        <v>545</v>
      </c>
      <c r="W18" s="32" t="s">
        <v>152</v>
      </c>
      <c r="Y18" s="32" t="s">
        <v>303</v>
      </c>
      <c r="Z18" s="32" t="s">
        <v>431</v>
      </c>
      <c r="AA18" s="71" t="s">
        <v>397</v>
      </c>
      <c r="AB18" s="71" t="s">
        <v>525</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高齢社会対策、子ども・若者育成支援、少子化社会対策、男女共同参画</v>
      </c>
      <c r="F19" s="18" t="s">
        <v>120</v>
      </c>
      <c r="G19" s="17"/>
      <c r="H19" s="13" t="str">
        <f t="shared" si="1"/>
        <v/>
      </c>
      <c r="I19" s="13" t="str">
        <f t="shared" si="5"/>
        <v>一般会計</v>
      </c>
      <c r="K19" s="13"/>
      <c r="L19" s="13"/>
      <c r="O19" s="13"/>
      <c r="P19" s="13"/>
      <c r="Q19" s="19"/>
      <c r="T19" s="13"/>
      <c r="U19" s="32" t="s">
        <v>546</v>
      </c>
      <c r="W19" s="32" t="s">
        <v>153</v>
      </c>
      <c r="Y19" s="32" t="s">
        <v>304</v>
      </c>
      <c r="Z19" s="32" t="s">
        <v>432</v>
      </c>
      <c r="AA19" s="71" t="s">
        <v>398</v>
      </c>
      <c r="AB19" s="71" t="s">
        <v>526</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高齢社会対策、子ども・若者育成支援、少子化社会対策、男女共同参画</v>
      </c>
      <c r="F20" s="18" t="s">
        <v>210</v>
      </c>
      <c r="G20" s="17"/>
      <c r="H20" s="13" t="str">
        <f t="shared" si="1"/>
        <v/>
      </c>
      <c r="I20" s="13" t="str">
        <f t="shared" si="5"/>
        <v>一般会計</v>
      </c>
      <c r="K20" s="13"/>
      <c r="L20" s="13"/>
      <c r="O20" s="13"/>
      <c r="P20" s="13"/>
      <c r="Q20" s="19"/>
      <c r="T20" s="13"/>
      <c r="U20" s="32" t="s">
        <v>547</v>
      </c>
      <c r="W20" s="32" t="s">
        <v>154</v>
      </c>
      <c r="Y20" s="32" t="s">
        <v>305</v>
      </c>
      <c r="Z20" s="32" t="s">
        <v>433</v>
      </c>
      <c r="AA20" s="71" t="s">
        <v>399</v>
      </c>
      <c r="AB20" s="71" t="s">
        <v>527</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高齢社会対策、子ども・若者育成支援、少子化社会対策、男女共同参画</v>
      </c>
      <c r="F21" s="18" t="s">
        <v>121</v>
      </c>
      <c r="G21" s="17"/>
      <c r="H21" s="13" t="str">
        <f t="shared" si="1"/>
        <v/>
      </c>
      <c r="I21" s="13" t="str">
        <f t="shared" si="5"/>
        <v>一般会計</v>
      </c>
      <c r="K21" s="13"/>
      <c r="L21" s="13"/>
      <c r="O21" s="13"/>
      <c r="P21" s="13"/>
      <c r="Q21" s="19"/>
      <c r="T21" s="13"/>
      <c r="U21" s="32" t="s">
        <v>548</v>
      </c>
      <c r="W21" s="32" t="s">
        <v>155</v>
      </c>
      <c r="Y21" s="32" t="s">
        <v>306</v>
      </c>
      <c r="Z21" s="32" t="s">
        <v>434</v>
      </c>
      <c r="AA21" s="71" t="s">
        <v>400</v>
      </c>
      <c r="AB21" s="71" t="s">
        <v>528</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高齢社会対策、子ども・若者育成支援、少子化社会対策、男女共同参画</v>
      </c>
      <c r="F22" s="18" t="s">
        <v>122</v>
      </c>
      <c r="G22" s="17"/>
      <c r="H22" s="13" t="str">
        <f t="shared" si="1"/>
        <v/>
      </c>
      <c r="I22" s="13" t="str">
        <f t="shared" si="5"/>
        <v>一般会計</v>
      </c>
      <c r="K22" s="13"/>
      <c r="L22" s="13"/>
      <c r="O22" s="13"/>
      <c r="P22" s="13"/>
      <c r="Q22" s="19"/>
      <c r="T22" s="13"/>
      <c r="U22" s="32" t="s">
        <v>600</v>
      </c>
      <c r="W22" s="32" t="s">
        <v>156</v>
      </c>
      <c r="Y22" s="32" t="s">
        <v>307</v>
      </c>
      <c r="Z22" s="32" t="s">
        <v>435</v>
      </c>
      <c r="AA22" s="71" t="s">
        <v>401</v>
      </c>
      <c r="AB22" s="71" t="s">
        <v>529</v>
      </c>
      <c r="AC22" s="31"/>
      <c r="AD22" s="31"/>
      <c r="AE22" s="31"/>
      <c r="AF22" s="30"/>
      <c r="AK22" s="42" t="str">
        <f t="shared" si="7"/>
        <v>U</v>
      </c>
    </row>
    <row r="23" spans="1:37" ht="13.5" customHeight="1" x14ac:dyDescent="0.15">
      <c r="A23" s="69" t="s">
        <v>279</v>
      </c>
      <c r="B23" s="15"/>
      <c r="C23" s="13" t="str">
        <f t="shared" si="9"/>
        <v/>
      </c>
      <c r="D23" s="13" t="str">
        <f>IF(C23="",D22,IF(D22&lt;&gt;"",CONCATENATE(D22,"、",C23),C23))</f>
        <v>高齢社会対策、子ども・若者育成支援、少子化社会対策、男女共同参画</v>
      </c>
      <c r="F23" s="18" t="s">
        <v>123</v>
      </c>
      <c r="G23" s="17"/>
      <c r="H23" s="13" t="str">
        <f t="shared" si="1"/>
        <v/>
      </c>
      <c r="I23" s="13" t="str">
        <f t="shared" si="5"/>
        <v>一般会計</v>
      </c>
      <c r="K23" s="13"/>
      <c r="L23" s="13"/>
      <c r="O23" s="13"/>
      <c r="P23" s="13"/>
      <c r="Q23" s="19"/>
      <c r="T23" s="13"/>
      <c r="U23" s="32" t="s">
        <v>549</v>
      </c>
      <c r="W23" s="32" t="s">
        <v>157</v>
      </c>
      <c r="Y23" s="32" t="s">
        <v>308</v>
      </c>
      <c r="Z23" s="32" t="s">
        <v>436</v>
      </c>
      <c r="AA23" s="71" t="s">
        <v>402</v>
      </c>
      <c r="AB23" s="71" t="s">
        <v>530</v>
      </c>
      <c r="AC23" s="31"/>
      <c r="AD23" s="31"/>
      <c r="AE23" s="31"/>
      <c r="AF23" s="30"/>
      <c r="AK23" s="42" t="str">
        <f t="shared" si="7"/>
        <v>V</v>
      </c>
    </row>
    <row r="24" spans="1:37" ht="13.5" customHeight="1" x14ac:dyDescent="0.15">
      <c r="A24" s="83"/>
      <c r="B24" s="67"/>
      <c r="F24" s="18" t="s">
        <v>282</v>
      </c>
      <c r="G24" s="17"/>
      <c r="H24" s="13" t="str">
        <f t="shared" si="1"/>
        <v/>
      </c>
      <c r="I24" s="13" t="str">
        <f t="shared" si="5"/>
        <v>一般会計</v>
      </c>
      <c r="K24" s="13"/>
      <c r="L24" s="13"/>
      <c r="O24" s="13"/>
      <c r="P24" s="13"/>
      <c r="Q24" s="19"/>
      <c r="T24" s="13"/>
      <c r="U24" s="32" t="s">
        <v>550</v>
      </c>
      <c r="W24" s="32" t="s">
        <v>158</v>
      </c>
      <c r="Y24" s="32" t="s">
        <v>309</v>
      </c>
      <c r="Z24" s="32" t="s">
        <v>437</v>
      </c>
      <c r="AA24" s="71" t="s">
        <v>403</v>
      </c>
      <c r="AB24" s="71" t="s">
        <v>531</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551</v>
      </c>
      <c r="W25" s="60"/>
      <c r="Y25" s="32" t="s">
        <v>310</v>
      </c>
      <c r="Z25" s="32" t="s">
        <v>438</v>
      </c>
      <c r="AA25" s="71" t="s">
        <v>404</v>
      </c>
      <c r="AB25" s="71" t="s">
        <v>532</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552</v>
      </c>
      <c r="Y26" s="32" t="s">
        <v>311</v>
      </c>
      <c r="Z26" s="32" t="s">
        <v>439</v>
      </c>
      <c r="AA26" s="71" t="s">
        <v>405</v>
      </c>
      <c r="AB26" s="71" t="s">
        <v>533</v>
      </c>
      <c r="AC26" s="31"/>
      <c r="AD26" s="31"/>
      <c r="AE26" s="31"/>
      <c r="AF26" s="30"/>
      <c r="AK26" s="42" t="str">
        <f t="shared" si="7"/>
        <v>Y</v>
      </c>
    </row>
    <row r="27" spans="1:37" ht="13.5" customHeight="1" x14ac:dyDescent="0.15">
      <c r="A27" s="13" t="str">
        <f>IF(D23="", "-", D23)</f>
        <v>高齢社会対策、子ども・若者育成支援、少子化社会対策、男女共同参画</v>
      </c>
      <c r="B27" s="13"/>
      <c r="F27" s="18" t="s">
        <v>126</v>
      </c>
      <c r="G27" s="17"/>
      <c r="H27" s="13" t="str">
        <f t="shared" si="1"/>
        <v/>
      </c>
      <c r="I27" s="13" t="str">
        <f t="shared" si="5"/>
        <v>一般会計</v>
      </c>
      <c r="K27" s="13"/>
      <c r="L27" s="13"/>
      <c r="O27" s="13"/>
      <c r="P27" s="13"/>
      <c r="Q27" s="19"/>
      <c r="T27" s="13"/>
      <c r="U27" s="32" t="s">
        <v>553</v>
      </c>
      <c r="Y27" s="32" t="s">
        <v>312</v>
      </c>
      <c r="Z27" s="32" t="s">
        <v>440</v>
      </c>
      <c r="AA27" s="71" t="s">
        <v>406</v>
      </c>
      <c r="AB27" s="71" t="s">
        <v>534</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554</v>
      </c>
      <c r="Y28" s="32" t="s">
        <v>313</v>
      </c>
      <c r="Z28" s="32" t="s">
        <v>441</v>
      </c>
      <c r="AA28" s="71" t="s">
        <v>407</v>
      </c>
      <c r="AB28" s="71" t="s">
        <v>535</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555</v>
      </c>
      <c r="Y29" s="32" t="s">
        <v>314</v>
      </c>
      <c r="Z29" s="32" t="s">
        <v>442</v>
      </c>
      <c r="AA29" s="71" t="s">
        <v>408</v>
      </c>
      <c r="AB29" s="71" t="s">
        <v>536</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556</v>
      </c>
      <c r="Y30" s="32" t="s">
        <v>315</v>
      </c>
      <c r="Z30" s="32" t="s">
        <v>443</v>
      </c>
      <c r="AA30" s="71" t="s">
        <v>409</v>
      </c>
      <c r="AB30" s="71" t="s">
        <v>537</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557</v>
      </c>
      <c r="Y31" s="32" t="s">
        <v>316</v>
      </c>
      <c r="Z31" s="32" t="s">
        <v>444</v>
      </c>
      <c r="AA31" s="71" t="s">
        <v>410</v>
      </c>
      <c r="AB31" s="71" t="s">
        <v>538</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558</v>
      </c>
      <c r="Y32" s="32" t="s">
        <v>317</v>
      </c>
      <c r="Z32" s="32" t="s">
        <v>445</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559</v>
      </c>
      <c r="Y33" s="32" t="s">
        <v>318</v>
      </c>
      <c r="Z33" s="32" t="s">
        <v>446</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560</v>
      </c>
      <c r="Y34" s="32" t="s">
        <v>319</v>
      </c>
      <c r="Z34" s="32" t="s">
        <v>447</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561</v>
      </c>
      <c r="Y35" s="32" t="s">
        <v>320</v>
      </c>
      <c r="Z35" s="32" t="s">
        <v>448</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321</v>
      </c>
      <c r="Z36" s="32" t="s">
        <v>449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322</v>
      </c>
      <c r="Z37" s="32" t="s">
        <v>450</v>
      </c>
      <c r="AF37" s="30"/>
      <c r="AK37" s="42" t="str">
        <f t="shared" si="7"/>
        <v>j</v>
      </c>
    </row>
    <row r="38" spans="1:37" x14ac:dyDescent="0.15">
      <c r="A38" s="13"/>
      <c r="B38" s="13"/>
      <c r="F38" s="13"/>
      <c r="G38" s="19"/>
      <c r="K38" s="13"/>
      <c r="L38" s="13"/>
      <c r="O38" s="13"/>
      <c r="P38" s="13"/>
      <c r="Q38" s="19"/>
      <c r="T38" s="13"/>
      <c r="Y38" s="32" t="s">
        <v>323</v>
      </c>
      <c r="Z38" s="32" t="s">
        <v>451</v>
      </c>
      <c r="AF38" s="30"/>
      <c r="AK38" s="42" t="str">
        <f t="shared" si="7"/>
        <v>k</v>
      </c>
    </row>
    <row r="39" spans="1:37" x14ac:dyDescent="0.15">
      <c r="A39" s="13"/>
      <c r="B39" s="13"/>
      <c r="F39" s="13" t="str">
        <f>I37</f>
        <v>一般会計</v>
      </c>
      <c r="G39" s="19"/>
      <c r="K39" s="13"/>
      <c r="L39" s="13"/>
      <c r="O39" s="13"/>
      <c r="P39" s="13"/>
      <c r="Q39" s="19"/>
      <c r="T39" s="13"/>
      <c r="U39" s="32" t="s">
        <v>563</v>
      </c>
      <c r="Y39" s="32" t="s">
        <v>324</v>
      </c>
      <c r="Z39" s="32" t="s">
        <v>452</v>
      </c>
      <c r="AF39" s="30"/>
      <c r="AK39" s="42" t="str">
        <f t="shared" si="7"/>
        <v>l</v>
      </c>
    </row>
    <row r="40" spans="1:37" x14ac:dyDescent="0.15">
      <c r="A40" s="13"/>
      <c r="B40" s="13"/>
      <c r="F40" s="13"/>
      <c r="G40" s="19"/>
      <c r="K40" s="13"/>
      <c r="L40" s="13"/>
      <c r="O40" s="13"/>
      <c r="P40" s="13"/>
      <c r="Q40" s="19"/>
      <c r="T40" s="13"/>
      <c r="U40" s="32"/>
      <c r="Y40" s="32" t="s">
        <v>325</v>
      </c>
      <c r="Z40" s="32" t="s">
        <v>453</v>
      </c>
      <c r="AF40" s="30"/>
      <c r="AK40" s="42" t="str">
        <f t="shared" si="7"/>
        <v>m</v>
      </c>
    </row>
    <row r="41" spans="1:37" x14ac:dyDescent="0.15">
      <c r="A41" s="13"/>
      <c r="B41" s="13"/>
      <c r="F41" s="13"/>
      <c r="G41" s="19"/>
      <c r="K41" s="13"/>
      <c r="L41" s="13"/>
      <c r="O41" s="13"/>
      <c r="P41" s="13"/>
      <c r="Q41" s="19"/>
      <c r="T41" s="13"/>
      <c r="U41" s="32" t="s">
        <v>265</v>
      </c>
      <c r="Y41" s="32" t="s">
        <v>326</v>
      </c>
      <c r="Z41" s="32" t="s">
        <v>454</v>
      </c>
      <c r="AF41" s="30"/>
      <c r="AK41" s="42" t="str">
        <f t="shared" si="7"/>
        <v>n</v>
      </c>
    </row>
    <row r="42" spans="1:37" x14ac:dyDescent="0.15">
      <c r="A42" s="13"/>
      <c r="B42" s="13"/>
      <c r="F42" s="13"/>
      <c r="G42" s="19"/>
      <c r="K42" s="13"/>
      <c r="L42" s="13"/>
      <c r="O42" s="13"/>
      <c r="P42" s="13"/>
      <c r="Q42" s="19"/>
      <c r="T42" s="13"/>
      <c r="U42" s="32" t="s">
        <v>275</v>
      </c>
      <c r="Y42" s="32" t="s">
        <v>327</v>
      </c>
      <c r="Z42" s="32" t="s">
        <v>455</v>
      </c>
      <c r="AF42" s="30"/>
      <c r="AK42" s="42" t="str">
        <f t="shared" si="7"/>
        <v>o</v>
      </c>
    </row>
    <row r="43" spans="1:37" x14ac:dyDescent="0.15">
      <c r="A43" s="13"/>
      <c r="B43" s="13"/>
      <c r="F43" s="13"/>
      <c r="G43" s="19"/>
      <c r="K43" s="13"/>
      <c r="L43" s="13"/>
      <c r="O43" s="13"/>
      <c r="P43" s="13"/>
      <c r="Q43" s="19"/>
      <c r="T43" s="13"/>
      <c r="Y43" s="32" t="s">
        <v>328</v>
      </c>
      <c r="Z43" s="32" t="s">
        <v>456</v>
      </c>
      <c r="AF43" s="30"/>
      <c r="AK43" s="42" t="str">
        <f t="shared" si="7"/>
        <v>p</v>
      </c>
    </row>
    <row r="44" spans="1:37" x14ac:dyDescent="0.15">
      <c r="A44" s="13"/>
      <c r="B44" s="13"/>
      <c r="F44" s="13"/>
      <c r="G44" s="19"/>
      <c r="K44" s="13"/>
      <c r="L44" s="13"/>
      <c r="O44" s="13"/>
      <c r="P44" s="13"/>
      <c r="Q44" s="19"/>
      <c r="T44" s="13"/>
      <c r="Y44" s="32" t="s">
        <v>329</v>
      </c>
      <c r="Z44" s="32" t="s">
        <v>457</v>
      </c>
      <c r="AF44" s="30"/>
      <c r="AK44" s="42" t="str">
        <f t="shared" si="7"/>
        <v>q</v>
      </c>
    </row>
    <row r="45" spans="1:37" x14ac:dyDescent="0.15">
      <c r="A45" s="13"/>
      <c r="B45" s="13"/>
      <c r="F45" s="13"/>
      <c r="G45" s="19"/>
      <c r="K45" s="13"/>
      <c r="L45" s="13"/>
      <c r="O45" s="13"/>
      <c r="P45" s="13"/>
      <c r="Q45" s="19"/>
      <c r="T45" s="13"/>
      <c r="U45" s="29" t="s">
        <v>160</v>
      </c>
      <c r="Y45" s="32" t="s">
        <v>330</v>
      </c>
      <c r="Z45" s="32" t="s">
        <v>458</v>
      </c>
      <c r="AF45" s="30"/>
      <c r="AK45" s="42" t="str">
        <f t="shared" si="7"/>
        <v>r</v>
      </c>
    </row>
    <row r="46" spans="1:37" x14ac:dyDescent="0.15">
      <c r="A46" s="13"/>
      <c r="B46" s="13"/>
      <c r="F46" s="13"/>
      <c r="G46" s="19"/>
      <c r="K46" s="13"/>
      <c r="L46" s="13"/>
      <c r="O46" s="13"/>
      <c r="P46" s="13"/>
      <c r="Q46" s="19"/>
      <c r="T46" s="13"/>
      <c r="U46" s="78" t="s">
        <v>599</v>
      </c>
      <c r="Y46" s="32" t="s">
        <v>331</v>
      </c>
      <c r="Z46" s="32" t="s">
        <v>459</v>
      </c>
      <c r="AF46" s="30"/>
      <c r="AK46" s="42" t="str">
        <f t="shared" si="7"/>
        <v>s</v>
      </c>
    </row>
    <row r="47" spans="1:37" x14ac:dyDescent="0.15">
      <c r="A47" s="13"/>
      <c r="B47" s="13"/>
      <c r="F47" s="13"/>
      <c r="G47" s="19"/>
      <c r="K47" s="13"/>
      <c r="L47" s="13"/>
      <c r="O47" s="13"/>
      <c r="P47" s="13"/>
      <c r="Q47" s="19"/>
      <c r="T47" s="13"/>
      <c r="Y47" s="32" t="s">
        <v>332</v>
      </c>
      <c r="Z47" s="32" t="s">
        <v>460</v>
      </c>
      <c r="AF47" s="30"/>
      <c r="AK47" s="42" t="str">
        <f t="shared" si="7"/>
        <v>t</v>
      </c>
    </row>
    <row r="48" spans="1:37" x14ac:dyDescent="0.15">
      <c r="A48" s="13"/>
      <c r="B48" s="13"/>
      <c r="F48" s="13"/>
      <c r="G48" s="19"/>
      <c r="K48" s="13"/>
      <c r="L48" s="13"/>
      <c r="O48" s="13"/>
      <c r="P48" s="13"/>
      <c r="Q48" s="19"/>
      <c r="T48" s="13"/>
      <c r="U48" s="78">
        <v>2021</v>
      </c>
      <c r="Y48" s="32" t="s">
        <v>333</v>
      </c>
      <c r="Z48" s="32" t="s">
        <v>461</v>
      </c>
      <c r="AF48" s="30"/>
      <c r="AK48" s="42" t="str">
        <f t="shared" si="7"/>
        <v>u</v>
      </c>
    </row>
    <row r="49" spans="1:37" x14ac:dyDescent="0.15">
      <c r="A49" s="13"/>
      <c r="B49" s="13"/>
      <c r="F49" s="13"/>
      <c r="G49" s="19"/>
      <c r="K49" s="13"/>
      <c r="L49" s="13"/>
      <c r="O49" s="13"/>
      <c r="P49" s="13"/>
      <c r="Q49" s="19"/>
      <c r="T49" s="13"/>
      <c r="U49" s="78">
        <v>2022</v>
      </c>
      <c r="Y49" s="32" t="s">
        <v>334</v>
      </c>
      <c r="Z49" s="32" t="s">
        <v>462</v>
      </c>
      <c r="AF49" s="30"/>
      <c r="AK49" s="42" t="str">
        <f t="shared" si="7"/>
        <v>v</v>
      </c>
    </row>
    <row r="50" spans="1:37" x14ac:dyDescent="0.15">
      <c r="A50" s="13"/>
      <c r="B50" s="13"/>
      <c r="F50" s="13"/>
      <c r="G50" s="19"/>
      <c r="K50" s="13"/>
      <c r="L50" s="13"/>
      <c r="O50" s="13"/>
      <c r="P50" s="13"/>
      <c r="Q50" s="19"/>
      <c r="T50" s="13"/>
      <c r="U50" s="78">
        <v>2023</v>
      </c>
      <c r="Y50" s="32" t="s">
        <v>335</v>
      </c>
      <c r="Z50" s="32" t="s">
        <v>463</v>
      </c>
      <c r="AF50" s="30"/>
    </row>
    <row r="51" spans="1:37" x14ac:dyDescent="0.15">
      <c r="A51" s="13"/>
      <c r="B51" s="13"/>
      <c r="F51" s="13"/>
      <c r="G51" s="19"/>
      <c r="K51" s="13"/>
      <c r="L51" s="13"/>
      <c r="O51" s="13"/>
      <c r="P51" s="13"/>
      <c r="Q51" s="19"/>
      <c r="T51" s="13"/>
      <c r="U51" s="78">
        <v>2024</v>
      </c>
      <c r="Y51" s="32" t="s">
        <v>336</v>
      </c>
      <c r="Z51" s="32" t="s">
        <v>464</v>
      </c>
      <c r="AF51" s="30"/>
    </row>
    <row r="52" spans="1:37" x14ac:dyDescent="0.15">
      <c r="A52" s="13"/>
      <c r="B52" s="13"/>
      <c r="F52" s="13"/>
      <c r="G52" s="19"/>
      <c r="K52" s="13"/>
      <c r="L52" s="13"/>
      <c r="O52" s="13"/>
      <c r="P52" s="13"/>
      <c r="Q52" s="19"/>
      <c r="T52" s="13"/>
      <c r="U52" s="78">
        <v>2025</v>
      </c>
      <c r="Y52" s="32" t="s">
        <v>337</v>
      </c>
      <c r="Z52" s="32" t="s">
        <v>465</v>
      </c>
      <c r="AF52" s="30"/>
    </row>
    <row r="53" spans="1:37" x14ac:dyDescent="0.15">
      <c r="A53" s="13"/>
      <c r="B53" s="13"/>
      <c r="F53" s="13"/>
      <c r="G53" s="19"/>
      <c r="K53" s="13"/>
      <c r="L53" s="13"/>
      <c r="O53" s="13"/>
      <c r="P53" s="13"/>
      <c r="Q53" s="19"/>
      <c r="T53" s="13"/>
      <c r="U53" s="78">
        <v>2026</v>
      </c>
      <c r="Y53" s="32" t="s">
        <v>338</v>
      </c>
      <c r="Z53" s="32" t="s">
        <v>466</v>
      </c>
      <c r="AF53" s="30"/>
    </row>
    <row r="54" spans="1:37" x14ac:dyDescent="0.15">
      <c r="A54" s="13"/>
      <c r="B54" s="13"/>
      <c r="F54" s="13"/>
      <c r="G54" s="19"/>
      <c r="K54" s="13"/>
      <c r="L54" s="13"/>
      <c r="O54" s="13"/>
      <c r="P54" s="20"/>
      <c r="Q54" s="19"/>
      <c r="T54" s="13"/>
      <c r="Y54" s="32" t="s">
        <v>339</v>
      </c>
      <c r="Z54" s="32" t="s">
        <v>467</v>
      </c>
      <c r="AF54" s="30"/>
    </row>
    <row r="55" spans="1:37" x14ac:dyDescent="0.15">
      <c r="A55" s="13"/>
      <c r="B55" s="13"/>
      <c r="F55" s="13"/>
      <c r="G55" s="19"/>
      <c r="K55" s="13"/>
      <c r="L55" s="13"/>
      <c r="O55" s="13"/>
      <c r="P55" s="13"/>
      <c r="Q55" s="19"/>
      <c r="T55" s="13"/>
      <c r="Y55" s="32" t="s">
        <v>340</v>
      </c>
      <c r="Z55" s="32" t="s">
        <v>468</v>
      </c>
      <c r="AF55" s="30"/>
    </row>
    <row r="56" spans="1:37" x14ac:dyDescent="0.15">
      <c r="A56" s="13"/>
      <c r="B56" s="13"/>
      <c r="F56" s="13"/>
      <c r="G56" s="19"/>
      <c r="K56" s="13"/>
      <c r="L56" s="13"/>
      <c r="O56" s="13"/>
      <c r="P56" s="13"/>
      <c r="Q56" s="19"/>
      <c r="T56" s="13"/>
      <c r="U56" s="78">
        <v>20</v>
      </c>
      <c r="Y56" s="32" t="s">
        <v>341</v>
      </c>
      <c r="Z56" s="32" t="s">
        <v>469</v>
      </c>
      <c r="AF56" s="30"/>
    </row>
    <row r="57" spans="1:37" x14ac:dyDescent="0.15">
      <c r="A57" s="13"/>
      <c r="B57" s="13"/>
      <c r="F57" s="13"/>
      <c r="G57" s="19"/>
      <c r="K57" s="13"/>
      <c r="L57" s="13"/>
      <c r="O57" s="13"/>
      <c r="P57" s="13"/>
      <c r="Q57" s="19"/>
      <c r="T57" s="13"/>
      <c r="U57" s="32" t="s">
        <v>539</v>
      </c>
      <c r="Y57" s="32" t="s">
        <v>342</v>
      </c>
      <c r="Z57" s="32" t="s">
        <v>470</v>
      </c>
      <c r="AF57" s="30"/>
    </row>
    <row r="58" spans="1:37" x14ac:dyDescent="0.15">
      <c r="A58" s="13"/>
      <c r="B58" s="13"/>
      <c r="F58" s="13"/>
      <c r="G58" s="19"/>
      <c r="K58" s="13"/>
      <c r="L58" s="13"/>
      <c r="O58" s="13"/>
      <c r="P58" s="13"/>
      <c r="Q58" s="19"/>
      <c r="T58" s="13"/>
      <c r="U58" s="32" t="s">
        <v>540</v>
      </c>
      <c r="Y58" s="32" t="s">
        <v>343</v>
      </c>
      <c r="Z58" s="32" t="s">
        <v>471</v>
      </c>
      <c r="AF58" s="30"/>
    </row>
    <row r="59" spans="1:37" x14ac:dyDescent="0.15">
      <c r="A59" s="13"/>
      <c r="B59" s="13"/>
      <c r="F59" s="13"/>
      <c r="G59" s="19"/>
      <c r="K59" s="13"/>
      <c r="L59" s="13"/>
      <c r="O59" s="13"/>
      <c r="P59" s="13"/>
      <c r="Q59" s="19"/>
      <c r="T59" s="13"/>
      <c r="Y59" s="32" t="s">
        <v>344</v>
      </c>
      <c r="Z59" s="32" t="s">
        <v>472</v>
      </c>
      <c r="AF59" s="30"/>
    </row>
    <row r="60" spans="1:37" x14ac:dyDescent="0.15">
      <c r="A60" s="13"/>
      <c r="B60" s="13"/>
      <c r="F60" s="13"/>
      <c r="G60" s="19"/>
      <c r="K60" s="13"/>
      <c r="L60" s="13"/>
      <c r="O60" s="13"/>
      <c r="P60" s="13"/>
      <c r="Q60" s="19"/>
      <c r="T60" s="13"/>
      <c r="Y60" s="32" t="s">
        <v>345</v>
      </c>
      <c r="Z60" s="32" t="s">
        <v>473</v>
      </c>
      <c r="AF60" s="30"/>
    </row>
    <row r="61" spans="1:37" x14ac:dyDescent="0.15">
      <c r="A61" s="13"/>
      <c r="B61" s="13"/>
      <c r="F61" s="13"/>
      <c r="G61" s="19"/>
      <c r="K61" s="13"/>
      <c r="L61" s="13"/>
      <c r="O61" s="13"/>
      <c r="P61" s="13"/>
      <c r="Q61" s="19"/>
      <c r="T61" s="13"/>
      <c r="Y61" s="32" t="s">
        <v>346</v>
      </c>
      <c r="Z61" s="32" t="s">
        <v>474</v>
      </c>
      <c r="AF61" s="30"/>
    </row>
    <row r="62" spans="1:37" x14ac:dyDescent="0.15">
      <c r="A62" s="13"/>
      <c r="B62" s="13"/>
      <c r="F62" s="13"/>
      <c r="G62" s="19"/>
      <c r="K62" s="13"/>
      <c r="L62" s="13"/>
      <c r="O62" s="13"/>
      <c r="P62" s="13"/>
      <c r="Q62" s="19"/>
      <c r="T62" s="13"/>
      <c r="Y62" s="32" t="s">
        <v>347</v>
      </c>
      <c r="Z62" s="32" t="s">
        <v>475</v>
      </c>
      <c r="AF62" s="30"/>
    </row>
    <row r="63" spans="1:37" x14ac:dyDescent="0.15">
      <c r="A63" s="13"/>
      <c r="B63" s="13"/>
      <c r="F63" s="13"/>
      <c r="G63" s="19"/>
      <c r="K63" s="13"/>
      <c r="L63" s="13"/>
      <c r="O63" s="13"/>
      <c r="P63" s="13"/>
      <c r="Q63" s="19"/>
      <c r="T63" s="13"/>
      <c r="Y63" s="32" t="s">
        <v>348</v>
      </c>
      <c r="Z63" s="32" t="s">
        <v>476</v>
      </c>
      <c r="AF63" s="30"/>
    </row>
    <row r="64" spans="1:37" x14ac:dyDescent="0.15">
      <c r="A64" s="13"/>
      <c r="B64" s="13"/>
      <c r="F64" s="13"/>
      <c r="G64" s="19"/>
      <c r="K64" s="13"/>
      <c r="L64" s="13"/>
      <c r="O64" s="13"/>
      <c r="P64" s="13"/>
      <c r="Q64" s="19"/>
      <c r="T64" s="13"/>
      <c r="Y64" s="32" t="s">
        <v>349</v>
      </c>
      <c r="Z64" s="32" t="s">
        <v>477</v>
      </c>
      <c r="AF64" s="30"/>
    </row>
    <row r="65" spans="1:32" x14ac:dyDescent="0.15">
      <c r="A65" s="13"/>
      <c r="B65" s="13"/>
      <c r="F65" s="13"/>
      <c r="G65" s="19"/>
      <c r="K65" s="13"/>
      <c r="L65" s="13"/>
      <c r="O65" s="13"/>
      <c r="P65" s="13"/>
      <c r="Q65" s="19"/>
      <c r="T65" s="13"/>
      <c r="Y65" s="32" t="s">
        <v>350</v>
      </c>
      <c r="Z65" s="32" t="s">
        <v>478</v>
      </c>
      <c r="AF65" s="30"/>
    </row>
    <row r="66" spans="1:32" x14ac:dyDescent="0.15">
      <c r="A66" s="13"/>
      <c r="B66" s="13"/>
      <c r="F66" s="13"/>
      <c r="G66" s="19"/>
      <c r="K66" s="13"/>
      <c r="L66" s="13"/>
      <c r="O66" s="13"/>
      <c r="P66" s="13"/>
      <c r="Q66" s="19"/>
      <c r="T66" s="13"/>
      <c r="Y66" s="32" t="s">
        <v>66</v>
      </c>
      <c r="Z66" s="32" t="s">
        <v>479</v>
      </c>
      <c r="AF66" s="30"/>
    </row>
    <row r="67" spans="1:32" x14ac:dyDescent="0.15">
      <c r="A67" s="13"/>
      <c r="B67" s="13"/>
      <c r="F67" s="13"/>
      <c r="G67" s="19"/>
      <c r="K67" s="13"/>
      <c r="L67" s="13"/>
      <c r="O67" s="13"/>
      <c r="P67" s="13"/>
      <c r="Q67" s="19"/>
      <c r="T67" s="13"/>
      <c r="Y67" s="32" t="s">
        <v>351</v>
      </c>
      <c r="Z67" s="32" t="s">
        <v>480</v>
      </c>
      <c r="AF67" s="30"/>
    </row>
    <row r="68" spans="1:32" x14ac:dyDescent="0.15">
      <c r="A68" s="13"/>
      <c r="B68" s="13"/>
      <c r="F68" s="13"/>
      <c r="G68" s="19"/>
      <c r="K68" s="13"/>
      <c r="L68" s="13"/>
      <c r="O68" s="13"/>
      <c r="P68" s="13"/>
      <c r="Q68" s="19"/>
      <c r="T68" s="13"/>
      <c r="Y68" s="32" t="s">
        <v>352</v>
      </c>
      <c r="Z68" s="32" t="s">
        <v>481</v>
      </c>
      <c r="AF68" s="30"/>
    </row>
    <row r="69" spans="1:32" x14ac:dyDescent="0.15">
      <c r="A69" s="13"/>
      <c r="B69" s="13"/>
      <c r="F69" s="13"/>
      <c r="G69" s="19"/>
      <c r="K69" s="13"/>
      <c r="L69" s="13"/>
      <c r="O69" s="13"/>
      <c r="P69" s="13"/>
      <c r="Q69" s="19"/>
      <c r="T69" s="13"/>
      <c r="Y69" s="32" t="s">
        <v>353</v>
      </c>
      <c r="Z69" s="32" t="s">
        <v>482</v>
      </c>
      <c r="AF69" s="30"/>
    </row>
    <row r="70" spans="1:32" x14ac:dyDescent="0.15">
      <c r="A70" s="13"/>
      <c r="B70" s="13"/>
      <c r="Y70" s="32" t="s">
        <v>354</v>
      </c>
      <c r="Z70" s="32" t="s">
        <v>483</v>
      </c>
    </row>
    <row r="71" spans="1:32" x14ac:dyDescent="0.15">
      <c r="Y71" s="32" t="s">
        <v>355</v>
      </c>
      <c r="Z71" s="32" t="s">
        <v>484</v>
      </c>
    </row>
    <row r="72" spans="1:32" x14ac:dyDescent="0.15">
      <c r="Y72" s="32" t="s">
        <v>356</v>
      </c>
      <c r="Z72" s="32" t="s">
        <v>485</v>
      </c>
    </row>
    <row r="73" spans="1:32" x14ac:dyDescent="0.15">
      <c r="Y73" s="32" t="s">
        <v>357</v>
      </c>
      <c r="Z73" s="32" t="s">
        <v>486</v>
      </c>
    </row>
    <row r="74" spans="1:32" x14ac:dyDescent="0.15">
      <c r="Y74" s="32" t="s">
        <v>358</v>
      </c>
      <c r="Z74" s="32" t="s">
        <v>487</v>
      </c>
    </row>
    <row r="75" spans="1:32" x14ac:dyDescent="0.15">
      <c r="Y75" s="32" t="s">
        <v>359</v>
      </c>
      <c r="Z75" s="32" t="s">
        <v>488</v>
      </c>
    </row>
    <row r="76" spans="1:32" x14ac:dyDescent="0.15">
      <c r="Y76" s="32" t="s">
        <v>360</v>
      </c>
      <c r="Z76" s="32" t="s">
        <v>489</v>
      </c>
    </row>
    <row r="77" spans="1:32" x14ac:dyDescent="0.15">
      <c r="Y77" s="32" t="s">
        <v>361</v>
      </c>
      <c r="Z77" s="32" t="s">
        <v>490</v>
      </c>
    </row>
    <row r="78" spans="1:32" x14ac:dyDescent="0.15">
      <c r="Y78" s="32" t="s">
        <v>362</v>
      </c>
      <c r="Z78" s="32" t="s">
        <v>491</v>
      </c>
    </row>
    <row r="79" spans="1:32" x14ac:dyDescent="0.15">
      <c r="Y79" s="32" t="s">
        <v>363</v>
      </c>
      <c r="Z79" s="32" t="s">
        <v>492</v>
      </c>
    </row>
    <row r="80" spans="1:32" x14ac:dyDescent="0.15">
      <c r="Y80" s="32" t="s">
        <v>364</v>
      </c>
      <c r="Z80" s="32" t="s">
        <v>493</v>
      </c>
    </row>
    <row r="81" spans="25:26" x14ac:dyDescent="0.15">
      <c r="Y81" s="32" t="s">
        <v>365</v>
      </c>
      <c r="Z81" s="32" t="s">
        <v>494</v>
      </c>
    </row>
    <row r="82" spans="25:26" x14ac:dyDescent="0.15">
      <c r="Y82" s="32" t="s">
        <v>366</v>
      </c>
      <c r="Z82" s="32" t="s">
        <v>495</v>
      </c>
    </row>
    <row r="83" spans="25:26" x14ac:dyDescent="0.15">
      <c r="Y83" s="32" t="s">
        <v>367</v>
      </c>
      <c r="Z83" s="32" t="s">
        <v>496</v>
      </c>
    </row>
    <row r="84" spans="25:26" x14ac:dyDescent="0.15">
      <c r="Y84" s="32" t="s">
        <v>368</v>
      </c>
      <c r="Z84" s="32" t="s">
        <v>497</v>
      </c>
    </row>
    <row r="85" spans="25:26" x14ac:dyDescent="0.15">
      <c r="Y85" s="32" t="s">
        <v>369</v>
      </c>
      <c r="Z85" s="32" t="s">
        <v>498</v>
      </c>
    </row>
    <row r="86" spans="25:26" x14ac:dyDescent="0.15">
      <c r="Y86" s="32" t="s">
        <v>370</v>
      </c>
      <c r="Z86" s="32" t="s">
        <v>499</v>
      </c>
    </row>
    <row r="87" spans="25:26" x14ac:dyDescent="0.15">
      <c r="Y87" s="32" t="s">
        <v>371</v>
      </c>
      <c r="Z87" s="32" t="s">
        <v>500</v>
      </c>
    </row>
    <row r="88" spans="25:26" x14ac:dyDescent="0.15">
      <c r="Y88" s="32" t="s">
        <v>372</v>
      </c>
      <c r="Z88" s="32" t="s">
        <v>501</v>
      </c>
    </row>
    <row r="89" spans="25:26" x14ac:dyDescent="0.15">
      <c r="Y89" s="32" t="s">
        <v>373</v>
      </c>
      <c r="Z89" s="32" t="s">
        <v>502</v>
      </c>
    </row>
    <row r="90" spans="25:26" x14ac:dyDescent="0.15">
      <c r="Y90" s="32" t="s">
        <v>374</v>
      </c>
      <c r="Z90" s="32" t="s">
        <v>503</v>
      </c>
    </row>
    <row r="91" spans="25:26" x14ac:dyDescent="0.15">
      <c r="Y91" s="32" t="s">
        <v>375</v>
      </c>
      <c r="Z91" s="32" t="s">
        <v>504</v>
      </c>
    </row>
    <row r="92" spans="25:26" x14ac:dyDescent="0.15">
      <c r="Y92" s="32" t="s">
        <v>376</v>
      </c>
      <c r="Z92" s="32" t="s">
        <v>505</v>
      </c>
    </row>
    <row r="93" spans="25:26" x14ac:dyDescent="0.15">
      <c r="Y93" s="32" t="s">
        <v>377</v>
      </c>
      <c r="Z93" s="32" t="s">
        <v>506</v>
      </c>
    </row>
    <row r="94" spans="25:26" x14ac:dyDescent="0.15">
      <c r="Y94" s="32" t="s">
        <v>378</v>
      </c>
      <c r="Z94" s="32" t="s">
        <v>507</v>
      </c>
    </row>
    <row r="95" spans="25:26" x14ac:dyDescent="0.15">
      <c r="Y95" s="32" t="s">
        <v>379</v>
      </c>
      <c r="Z95" s="32" t="s">
        <v>508</v>
      </c>
    </row>
    <row r="96" spans="25:26" x14ac:dyDescent="0.15">
      <c r="Y96" s="32" t="s">
        <v>283</v>
      </c>
      <c r="Z96" s="32" t="s">
        <v>509</v>
      </c>
    </row>
    <row r="97" spans="25:26" x14ac:dyDescent="0.15">
      <c r="Y97" s="32" t="s">
        <v>380</v>
      </c>
      <c r="Z97" s="32" t="s">
        <v>510</v>
      </c>
    </row>
    <row r="98" spans="25:26" x14ac:dyDescent="0.15">
      <c r="Y98" s="32" t="s">
        <v>381</v>
      </c>
      <c r="Z98" s="32" t="s">
        <v>511</v>
      </c>
    </row>
    <row r="99" spans="25:26" x14ac:dyDescent="0.15">
      <c r="Y99" s="32" t="s">
        <v>411</v>
      </c>
      <c r="Z99" s="32" t="s">
        <v>512</v>
      </c>
    </row>
    <row r="100" spans="25:26" x14ac:dyDescent="0.15">
      <c r="Y100" s="32" t="s">
        <v>603</v>
      </c>
      <c r="Z100" s="32" t="s">
        <v>513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2022-08-18T11:18:26Z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