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7" i="11"/>
  <c r="AY336" i="11"/>
  <c r="AY321" i="11"/>
  <c r="AY331" i="11" s="1"/>
  <c r="AY338" i="11" l="1"/>
  <c r="AY340" i="11"/>
  <c r="AY341" i="11"/>
  <c r="AY328" i="11"/>
  <c r="AY333" i="11"/>
  <c r="AY325" i="11"/>
  <c r="AY329" i="11"/>
  <c r="AY322" i="11"/>
  <c r="AY326" i="11"/>
  <c r="AY330" i="11"/>
  <c r="AY324" i="11"/>
  <c r="AY332" i="11"/>
  <c r="AY323" i="11"/>
  <c r="AY327" i="11"/>
  <c r="AY398" i="11"/>
  <c r="AY397"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39" i="11"/>
  <c r="AY142" i="11" s="1"/>
  <c r="AY166" i="11"/>
  <c r="AY161" i="11"/>
  <c r="AY162" i="11" s="1"/>
  <c r="AY156" i="11"/>
  <c r="AY158" i="11" s="1"/>
  <c r="AY153" i="11"/>
  <c r="AY146" i="11"/>
  <c r="AY150" i="11" s="1"/>
  <c r="AY127" i="11"/>
  <c r="AY129" i="11" s="1"/>
  <c r="AY122" i="11"/>
  <c r="AY125" i="11" s="1"/>
  <c r="AY112" i="11"/>
  <c r="AY121" i="11" s="1"/>
  <c r="AY99" i="11"/>
  <c r="AY101" i="11" s="1"/>
  <c r="AY98" i="11"/>
  <c r="AY102" i="11"/>
  <c r="AY104" i="11" s="1"/>
  <c r="AY100" i="11" l="1"/>
  <c r="AY203" i="11"/>
  <c r="AY207" i="11"/>
  <c r="AY134" i="11"/>
  <c r="AY151" i="11"/>
  <c r="AY176" i="11"/>
  <c r="AY198" i="11"/>
  <c r="AY155" i="11"/>
  <c r="AY152" i="11"/>
  <c r="AY211" i="11"/>
  <c r="AY177" i="11"/>
  <c r="AY204" i="11"/>
  <c r="AY212" i="11"/>
  <c r="AY154" i="11"/>
  <c r="AY163" i="11"/>
  <c r="AY174" i="11"/>
  <c r="AY178" i="11"/>
  <c r="AY193" i="11"/>
  <c r="AY201" i="11"/>
  <c r="AY205" i="11"/>
  <c r="AY209" i="11"/>
  <c r="AY213" i="11"/>
  <c r="AY164" i="11"/>
  <c r="AY175" i="11"/>
  <c r="AY202" i="11"/>
  <c r="AY126" i="11"/>
  <c r="AY130" i="11"/>
  <c r="AY131" i="11"/>
  <c r="AY116" i="11"/>
  <c r="AY120" i="11"/>
  <c r="AY124" i="11"/>
  <c r="AY128" i="11"/>
  <c r="AY114" i="11"/>
  <c r="AY118" i="11"/>
  <c r="AY115" i="11"/>
  <c r="AY119" i="11"/>
  <c r="AY123" i="11"/>
  <c r="AY113" i="11"/>
  <c r="AY117" i="11"/>
  <c r="AY172" i="11"/>
  <c r="AY138"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49" i="11" l="1"/>
  <c r="AY55" i="11"/>
  <c r="AY80" i="11"/>
  <c r="AY84" i="11"/>
  <c r="AY81" i="11"/>
  <c r="AY85" i="11"/>
  <c r="AY89" i="11"/>
  <c r="AY79" i="11"/>
  <c r="AY83" i="11"/>
  <c r="AY87" i="11"/>
  <c r="AY91" i="11"/>
  <c r="AY95" i="11"/>
  <c r="AY92" i="11"/>
  <c r="AY96"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<sst xmlns="http://schemas.openxmlformats.org/spreadsheetml/2006/main" count="2473" uniqueCount="856">
  <si>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</si>
  <si>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</si>
  <si>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</si>
  <si>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</si>
  <si>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</si>
  <si>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</si>
  <si>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</si>
  <si>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</si>
  <si>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</si>
  <si>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</si>
  <si>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</si>
  <si>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</si>
  <si>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</si>
  <si>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</si>
  <si>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</si>
  <si>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</si>
  <si>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</si>
  <si>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</si>
  <si>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</si>
  <si>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</si>
  <si>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</si>
  <si>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</si>
  <si>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</si>
  <si>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</si>
  <si>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</si>
  <si>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</si>
  <si>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</si>
  <si>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</si>
  <si>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</si>
  <si>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</si>
  <si>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</si>
  <si>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</si>
  <si>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</si>
  <si>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</si>
  <si>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</si>
  <si>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</si>
  <si>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</si>
  <si>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</si>
  <si>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</si>
  <si>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</si>
  <si>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</si>
  <si>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</si>
  <si>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</si>
  <si>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</si>
  <si>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</si>
  <si>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</si>
  <si>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</si>
  <si>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</si>
  <si>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</si>
  <si>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</si>
  <si>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</si>
  <si>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</si>
  <si>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</si>
  <si>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</si>
  <si>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</si>
  <si>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</si>
  <si>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</si>
  <si>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</si>
  <si>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</si>
  <si>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</si>
  <si>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</si>
  <si>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</si>
  <si>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</si>
  <si>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</si>
  <si>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</si>
  <si>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</si>
  <si>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</si>
  <si>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</si>
  <si>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</si>
  <si>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</si>
  <si>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</si>
  <si>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</si>
  <si>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</si>
  <si>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</si>
  <si>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</si>
  <si>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</si>
  <si>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</si>
  <si>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</si>
  <si>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</si>
  <si>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</si>
  <si>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</si>
  <si>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</si>
  <si>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</si>
  <si>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</si>
  <si>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</si>
  <si>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</si>
  <si>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</si>
  <si>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</si>
  <si>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</si>
  <si>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</si>
  <si>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</si>
  <si>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</si>
  <si>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</si>
  <si>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</si>
  <si>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</si>
  <si>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</si>
  <si>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</si>
  <si>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</si>
  <si>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</si>
  <si>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</si>
  <si>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</si>
  <si>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</si>
  <si>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</si>
  <si>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</si>
  <si>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</si>
  <si>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</si>
  <si>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</si>
  <si>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</si>
  <si>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</si>
  <si>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</si>
  <si>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</si>
  <si>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</si>
  <si>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</si>
  <si>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</si>
  <si>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</si>
  <si>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</si>
  <si>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</si>
  <si>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</si>
  <si>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</si>
  <si>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</si>
  <si>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</si>
  <si>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</si>
  <si>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</si>
  <si>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</si>
  <si>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</si>
  <si>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</si>
  <si>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</si>
  <si>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</si>
  <si>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</si>
  <si>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</si>
  <si>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</si>
  <si>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</si>
  <si>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</si>
  <si>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</si>
  <si>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</si>
  <si>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</si>
  <si>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</si>
  <si>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</si>
  <si>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</si>
  <si>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</si>
  <si>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</si>
  <si>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</si>
  <si>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</si>
  <si>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</si>
  <si>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</si>
  <si>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</si>
  <si>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</si>
  <si>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</si>
  <si>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</si>
  <si>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</si>
  <si>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</si>
  <si>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</si>
  <si>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</si>
  <si>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</si>
  <si>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</si>
  <si>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</si>
  <si>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</si>
  <si>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</si>
  <si>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</si>
  <si>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</si>
  <si>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</si>
  <si>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</si>
  <si>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</si>
  <si>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</si>
  <si>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</si>
  <si>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</si>
  <si>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</si>
  <si>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</si>
  <si>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</si>
  <si>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</si>
  <si>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</si>
  <si>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</si>
  <si>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</si>
  <si>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</si>
  <si>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</si>
  <si>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</si>
  <si>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</si>
  <si>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</si>
  <si>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</si>
  <si>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</si>
  <si>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</si>
  <si>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</si>
  <si>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</si>
  <si>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</si>
  <si>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</si>
  <si>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</si>
  <si>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</si>
  <si>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</si>
  <si>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</si>
  <si>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</si>
  <si>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</si>
  <si>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</si>
  <si>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</si>
  <si>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</si>
  <si>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</si>
  <si>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</si>
  <si>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</si>
  <si>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</si>
  <si>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</si>
  <si>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</si>
  <si>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</si>
  <si>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</si>
  <si>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</si>
  <si>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</si>
  <si>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</si>
  <si>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</si>
  <si>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</si>
  <si>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</si>
  <si>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</si>
  <si>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</si>
  <si>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</si>
  <si>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</si>
  <si>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</si>
  <si>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</si>
  <si>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</si>
  <si>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</si>
  <si>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</si>
  <si>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</si>
  <si>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</si>
  <si>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</si>
  <si>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</si>
  <si>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</si>
  <si>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</si>
  <si>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</si>
  <si>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</si>
  <si>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</si>
  <si>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</si>
  <si>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</si>
  <si>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</si>
  <si>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</si>
  <si>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</si>
  <si>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</si>
  <si>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</si>
  <si>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</si>
  <si>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</si>
  <si>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</si>
  <si>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</si>
  <si>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</si>
  <si>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</si>
  <si>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</si>
  <si>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</si>
  <si>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</si>
  <si>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</si>
  <si>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</si>
  <si>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</si>
  <si>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</si>
  <si>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</si>
  <si>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</si>
  <si>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</si>
  <si>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</si>
  <si>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</si>
  <si>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</si>
  <si>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</si>
  <si>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</si>
  <si>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</si>
  <si>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</si>
  <si>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</si>
  <si>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</si>
  <si>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</si>
  <si>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</si>
  <si>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</si>
  <si>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</si>
  <si>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</si>
  <si>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</si>
  <si>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</si>
  <si>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</si>
  <si>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</si>
  <si>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</si>
  <si>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</si>
  <si>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</si>
  <si>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</si>
  <si>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</si>
  <si>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</si>
  <si>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</si>
  <si>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</si>
  <si>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</si>
  <si>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</si>
  <si>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</si>
  <si>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</si>
  <si>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</si>
  <si>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</si>
  <si>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</si>
  <si>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</si>
  <si>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</si>
  <si>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</si>
  <si>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</si>
  <si>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</si>
  <si>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</si>
  <si>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</si>
  <si>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</si>
  <si>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</si>
  <si>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</si>
  <si>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</si>
  <si>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</si>
  <si>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</si>
  <si>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</si>
  <si>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</si>
  <si>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</si>
  <si>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</si>
  <si>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</si>
  <si>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</si>
  <si>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</si>
  <si>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</si>
  <si>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</si>
  <si>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</si>
  <si>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</si>
  <si>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</si>
  <si>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</si>
  <si>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</si>
  <si>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</si>
  <si>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</si>
  <si>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</si>
  <si>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</si>
  <si>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</si>
  <si>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</si>
  <si>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</si>
  <si>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</si>
  <si>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</si>
  <si>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</si>
  <si>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</si>
  <si>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</si>
  <si>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</si>
  <si>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</si>
  <si>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</si>
  <si>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</si>
  <si>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</si>
  <si>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</si>
  <si>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</si>
  <si>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</si>
  <si>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</si>
  <si>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</si>
  <si>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</si>
  <si>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</si>
  <si>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</si>
  <si>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</si>
  <si>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</si>
  <si>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</si>
  <si>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</si>
  <si>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</si>
  <si>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</si>
  <si>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</si>
  <si>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</si>
  <si>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</si>
  <si>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</si>
  <si>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</si>
  <si>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</si>
  <si>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</si>
  <si>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</si>
  <si>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</si>
  <si>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</si>
  <si>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</si>
  <si>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</si>
  <si>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</si>
  <si>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</si>
  <si>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</si>
  <si>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</si>
  <si>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</si>
  <si>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</si>
  <si>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</si>
  <si>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</si>
  <si>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</si>
  <si>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</si>
  <si>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</si>
  <si>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</si>
  <si>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</si>
  <si>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</si>
  <si>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</si>
  <si>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</si>
  <si>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</si>
  <si>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</si>
  <si>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</si>
  <si>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</si>
  <si>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</si>
  <si>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</si>
  <si>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</si>
  <si>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</si>
  <si>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</si>
  <si>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</si>
  <si>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</si>
  <si>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</si>
  <si>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</si>
  <si>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</si>
  <si>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</si>
  <si>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</si>
  <si>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</si>
  <si>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</si>
  <si>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</si>
  <si>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</si>
  <si>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</si>
  <si>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</si>
  <si>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</si>
  <si>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</si>
  <si>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</si>
  <si>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</si>
  <si>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</si>
  <si>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</si>
  <si>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</si>
  <si>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</si>
  <si>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</si>
  <si>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</si>
  <si>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</si>
  <si>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</si>
  <si>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</si>
  <si>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</si>
  <si>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</si>
  <si>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</si>
  <si>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</si>
  <si>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</si>
  <si>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</si>
  <si>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</si>
  <si>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</si>
  <si>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</si>
  <si>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</si>
  <si>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</si>
  <si>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</si>
  <si>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</si>
  <si>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</si>
  <si>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</si>
  <si>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</si>
  <si>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</si>
  <si>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</si>
  <si>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</si>
  <si>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</si>
  <si>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</si>
  <si>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</si>
  <si>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</si>
  <si>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</si>
  <si>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</si>
  <si>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</si>
  <si>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</si>
  <si>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</si>
  <si>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</si>
  <si>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</si>
  <si>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</si>
  <si>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</si>
  <si>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</si>
  <si>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</si>
  <si>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</si>
  <si>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</si>
  <si>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</si>
  <si>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</si>
  <si>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</si>
  <si>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</si>
  <si>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</si>
  <si>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</si>
  <si>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</si>
  <si>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</si>
  <si>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</si>
  <si>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</si>
  <si>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</si>
  <si>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</si>
  <si>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</si>
  <si>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</si>
  <si>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</si>
  <si>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</si>
  <si>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</si>
  <si>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</si>
  <si>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</si>
  <si>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</si>
  <si>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</si>
  <si>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</si>
  <si>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</si>
  <si>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</si>
  <si>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</si>
  <si>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</si>
  <si>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</si>
  <si>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</si>
  <si>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</si>
  <si>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</si>
  <si>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</si>
  <si>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</si>
  <si>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</si>
  <si>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</si>
  <si>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</si>
  <si>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</si>
  <si>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</si>
  <si>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</si>
  <si>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</si>
  <si>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</si>
  <si>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</si>
  <si>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</si>
  <si>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</si>
  <si>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</si>
  <si>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</si>
  <si>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</si>
  <si>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</si>
  <si>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</si>
  <si>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</si>
  <si>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</si>
  <si>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</si>
  <si>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</si>
  <si>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</si>
  <si>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</si>
  <si>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</si>
  <si>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</si>
  <si>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</si>
  <si>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</si>
  <si>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</si>
  <si>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</si>
  <si>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</si>
  <si>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</si>
  <si>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</si>
  <si>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</si>
  <si>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</si>
  <si>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</si>
  <si>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</si>
  <si>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</si>
  <si>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</si>
  <si>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</si>
  <si>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</si>
  <si>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</si>
  <si>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</si>
  <si>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</si>
  <si>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</si>
  <si>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</si>
  <si>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</si>
  <si>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</si>
  <si>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</si>
  <si>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</si>
  <si>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</si>
  <si>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</si>
  <si>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</si>
  <si>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</si>
  <si>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</si>
  <si>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</si>
  <si>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</si>
  <si>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</si>
  <si>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</si>
  <si>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</si>
  <si>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</si>
  <si>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</si>
  <si>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</si>
  <si>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</si>
  <si>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</si>
  <si>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</si>
  <si>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</si>
  <si>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</si>
  <si>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</si>
  <si>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</si>
  <si>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</si>
  <si>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</si>
  <si>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</si>
  <si>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</si>
  <si>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</si>
  <si>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</si>
  <si>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</si>
  <si>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</si>
  <si>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</si>
  <si>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</si>
  <si>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</si>
  <si>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</si>
  <si>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</si>
  <si>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</si>
  <si>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</si>
  <si>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</si>
  <si>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</si>
  <si>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</si>
  <si>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</si>
  <si>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</si>
  <si>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</si>
  <si>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</si>
  <si>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</si>
  <si>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</si>
  <si>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</si>
  <si>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</si>
  <si>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</si>
  <si>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</si>
  <si>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</si>
  <si>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</si>
  <si>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</si>
  <si>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</si>
  <si>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</si>
  <si>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</si>
  <si>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</si>
  <si>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</si>
  <si>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</si>
  <si>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</si>
  <si>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</si>
  <si>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</si>
  <si>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</si>
  <si>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</si>
  <si>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</si>
  <si>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</si>
  <si>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</si>
  <si>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</si>
  <si>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</si>
  <si>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</si>
  <si>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</si>
  <si>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</si>
  <si>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</si>
  <si>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</si>
  <si>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</si>
  <si>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</si>
  <si>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</si>
  <si>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</si>
  <si>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</si>
  <si>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</si>
  <si>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</si>
  <si>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</si>
  <si>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</si>
  <si>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</si>
  <si>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</si>
  <si>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</si>
  <si>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</si>
  <si>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</si>
  <si>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</si>
  <si>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</si>
  <si>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</si>
  <si>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</si>
  <si>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</si>
  <si>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</si>
  <si>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</si>
  <si>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</si>
  <si>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</si>
  <si>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</si>
  <si>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</si>
  <si>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</si>
  <si>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</si>
  <si>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</si>
  <si>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</si>
  <si>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</si>
  <si>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</si>
  <si>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</si>
  <si>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</si>
  <si>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</si>
  <si>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</si>
  <si>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</si>
  <si>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</si>
  <si>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</si>
  <si>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</si>
  <si>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</si>
  <si>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</si>
  <si>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</si>
  <si>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</si>
  <si>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</si>
  <si>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</si>
  <si>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</si>
  <si>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</si>
  <si>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</si>
  <si>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</si>
  <si>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</si>
  <si>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</si>
  <si>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</si>
  <si>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</si>
  <si>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</si>
  <si>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</si>
  <si>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</si>
  <si>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</si>
  <si>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</si>
  <si>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</si>
  <si>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</si>
  <si>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</si>
  <si>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</si>
  <si>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</si>
  <si>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</si>
  <si>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</si>
  <si>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</si>
  <si>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</si>
  <si>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</si>
  <si>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</si>
  <si>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</si>
  <si>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</si>
  <si>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</si>
  <si>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</si>
  <si>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</si>
  <si>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</si>
  <si>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</si>
  <si>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</si>
  <si>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</si>
  <si>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</si>
  <si>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</si>
  <si>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</si>
  <si>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</si>
  <si>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</si>
  <si>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</si>
  <si>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</si>
  <si>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</si>
  <si>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</si>
  <si>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</si>
  <si>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</si>
  <si>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</si>
  <si>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</si>
  <si>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</si>
  <si>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</si>
  <si>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</si>
  <si>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</si>
  <si>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予防接種対策費</t>
  </si>
  <si>
    <t>健康局</t>
  </si>
  <si>
    <t>昭和５２年度</t>
  </si>
  <si>
    <t>終了予定なし</t>
  </si>
  <si>
    <t>-</t>
  </si>
  <si>
    <t>・「予防接種法及び結核予防法の一部を改正する法律の一部等の施行について」
・「予防接種法の一部を改正する法律等の施行について」
・「予防接種センター機能推進事業の実施について」
・「ポリオ生ワクチン２次感染対策事業の実施について」
・「予防接種法に基づく定期接種（ロタウイルスワクチン）に係る
マイナンバー情報連携体制整備事業の実施について」</t>
  </si>
  <si>
    <t>疾病予防対策事業費等補助金</t>
  </si>
  <si>
    <t>自治体</t>
  </si>
  <si>
    <t>予防接種室調べ</t>
  </si>
  <si>
    <t>施設</t>
  </si>
  <si>
    <t>件</t>
  </si>
  <si>
    <t>ロタウイルスワクチンの予防接種情報についてマイナンバー情報連携を可能とするために必要となる自治体予防接種システムの改修数</t>
  </si>
  <si>
    <t>105</t>
  </si>
  <si>
    <t>81</t>
  </si>
  <si>
    <t>92</t>
  </si>
  <si>
    <t>102</t>
  </si>
  <si>
    <t>110</t>
  </si>
  <si>
    <t>107</t>
  </si>
  <si>
    <t>112</t>
  </si>
  <si>
    <t>120</t>
  </si>
  <si>
    <t>○</t>
  </si>
  <si>
    <t>自治体</t>
    <rPh sb="0" eb="3">
      <t>ジチタイ</t>
    </rPh>
    <phoneticPr fontId="5"/>
  </si>
  <si>
    <t>補助金交付決定額/交付自治体数</t>
    <rPh sb="0" eb="3">
      <t>ホジョキン</t>
    </rPh>
    <rPh sb="3" eb="5">
      <t>コウフ</t>
    </rPh>
    <rPh sb="5" eb="8">
      <t>ケッテイガク</t>
    </rPh>
    <rPh sb="9" eb="11">
      <t>コウフ</t>
    </rPh>
    <rPh sb="11" eb="14">
      <t>ジチタイ</t>
    </rPh>
    <rPh sb="14" eb="15">
      <t>スウ</t>
    </rPh>
    <phoneticPr fontId="5"/>
  </si>
  <si>
    <t>①予防接種事故発生調査費：予防接種による健康被害発生時に、市区町村で事故調査委員会を設置し、被害発生に関する実態調査を検証するもの。
②予防接種センター機能推進事業費：予防接種の専門医を配置した医療機関の接種体制を充実させることにより、接種体制の整備を図るもの。
③ポリオ生ワクチン２次感染対策事業費：ポリオワクチンによる２次感染者（間接接触感染者）の健康被害を救済するもの。
④マイナンバー情報連携体制整備事業：令和３年６月のデータ標準レイアウト改正に伴い、ロタウイルスワクチンの予防接種情報についてマイナンバー情報連携を可能とするために必要となる自治体予防接種システムの改修に要する経費の一部を補助するもの。
（補助率　①２／３　　②１／２　　③２／３　　④２／３　）</t>
    <phoneticPr fontId="5"/>
  </si>
  <si>
    <t>ロタウイルスワクチンの予防接種情報についてマイナンバー情報連携を可能とするために必要となる自治体予防接種システムの改修に要する経費の一部を補助する</t>
    <phoneticPr fontId="5"/>
  </si>
  <si>
    <t>ポリオワクチンにおける２次感染者（間接接触感染者）の健康被害の救済数</t>
    <phoneticPr fontId="5"/>
  </si>
  <si>
    <t>ロタウイルスワクチンの予防接種情報についてマイナンバー情報連携を可能とするために必要となる自治体予防接種システムの改修数</t>
    <phoneticPr fontId="5"/>
  </si>
  <si>
    <t>事業実施自治体数</t>
    <rPh sb="0" eb="2">
      <t>ジギョウ</t>
    </rPh>
    <rPh sb="2" eb="4">
      <t>ジッシ</t>
    </rPh>
    <rPh sb="4" eb="7">
      <t>ジチタイ</t>
    </rPh>
    <rPh sb="7" eb="8">
      <t>スウ</t>
    </rPh>
    <phoneticPr fontId="5"/>
  </si>
  <si>
    <t>件</t>
    <rPh sb="0" eb="1">
      <t>ケン</t>
    </rPh>
    <phoneticPr fontId="5"/>
  </si>
  <si>
    <t>-</t>
    <phoneticPr fontId="5"/>
  </si>
  <si>
    <t>予防接種体制の充実（予防接種センター数）</t>
    <phoneticPr fontId="5"/>
  </si>
  <si>
    <t>①予防接種事故発生調査費：予防接種による健康被害発生時における実態の調査・検証を実施すること。
②予防接種センター機能推進事業費：予防接種を受けやすい体制の充実を図ること。
③ポリオ生ワクチン２次感染対策事業費：ポリオワクチンにおける２次感染者（間接接触感染者）の健康被害を救済すること。
④マイナンバー情報連携体制整備事業：ロタウイルスワクチンが令和２年10月から定期接種化されることに伴い、令和３年６月にマイナンバー情報連携に係るデータ標準レイアウトが改正され、ロタウイルスワクチンに係る予防接種情報のマイナンバー情報連携が可能となる。このために必要となる自治体における予防接種のシステム改修を行うこと。</t>
    <phoneticPr fontId="5"/>
  </si>
  <si>
    <t>予防接種の専門医を配置した医療機関の接種体制を充実させることにより、接種体制の整備を図る</t>
    <phoneticPr fontId="5"/>
  </si>
  <si>
    <t>施設</t>
    <rPh sb="0" eb="2">
      <t>シセツ</t>
    </rPh>
    <phoneticPr fontId="5"/>
  </si>
  <si>
    <t>支出額／予防接種センター数　</t>
    <rPh sb="0" eb="3">
      <t>シシュツガク</t>
    </rPh>
    <phoneticPr fontId="5"/>
  </si>
  <si>
    <t>千円／自治体</t>
    <rPh sb="0" eb="1">
      <t>セン</t>
    </rPh>
    <phoneticPr fontId="5"/>
  </si>
  <si>
    <t>千円／自治体</t>
    <rPh sb="0" eb="1">
      <t>セン</t>
    </rPh>
    <phoneticPr fontId="5"/>
  </si>
  <si>
    <t>158,458/1350</t>
    <phoneticPr fontId="5"/>
  </si>
  <si>
    <t>千円／施設数</t>
    <rPh sb="0" eb="1">
      <t>セン</t>
    </rPh>
    <phoneticPr fontId="5"/>
  </si>
  <si>
    <t>千円／施設数</t>
    <rPh sb="0" eb="1">
      <t>セン</t>
    </rPh>
    <rPh sb="3" eb="6">
      <t>シセツスウ</t>
    </rPh>
    <phoneticPr fontId="5"/>
  </si>
  <si>
    <t>19,231/21</t>
    <phoneticPr fontId="5"/>
  </si>
  <si>
    <t>19,358/21</t>
    <phoneticPr fontId="5"/>
  </si>
  <si>
    <t>18,911/20</t>
    <phoneticPr fontId="5"/>
  </si>
  <si>
    <t>予防接種センター数</t>
    <phoneticPr fontId="5"/>
  </si>
  <si>
    <t>4,479,000/33</t>
    <phoneticPr fontId="5"/>
  </si>
  <si>
    <t>円/自治体</t>
    <rPh sb="0" eb="1">
      <t>エン</t>
    </rPh>
    <rPh sb="2" eb="5">
      <t>ジチタイ</t>
    </rPh>
    <phoneticPr fontId="5"/>
  </si>
  <si>
    <t>円/自治体</t>
    <phoneticPr fontId="5"/>
  </si>
  <si>
    <t>4,177,000/33</t>
    <phoneticPr fontId="5"/>
  </si>
  <si>
    <t>4,374,000/37</t>
    <phoneticPr fontId="5"/>
  </si>
  <si>
    <t>7,882,798/6</t>
    <phoneticPr fontId="5"/>
  </si>
  <si>
    <t>7,961,454/6</t>
    <phoneticPr fontId="5"/>
  </si>
  <si>
    <t>7,978,654/6</t>
    <phoneticPr fontId="5"/>
  </si>
  <si>
    <t>予防接種による健康被害発生時に、市町村で事故調査委員会を設置および被害発生に関する実態調査</t>
    <phoneticPr fontId="5"/>
  </si>
  <si>
    <t>大阪府</t>
    <rPh sb="0" eb="3">
      <t>オオサカフ</t>
    </rPh>
    <phoneticPr fontId="5"/>
  </si>
  <si>
    <t>福岡県</t>
    <rPh sb="0" eb="3">
      <t>フクオカケン</t>
    </rPh>
    <phoneticPr fontId="5"/>
  </si>
  <si>
    <t>兵庫県</t>
    <rPh sb="0" eb="3">
      <t>ヒョウゴケン</t>
    </rPh>
    <phoneticPr fontId="5"/>
  </si>
  <si>
    <t>東京都</t>
    <rPh sb="0" eb="3">
      <t>トウキョウト</t>
    </rPh>
    <phoneticPr fontId="5"/>
  </si>
  <si>
    <t>滋賀県</t>
    <rPh sb="0" eb="3">
      <t>シガケン</t>
    </rPh>
    <phoneticPr fontId="5"/>
  </si>
  <si>
    <t>神奈川県</t>
    <rPh sb="0" eb="4">
      <t>カナガワケン</t>
    </rPh>
    <phoneticPr fontId="5"/>
  </si>
  <si>
    <t>熊本県</t>
    <rPh sb="0" eb="2">
      <t>クマモト</t>
    </rPh>
    <rPh sb="2" eb="3">
      <t>ケン</t>
    </rPh>
    <phoneticPr fontId="5"/>
  </si>
  <si>
    <t>千葉県</t>
    <rPh sb="0" eb="3">
      <t>チバケン</t>
    </rPh>
    <phoneticPr fontId="5"/>
  </si>
  <si>
    <t>岡山県</t>
    <rPh sb="0" eb="3">
      <t>オカヤマケン</t>
    </rPh>
    <phoneticPr fontId="5"/>
  </si>
  <si>
    <t>埼玉県</t>
    <rPh sb="0" eb="3">
      <t>サイタマケン</t>
    </rPh>
    <phoneticPr fontId="5"/>
  </si>
  <si>
    <t>補助金等交付</t>
  </si>
  <si>
    <t>－</t>
    <phoneticPr fontId="5"/>
  </si>
  <si>
    <t>茨城県</t>
    <rPh sb="0" eb="3">
      <t>イバラギケン</t>
    </rPh>
    <phoneticPr fontId="5"/>
  </si>
  <si>
    <t>三重県</t>
    <rPh sb="0" eb="3">
      <t>ミエケン</t>
    </rPh>
    <phoneticPr fontId="5"/>
  </si>
  <si>
    <t>長野県</t>
    <rPh sb="0" eb="3">
      <t>ナガノケン</t>
    </rPh>
    <phoneticPr fontId="5"/>
  </si>
  <si>
    <t>栃木県</t>
    <rPh sb="0" eb="2">
      <t>トチギ</t>
    </rPh>
    <rPh sb="2" eb="3">
      <t>ケン</t>
    </rPh>
    <phoneticPr fontId="5"/>
  </si>
  <si>
    <t>岩手県</t>
    <rPh sb="0" eb="3">
      <t>イワテケン</t>
    </rPh>
    <phoneticPr fontId="5"/>
  </si>
  <si>
    <t>予防接種要注意者への予防接種、予防接種に関する事前相談等</t>
    <phoneticPr fontId="5"/>
  </si>
  <si>
    <t>長崎県</t>
    <rPh sb="0" eb="3">
      <t>ナガサキケン</t>
    </rPh>
    <phoneticPr fontId="5"/>
  </si>
  <si>
    <t>宮崎県</t>
    <rPh sb="0" eb="3">
      <t>ミヤザキケン</t>
    </rPh>
    <phoneticPr fontId="5"/>
  </si>
  <si>
    <t>北海道</t>
    <rPh sb="0" eb="3">
      <t>ホッカイドウ</t>
    </rPh>
    <phoneticPr fontId="5"/>
  </si>
  <si>
    <t>山口県</t>
    <rPh sb="0" eb="3">
      <t>ヤマグチケン</t>
    </rPh>
    <phoneticPr fontId="5"/>
  </si>
  <si>
    <t>ポリオ２次感染による健康被害者に対する医療費・特別手当の市町村への間接補助</t>
    <phoneticPr fontId="5"/>
  </si>
  <si>
    <t>ポリオ３次感染による健康被害者に対する医療費・特別手当の市町村への間接補助</t>
  </si>
  <si>
    <t>ポリオ４次感染による健康被害者に対する医療費・特別手当の市町村への間接補助</t>
  </si>
  <si>
    <t>ポリオ５次感染による健康被害者に対する医療費・特別手当の市町村への間接補助</t>
  </si>
  <si>
    <t>ポリオ６次感染による健康被害者に対する医療費・特別手当の市町村への間接補助</t>
  </si>
  <si>
    <t>ポリオ７次感染による健康被害者に対する医療費・特別手当の市町村への間接補助</t>
  </si>
  <si>
    <t>札幌市</t>
    <rPh sb="0" eb="3">
      <t>サッポロシ</t>
    </rPh>
    <phoneticPr fontId="5"/>
  </si>
  <si>
    <t>川崎市</t>
    <rPh sb="0" eb="3">
      <t>カワサキシ</t>
    </rPh>
    <phoneticPr fontId="5"/>
  </si>
  <si>
    <t>横浜市</t>
    <rPh sb="0" eb="3">
      <t>ヨコハマシ</t>
    </rPh>
    <phoneticPr fontId="5"/>
  </si>
  <si>
    <t>新潟市</t>
    <rPh sb="0" eb="2">
      <t>ニイガタ</t>
    </rPh>
    <rPh sb="2" eb="3">
      <t>シ</t>
    </rPh>
    <phoneticPr fontId="5"/>
  </si>
  <si>
    <t>仙台市</t>
    <rPh sb="0" eb="3">
      <t>センダイシ</t>
    </rPh>
    <phoneticPr fontId="5"/>
  </si>
  <si>
    <t>江東区</t>
    <rPh sb="0" eb="3">
      <t>コウトウク</t>
    </rPh>
    <phoneticPr fontId="5"/>
  </si>
  <si>
    <t>品川区</t>
    <rPh sb="0" eb="3">
      <t>シナガワク</t>
    </rPh>
    <phoneticPr fontId="5"/>
  </si>
  <si>
    <t>中野区</t>
    <rPh sb="0" eb="3">
      <t>ナカノク</t>
    </rPh>
    <phoneticPr fontId="5"/>
  </si>
  <si>
    <t>杉並区</t>
    <rPh sb="0" eb="3">
      <t>スギナミク</t>
    </rPh>
    <phoneticPr fontId="5"/>
  </si>
  <si>
    <t>荒川区</t>
    <rPh sb="0" eb="3">
      <t>アラカワク</t>
    </rPh>
    <phoneticPr fontId="5"/>
  </si>
  <si>
    <t>板橋区</t>
    <rPh sb="0" eb="3">
      <t>イタバシク</t>
    </rPh>
    <phoneticPr fontId="5"/>
  </si>
  <si>
    <t>足立区</t>
    <rPh sb="0" eb="3">
      <t>アダチク</t>
    </rPh>
    <phoneticPr fontId="5"/>
  </si>
  <si>
    <t>江戸川区</t>
    <rPh sb="0" eb="4">
      <t>エドガワク</t>
    </rPh>
    <phoneticPr fontId="5"/>
  </si>
  <si>
    <t>予防接種のシステム改修の実施</t>
    <phoneticPr fontId="5"/>
  </si>
  <si>
    <t>B.茨城県</t>
    <rPh sb="2" eb="5">
      <t>イバラギケン</t>
    </rPh>
    <phoneticPr fontId="5"/>
  </si>
  <si>
    <t>運営費</t>
    <phoneticPr fontId="5"/>
  </si>
  <si>
    <t>予防接種要注意者への予防接種の実施、予防接種に関する事前相談、医療従事者向けの研修会等</t>
    <phoneticPr fontId="5"/>
  </si>
  <si>
    <t>委託費</t>
    <rPh sb="0" eb="3">
      <t>イタクヒ</t>
    </rPh>
    <phoneticPr fontId="5"/>
  </si>
  <si>
    <t>感染症の発生・まん延を防止するため、予防接種法に基づく接種の安全な接種体制の確保・事故調査対応等への対策であり、国民のニーズ、優先度ともに高い事業であり、国費を投入しなければ事業目的が達成できない。</t>
    <phoneticPr fontId="5"/>
  </si>
  <si>
    <t>感染症の発生・まん延を防止するため、予防接種法に基づく予防接種を安全・適正に行うための事業であり、国の関与のもと、適確に実施すべき事業である。</t>
    <phoneticPr fontId="5"/>
  </si>
  <si>
    <t>感染症の発生・まん延を防止するため、予防接種法に基づく予防接種を安全・適正に行うための事業であり、国民のニーズ、優先度ともに高い事業である。</t>
    <phoneticPr fontId="5"/>
  </si>
  <si>
    <t>‐</t>
  </si>
  <si>
    <t>無</t>
  </si>
  <si>
    <t>△</t>
  </si>
  <si>
    <t>感染症の発生・まん延を防止するため、予防接種法に基づく接種の安全な接種体制の確保・事故調査対応等への対策を実施するための合理的な支出となっている。</t>
    <rPh sb="60" eb="63">
      <t>ゴウリテキ</t>
    </rPh>
    <rPh sb="64" eb="66">
      <t>シシュツ</t>
    </rPh>
    <phoneticPr fontId="6"/>
  </si>
  <si>
    <t>必要最低限の経費のみ計上しており、コストの水準は妥当である。</t>
    <phoneticPr fontId="5"/>
  </si>
  <si>
    <t>感染症の発生・まん延を防止するため、予防接種法に基づく予防接種を安全・適正に行うための予防接種を受けやすい体制の充実を図るための経費であり、真に必要な費目を対象経費としている。</t>
    <phoneticPr fontId="5"/>
  </si>
  <si>
    <t>健康被害に関する事業を中心に、目標に見合った実績となっている。予防接種センター機能推進事業については、都道府県において、予算措置が困難であることや設置に向けて現在協議中であるために成果目標の達成ができていない。</t>
    <rPh sb="51" eb="55">
      <t>トドウフケン</t>
    </rPh>
    <rPh sb="60" eb="62">
      <t>ヨサン</t>
    </rPh>
    <rPh sb="62" eb="64">
      <t>ソチ</t>
    </rPh>
    <rPh sb="65" eb="67">
      <t>コンナン</t>
    </rPh>
    <rPh sb="73" eb="75">
      <t>セッチ</t>
    </rPh>
    <rPh sb="76" eb="77">
      <t>ム</t>
    </rPh>
    <rPh sb="79" eb="81">
      <t>ゲンザイ</t>
    </rPh>
    <rPh sb="81" eb="84">
      <t>キョウギチュウ</t>
    </rPh>
    <rPh sb="90" eb="92">
      <t>セイカ</t>
    </rPh>
    <rPh sb="92" eb="94">
      <t>モクヒョウ</t>
    </rPh>
    <rPh sb="95" eb="97">
      <t>タッセイ</t>
    </rPh>
    <phoneticPr fontId="5"/>
  </si>
  <si>
    <t>感染症の発生・まん延を防止するため、予防接種法に基づく接種の安全な接種体制の確保・事故調査対応等として、他により効果的なものはない。</t>
  </si>
  <si>
    <t>予防接種センター機能推進事業は、今後さらに設置数を増やしていく必要があるため、予算の確保及び実施医療機関の選定に向けて都道府県に依頼をしていく。
また、健康被害の救済においては、各年によって発生自治体数や執行額が変動するが、予防接種法の趣旨に鑑みて、迅速な救済が行えるよう予算の確保が必要である。</t>
    <phoneticPr fontId="5"/>
  </si>
  <si>
    <t>Ⅰ－５－１　新興感染症への対応を含め、感染症の発生・まん延の防止を図ること</t>
    <phoneticPr fontId="5"/>
  </si>
  <si>
    <t>https://www.mhlw.go.jp/wp/seisaku/hyouka/dl/r03_jizenbunseki/I-5-1.pdf</t>
    <phoneticPr fontId="5"/>
  </si>
  <si>
    <t>p4</t>
    <phoneticPr fontId="5"/>
  </si>
  <si>
    <t>I-5　感染症など健康を脅かす疾病を予防・防止するとともに、感染者等に必要な医療等を確保すること</t>
    <phoneticPr fontId="5"/>
  </si>
  <si>
    <t xml:space="preserve">予防接種による健康被害発生時に、市区町村で事故調査委員会を設置し、被害発生に関する実態調査を検証する。
</t>
    <phoneticPr fontId="5"/>
  </si>
  <si>
    <t>ポリオワクチンによる２次感染者（間接接触感染者）の健康被害を救済する。</t>
    <phoneticPr fontId="5"/>
  </si>
  <si>
    <t>A.大阪府</t>
    <phoneticPr fontId="5"/>
  </si>
  <si>
    <t>C.長崎県</t>
    <phoneticPr fontId="5"/>
  </si>
  <si>
    <t>謝金</t>
    <phoneticPr fontId="5"/>
  </si>
  <si>
    <t>予防接種による健康被害発生時に、市町村で事故調査委員会を設置および被害発生に関する実態調査</t>
    <phoneticPr fontId="5"/>
  </si>
  <si>
    <t>給付費</t>
  </si>
  <si>
    <t>ポリオ２次感染による健康被害者に対する医療費・特別手当の支給</t>
    <phoneticPr fontId="5"/>
  </si>
  <si>
    <t>謝金</t>
    <rPh sb="0" eb="2">
      <t>シャキン</t>
    </rPh>
    <phoneticPr fontId="5"/>
  </si>
  <si>
    <t>給付費</t>
    <rPh sb="0" eb="3">
      <t>キュウフヒ</t>
    </rPh>
    <phoneticPr fontId="5"/>
  </si>
  <si>
    <t>ポリオワクチンにおける２次感染者（間接接触感染者）の健康被害の救済数</t>
    <phoneticPr fontId="5"/>
  </si>
  <si>
    <t>交付決定額／健康被害の救済数　　　</t>
    <rPh sb="0" eb="2">
      <t>コウフ</t>
    </rPh>
    <rPh sb="2" eb="5">
      <t>ケッテイガク</t>
    </rPh>
    <phoneticPr fontId="5"/>
  </si>
  <si>
    <t>千円／救済数</t>
    <rPh sb="0" eb="1">
      <t>セン</t>
    </rPh>
    <rPh sb="3" eb="5">
      <t>キュウサイ</t>
    </rPh>
    <rPh sb="5" eb="6">
      <t>スウ</t>
    </rPh>
    <phoneticPr fontId="5"/>
  </si>
  <si>
    <t>佐世保市（長崎県）</t>
    <phoneticPr fontId="5"/>
  </si>
  <si>
    <t>都城市（宮崎県）</t>
    <phoneticPr fontId="5"/>
  </si>
  <si>
    <t>旭川市（北海道）</t>
    <phoneticPr fontId="5"/>
  </si>
  <si>
    <t>大阪市（大阪府）</t>
    <phoneticPr fontId="5"/>
  </si>
  <si>
    <t>山陽小野田市（山口県）</t>
    <phoneticPr fontId="5"/>
  </si>
  <si>
    <t>神戸市（兵庫県）</t>
    <phoneticPr fontId="5"/>
  </si>
  <si>
    <t>日向市（宮崎県）</t>
  </si>
  <si>
    <t>E.佐世保市</t>
    <phoneticPr fontId="5"/>
  </si>
  <si>
    <t>松原市</t>
    <rPh sb="0" eb="3">
      <t>マツバラシ</t>
    </rPh>
    <phoneticPr fontId="5"/>
  </si>
  <si>
    <t>大阪市</t>
    <rPh sb="0" eb="3">
      <t>オオサカシ</t>
    </rPh>
    <phoneticPr fontId="5"/>
  </si>
  <si>
    <t>堺市</t>
    <rPh sb="0" eb="2">
      <t>サカイシ</t>
    </rPh>
    <phoneticPr fontId="5"/>
  </si>
  <si>
    <t>高槻市</t>
    <rPh sb="0" eb="3">
      <t>タカツキシ</t>
    </rPh>
    <phoneticPr fontId="5"/>
  </si>
  <si>
    <t>守口市</t>
    <rPh sb="0" eb="3">
      <t>モリグチシ</t>
    </rPh>
    <phoneticPr fontId="5"/>
  </si>
  <si>
    <t>枚方市</t>
    <rPh sb="0" eb="3">
      <t>ヒラカタシ</t>
    </rPh>
    <phoneticPr fontId="5"/>
  </si>
  <si>
    <t>箕面市</t>
    <rPh sb="0" eb="2">
      <t>ミノオ</t>
    </rPh>
    <rPh sb="2" eb="3">
      <t>シ</t>
    </rPh>
    <phoneticPr fontId="5"/>
  </si>
  <si>
    <t>ポリオワクチンにおける２次感染者（間接接触感染者）の健康被害の救済数</t>
    <phoneticPr fontId="5"/>
  </si>
  <si>
    <t>件</t>
    <phoneticPr fontId="5"/>
  </si>
  <si>
    <t>-</t>
    <phoneticPr fontId="5"/>
  </si>
  <si>
    <t>豊中市</t>
    <rPh sb="0" eb="2">
      <t>トヨナカ</t>
    </rPh>
    <rPh sb="2" eb="3">
      <t>シ</t>
    </rPh>
    <phoneticPr fontId="5"/>
  </si>
  <si>
    <t>茨木市</t>
    <rPh sb="0" eb="2">
      <t>イバラキ</t>
    </rPh>
    <rPh sb="2" eb="3">
      <t>シ</t>
    </rPh>
    <phoneticPr fontId="5"/>
  </si>
  <si>
    <t>八尾市</t>
    <rPh sb="0" eb="2">
      <t>ヤオ</t>
    </rPh>
    <rPh sb="2" eb="3">
      <t>シ</t>
    </rPh>
    <phoneticPr fontId="5"/>
  </si>
  <si>
    <t>D.豊中市</t>
    <phoneticPr fontId="5"/>
  </si>
  <si>
    <t>支出額／健康被害発生時の事故調査委員会設置自治体数</t>
    <phoneticPr fontId="5"/>
  </si>
  <si>
    <t>予防接種による健康被害救済に係る事故調査委員会の設置自治体数</t>
    <rPh sb="11" eb="13">
      <t>キュウサイ</t>
    </rPh>
    <rPh sb="14" eb="15">
      <t>カカ</t>
    </rPh>
    <rPh sb="16" eb="18">
      <t>ジコ</t>
    </rPh>
    <rPh sb="18" eb="20">
      <t>チョウサ</t>
    </rPh>
    <rPh sb="20" eb="22">
      <t>イイン</t>
    </rPh>
    <rPh sb="22" eb="23">
      <t>カイ</t>
    </rPh>
    <rPh sb="24" eb="26">
      <t>セッチ</t>
    </rPh>
    <rPh sb="26" eb="29">
      <t>ジチタイ</t>
    </rPh>
    <rPh sb="29" eb="30">
      <t>スウ</t>
    </rPh>
    <phoneticPr fontId="5"/>
  </si>
  <si>
    <t>-</t>
    <phoneticPr fontId="5"/>
  </si>
  <si>
    <t>F. 札幌市</t>
    <rPh sb="3" eb="6">
      <t>サッポロシ</t>
    </rPh>
    <phoneticPr fontId="5"/>
  </si>
  <si>
    <t>厚労</t>
  </si>
  <si>
    <t>本経費は予防接種法に基づく予防接種体制の確保・事故調査対応や健康被害の救済等を実施するものであり、受益者との負担関係は妥当である。</t>
    <rPh sb="0" eb="1">
      <t>ホン</t>
    </rPh>
    <rPh sb="1" eb="3">
      <t>ケイヒ</t>
    </rPh>
    <rPh sb="4" eb="6">
      <t>ヨボウ</t>
    </rPh>
    <rPh sb="6" eb="9">
      <t>セッシュホウ</t>
    </rPh>
    <rPh sb="10" eb="11">
      <t>モト</t>
    </rPh>
    <rPh sb="13" eb="15">
      <t>ヨボウ</t>
    </rPh>
    <rPh sb="15" eb="17">
      <t>セッシュ</t>
    </rPh>
    <rPh sb="17" eb="19">
      <t>タイセイ</t>
    </rPh>
    <rPh sb="20" eb="22">
      <t>カクホ</t>
    </rPh>
    <rPh sb="23" eb="25">
      <t>ジコ</t>
    </rPh>
    <rPh sb="25" eb="27">
      <t>チョウサ</t>
    </rPh>
    <rPh sb="27" eb="29">
      <t>タイオウ</t>
    </rPh>
    <rPh sb="30" eb="32">
      <t>ケンコウ</t>
    </rPh>
    <rPh sb="32" eb="34">
      <t>ヒガイ</t>
    </rPh>
    <rPh sb="35" eb="37">
      <t>キュウサイ</t>
    </rPh>
    <rPh sb="37" eb="38">
      <t>トウ</t>
    </rPh>
    <rPh sb="39" eb="41">
      <t>ジッシ</t>
    </rPh>
    <rPh sb="49" eb="52">
      <t>ジュエキシャ</t>
    </rPh>
    <rPh sb="54" eb="56">
      <t>フタン</t>
    </rPh>
    <rPh sb="56" eb="58">
      <t>カンケイ</t>
    </rPh>
    <rPh sb="59" eb="61">
      <t>ダトウ</t>
    </rPh>
    <phoneticPr fontId="5"/>
  </si>
  <si>
    <t>予防接種事故発生調査費については、年度毎に発生自治体数や執行額に変動が生じる。発生自治体数についてはおおむね30～35自治体で推移しており、目標値から大幅に乖離しているものではない。予防接種センター機能推進事業については、47都道府県中20府県（25施設）のみの実施となっている。</t>
    <rPh sb="125" eb="127">
      <t>シセツ</t>
    </rPh>
    <phoneticPr fontId="5"/>
  </si>
  <si>
    <t>-</t>
    <phoneticPr fontId="5"/>
  </si>
  <si>
    <t>18,911/47</t>
    <phoneticPr fontId="5"/>
  </si>
  <si>
    <t>ポリオワクチンにおける２次感染者（間接接触感染者）の健康被害の救済数</t>
    <phoneticPr fontId="5"/>
  </si>
  <si>
    <t>-</t>
    <phoneticPr fontId="5"/>
  </si>
  <si>
    <t>-</t>
    <phoneticPr fontId="5"/>
  </si>
  <si>
    <t>ほぼ当初の見込みどおりの活動実績となっている。予防接種センター機能推進事業については、今後さらに設置数を増やしていく必要がある。</t>
    <rPh sb="43" eb="45">
      <t>コンゴ</t>
    </rPh>
    <rPh sb="48" eb="50">
      <t>セッチ</t>
    </rPh>
    <rPh sb="50" eb="51">
      <t>スウ</t>
    </rPh>
    <rPh sb="52" eb="53">
      <t>フ</t>
    </rPh>
    <rPh sb="58" eb="60">
      <t>ヒツヨウ</t>
    </rPh>
    <phoneticPr fontId="5"/>
  </si>
  <si>
    <t>予防接種による健康被害発生時における実態の調査・検証を実施等を図るために必要な事業であり、引き続き、必要な予算額を確保し、適正な執行に努めること。</t>
    <phoneticPr fontId="5"/>
  </si>
  <si>
    <t>点検対象外</t>
    <rPh sb="0" eb="2">
      <t>テンケン</t>
    </rPh>
    <rPh sb="2" eb="5">
      <t>タイショウガイ</t>
    </rPh>
    <phoneticPr fontId="5"/>
  </si>
  <si>
    <t>予防接種担当参事官室</t>
    <rPh sb="0" eb="10">
      <t>ヨ</t>
    </rPh>
    <phoneticPr fontId="5"/>
  </si>
  <si>
    <t>予防接種担当参事官
高城　亮</t>
    <rPh sb="0" eb="2">
      <t>ヨボウ</t>
    </rPh>
    <rPh sb="2" eb="4">
      <t>セッシュ</t>
    </rPh>
    <rPh sb="4" eb="6">
      <t>タントウ</t>
    </rPh>
    <rPh sb="6" eb="9">
      <t>サンジカン</t>
    </rPh>
    <rPh sb="10" eb="12">
      <t>タカギ</t>
    </rPh>
    <rPh sb="13" eb="14">
      <t>リョウ</t>
    </rPh>
    <phoneticPr fontId="5"/>
  </si>
  <si>
    <t>-</t>
    <phoneticPr fontId="5"/>
  </si>
  <si>
    <t>引き続き、必要な予算額を確保し、適正な執行に努める。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</si>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</sst>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0" borderId="11" xfId="0" applyFont="1" applyBorder="1" applyAlignment="1" applyProtection="1">
      <alignment horizontal="center" vertical="center"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6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269</xdr:row>
      <xdr:rowOff>11905</xdr:rowOff>
    </xdr:from>
    <xdr:to>
      <xdr:col>20</xdr:col>
      <xdr:colOff>11906</xdr:colOff>
      <xdr:row>271</xdr:row>
      <xdr:rowOff>11905</xdr:rowOff>
    </xdr:to>
    <xdr:sp macro="" textlink="">
      <xdr:nvSpPr>
        <xdr:cNvPr id="2" name="正方形/長方形 1"/>
        <xdr:cNvSpPr/>
      </xdr:nvSpPr>
      <xdr:spPr>
        <a:xfrm>
          <a:off x="1600200" y="48903730"/>
          <a:ext cx="2412206"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厚生労働省４百万円</a:t>
          </a:r>
          <a:endParaRPr kumimoji="1" lang="en-US" altLang="ja-JP" sz="1100">
            <a:solidFill>
              <a:sysClr val="windowText" lastClr="000000"/>
            </a:solidFill>
          </a:endParaRPr>
        </a:p>
        <a:p>
          <a:pPr algn="ctr"/>
          <a:r>
            <a:rPr kumimoji="1" lang="ja-JP" altLang="en-US" sz="1100">
              <a:solidFill>
                <a:sysClr val="windowText" lastClr="000000"/>
              </a:solidFill>
            </a:rPr>
            <a:t>（①予防接種事故発生調査費）</a:t>
          </a:r>
          <a:r>
            <a:rPr kumimoji="1" lang="ja-JP" altLang="en-US" sz="1100"/>
            <a:t>）</a:t>
          </a:r>
        </a:p>
      </xdr:txBody>
    </xdr:sp>
    <xdr:clientData/>
  </xdr:twoCellAnchor>
  <xdr:twoCellAnchor>
    <xdr:from>
      <xdr:col>21</xdr:col>
      <xdr:colOff>11906</xdr:colOff>
      <xdr:row>269</xdr:row>
      <xdr:rowOff>0</xdr:rowOff>
    </xdr:from>
    <xdr:to>
      <xdr:col>33</xdr:col>
      <xdr:colOff>0</xdr:colOff>
      <xdr:row>271</xdr:row>
      <xdr:rowOff>0</xdr:rowOff>
    </xdr:to>
    <xdr:sp macro="" textlink="">
      <xdr:nvSpPr>
        <xdr:cNvPr id="3" name="正方形/長方形 2"/>
        <xdr:cNvSpPr/>
      </xdr:nvSpPr>
      <xdr:spPr>
        <a:xfrm>
          <a:off x="4212431" y="48891825"/>
          <a:ext cx="2388394" cy="7048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厚生労働省１９百万円</a:t>
          </a:r>
          <a:endParaRPr kumimoji="1" lang="en-US" altLang="ja-JP" sz="1100">
            <a:solidFill>
              <a:sysClr val="windowText" lastClr="000000"/>
            </a:solidFill>
          </a:endParaRPr>
        </a:p>
        <a:p>
          <a:pPr algn="ctr"/>
          <a:r>
            <a:rPr kumimoji="1" lang="ja-JP" altLang="en-US" sz="1100">
              <a:solidFill>
                <a:sysClr val="windowText" lastClr="000000"/>
              </a:solidFill>
            </a:rPr>
            <a:t>（②予防接種センター機能</a:t>
          </a:r>
          <a:endParaRPr kumimoji="1" lang="en-US" altLang="ja-JP" sz="1100">
            <a:solidFill>
              <a:sysClr val="windowText" lastClr="000000"/>
            </a:solidFill>
          </a:endParaRPr>
        </a:p>
        <a:p>
          <a:pPr algn="ctr"/>
          <a:r>
            <a:rPr kumimoji="1" lang="ja-JP" altLang="en-US" sz="1100">
              <a:solidFill>
                <a:sysClr val="windowText" lastClr="000000"/>
              </a:solidFill>
            </a:rPr>
            <a:t>推進事業費）</a:t>
          </a:r>
        </a:p>
      </xdr:txBody>
    </xdr:sp>
    <xdr:clientData/>
  </xdr:twoCellAnchor>
  <xdr:twoCellAnchor>
    <xdr:from>
      <xdr:col>34</xdr:col>
      <xdr:colOff>11906</xdr:colOff>
      <xdr:row>269</xdr:row>
      <xdr:rowOff>11906</xdr:rowOff>
    </xdr:from>
    <xdr:to>
      <xdr:col>46</xdr:col>
      <xdr:colOff>-1</xdr:colOff>
      <xdr:row>271</xdr:row>
      <xdr:rowOff>0</xdr:rowOff>
    </xdr:to>
    <xdr:sp macro="" textlink="">
      <xdr:nvSpPr>
        <xdr:cNvPr id="4" name="正方形/長方形 3"/>
        <xdr:cNvSpPr/>
      </xdr:nvSpPr>
      <xdr:spPr>
        <a:xfrm>
          <a:off x="6812756" y="48903731"/>
          <a:ext cx="2388393" cy="69294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厚生労働省８百万円</a:t>
          </a:r>
          <a:endParaRPr kumimoji="1" lang="en-US" altLang="ja-JP" sz="1100">
            <a:solidFill>
              <a:sysClr val="windowText" lastClr="000000"/>
            </a:solidFill>
          </a:endParaRPr>
        </a:p>
        <a:p>
          <a:pPr algn="ctr"/>
          <a:r>
            <a:rPr kumimoji="1" lang="ja-JP" altLang="en-US" sz="1100">
              <a:solidFill>
                <a:sysClr val="windowText" lastClr="000000"/>
              </a:solidFill>
            </a:rPr>
            <a:t>（③ポリオ生ワクチン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次感染対策事業費）</a:t>
          </a:r>
        </a:p>
      </xdr:txBody>
    </xdr:sp>
    <xdr:clientData/>
  </xdr:twoCellAnchor>
  <xdr:twoCellAnchor>
    <xdr:from>
      <xdr:col>8</xdr:col>
      <xdr:colOff>11906</xdr:colOff>
      <xdr:row>271</xdr:row>
      <xdr:rowOff>190500</xdr:rowOff>
    </xdr:from>
    <xdr:to>
      <xdr:col>19</xdr:col>
      <xdr:colOff>190500</xdr:colOff>
      <xdr:row>274</xdr:row>
      <xdr:rowOff>-1</xdr:rowOff>
    </xdr:to>
    <xdr:sp macro="" textlink="">
      <xdr:nvSpPr>
        <xdr:cNvPr id="5" name="大かっこ 4"/>
        <xdr:cNvSpPr/>
      </xdr:nvSpPr>
      <xdr:spPr>
        <a:xfrm>
          <a:off x="1612106" y="49787175"/>
          <a:ext cx="2378869" cy="866775"/>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21</xdr:col>
      <xdr:colOff>11907</xdr:colOff>
      <xdr:row>271</xdr:row>
      <xdr:rowOff>178594</xdr:rowOff>
    </xdr:from>
    <xdr:to>
      <xdr:col>32</xdr:col>
      <xdr:colOff>190501</xdr:colOff>
      <xdr:row>273</xdr:row>
      <xdr:rowOff>345281</xdr:rowOff>
    </xdr:to>
    <xdr:sp macro="" textlink="">
      <xdr:nvSpPr>
        <xdr:cNvPr id="6" name="大かっこ 5"/>
        <xdr:cNvSpPr/>
      </xdr:nvSpPr>
      <xdr:spPr>
        <a:xfrm>
          <a:off x="4212432" y="49775269"/>
          <a:ext cx="2378869" cy="87153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34</xdr:col>
      <xdr:colOff>11906</xdr:colOff>
      <xdr:row>271</xdr:row>
      <xdr:rowOff>190501</xdr:rowOff>
    </xdr:from>
    <xdr:to>
      <xdr:col>45</xdr:col>
      <xdr:colOff>190501</xdr:colOff>
      <xdr:row>274</xdr:row>
      <xdr:rowOff>0</xdr:rowOff>
    </xdr:to>
    <xdr:sp macro="" textlink="">
      <xdr:nvSpPr>
        <xdr:cNvPr id="7" name="大かっこ 6"/>
        <xdr:cNvSpPr/>
      </xdr:nvSpPr>
      <xdr:spPr>
        <a:xfrm>
          <a:off x="6812756" y="49787176"/>
          <a:ext cx="2378870" cy="86677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交付決定申請書の内容審査、交付決定、補助事業者の指導監督等</a:t>
          </a:r>
        </a:p>
      </xdr:txBody>
    </xdr:sp>
    <xdr:clientData/>
  </xdr:twoCellAnchor>
  <xdr:twoCellAnchor>
    <xdr:from>
      <xdr:col>14</xdr:col>
      <xdr:colOff>0</xdr:colOff>
      <xdr:row>273</xdr:row>
      <xdr:rowOff>323028</xdr:rowOff>
    </xdr:from>
    <xdr:to>
      <xdr:col>14</xdr:col>
      <xdr:colOff>3585</xdr:colOff>
      <xdr:row>274</xdr:row>
      <xdr:rowOff>336177</xdr:rowOff>
    </xdr:to>
    <xdr:cxnSp macro="">
      <xdr:nvCxnSpPr>
        <xdr:cNvPr id="8" name="直線矢印コネクタ 7"/>
        <xdr:cNvCxnSpPr/>
      </xdr:nvCxnSpPr>
      <xdr:spPr>
        <a:xfrm flipH="1">
          <a:off x="2823882" y="55018940"/>
          <a:ext cx="3585" cy="360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11458</xdr:colOff>
      <xdr:row>273</xdr:row>
      <xdr:rowOff>323029</xdr:rowOff>
    </xdr:from>
    <xdr:to>
      <xdr:col>27</xdr:col>
      <xdr:colOff>11458</xdr:colOff>
      <xdr:row>274</xdr:row>
      <xdr:rowOff>336877</xdr:rowOff>
    </xdr:to>
    <xdr:cxnSp macro="">
      <xdr:nvCxnSpPr>
        <xdr:cNvPr id="9" name="直線矢印コネクタ 8"/>
        <xdr:cNvCxnSpPr/>
      </xdr:nvCxnSpPr>
      <xdr:spPr>
        <a:xfrm>
          <a:off x="5457517" y="55018941"/>
          <a:ext cx="0" cy="36123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40</xdr:col>
      <xdr:colOff>11906</xdr:colOff>
      <xdr:row>273</xdr:row>
      <xdr:rowOff>324074</xdr:rowOff>
    </xdr:from>
    <xdr:to>
      <xdr:col>40</xdr:col>
      <xdr:colOff>11906</xdr:colOff>
      <xdr:row>274</xdr:row>
      <xdr:rowOff>334074</xdr:rowOff>
    </xdr:to>
    <xdr:cxnSp macro="">
      <xdr:nvCxnSpPr>
        <xdr:cNvPr id="10" name="直線矢印コネクタ 9"/>
        <xdr:cNvCxnSpPr/>
      </xdr:nvCxnSpPr>
      <xdr:spPr>
        <a:xfrm>
          <a:off x="8080141" y="55019986"/>
          <a:ext cx="0" cy="357382"/>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23111</xdr:colOff>
      <xdr:row>275</xdr:row>
      <xdr:rowOff>11205</xdr:rowOff>
    </xdr:from>
    <xdr:to>
      <xdr:col>20</xdr:col>
      <xdr:colOff>23111</xdr:colOff>
      <xdr:row>277</xdr:row>
      <xdr:rowOff>23111</xdr:rowOff>
    </xdr:to>
    <xdr:sp macro="" textlink="">
      <xdr:nvSpPr>
        <xdr:cNvPr id="11" name="正方形/長方形 10"/>
        <xdr:cNvSpPr/>
      </xdr:nvSpPr>
      <xdr:spPr>
        <a:xfrm>
          <a:off x="1636758" y="55401881"/>
          <a:ext cx="2420471" cy="70667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都道府県（３７）　４百万円</a:t>
          </a:r>
        </a:p>
      </xdr:txBody>
    </xdr:sp>
    <xdr:clientData/>
  </xdr:twoCellAnchor>
  <xdr:twoCellAnchor>
    <xdr:from>
      <xdr:col>21</xdr:col>
      <xdr:colOff>79142</xdr:colOff>
      <xdr:row>275</xdr:row>
      <xdr:rowOff>1</xdr:rowOff>
    </xdr:from>
    <xdr:to>
      <xdr:col>33</xdr:col>
      <xdr:colOff>79142</xdr:colOff>
      <xdr:row>277</xdr:row>
      <xdr:rowOff>11907</xdr:rowOff>
    </xdr:to>
    <xdr:sp macro="" textlink="">
      <xdr:nvSpPr>
        <xdr:cNvPr id="12" name="正方形/長方形 11"/>
        <xdr:cNvSpPr/>
      </xdr:nvSpPr>
      <xdr:spPr>
        <a:xfrm>
          <a:off x="4314966" y="55390677"/>
          <a:ext cx="2420470" cy="70667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都道府県（２１）　１９百万円</a:t>
          </a:r>
        </a:p>
      </xdr:txBody>
    </xdr:sp>
    <xdr:clientData/>
  </xdr:twoCellAnchor>
  <xdr:twoCellAnchor>
    <xdr:from>
      <xdr:col>34</xdr:col>
      <xdr:colOff>56728</xdr:colOff>
      <xdr:row>275</xdr:row>
      <xdr:rowOff>1</xdr:rowOff>
    </xdr:from>
    <xdr:to>
      <xdr:col>46</xdr:col>
      <xdr:colOff>56728</xdr:colOff>
      <xdr:row>277</xdr:row>
      <xdr:rowOff>11907</xdr:rowOff>
    </xdr:to>
    <xdr:sp macro="" textlink="">
      <xdr:nvSpPr>
        <xdr:cNvPr id="13" name="正方形/長方形 12"/>
        <xdr:cNvSpPr/>
      </xdr:nvSpPr>
      <xdr:spPr>
        <a:xfrm>
          <a:off x="6914728" y="55390677"/>
          <a:ext cx="2420471" cy="70667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都道府県（６）　８百万円</a:t>
          </a:r>
        </a:p>
      </xdr:txBody>
    </xdr:sp>
    <xdr:clientData/>
  </xdr:twoCellAnchor>
  <xdr:twoCellAnchor>
    <xdr:from>
      <xdr:col>8</xdr:col>
      <xdr:colOff>11206</xdr:colOff>
      <xdr:row>277</xdr:row>
      <xdr:rowOff>111357</xdr:rowOff>
    </xdr:from>
    <xdr:to>
      <xdr:col>20</xdr:col>
      <xdr:colOff>0</xdr:colOff>
      <xdr:row>278</xdr:row>
      <xdr:rowOff>278045</xdr:rowOff>
    </xdr:to>
    <xdr:sp macro="" textlink="">
      <xdr:nvSpPr>
        <xdr:cNvPr id="14" name="大かっこ 13"/>
        <xdr:cNvSpPr/>
      </xdr:nvSpPr>
      <xdr:spPr>
        <a:xfrm>
          <a:off x="1624853" y="56196798"/>
          <a:ext cx="2409265" cy="514071"/>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市町村への間接補助</a:t>
          </a:r>
        </a:p>
      </xdr:txBody>
    </xdr:sp>
    <xdr:clientData/>
  </xdr:twoCellAnchor>
  <xdr:twoCellAnchor>
    <xdr:from>
      <xdr:col>34</xdr:col>
      <xdr:colOff>56730</xdr:colOff>
      <xdr:row>277</xdr:row>
      <xdr:rowOff>112058</xdr:rowOff>
    </xdr:from>
    <xdr:to>
      <xdr:col>46</xdr:col>
      <xdr:colOff>44824</xdr:colOff>
      <xdr:row>278</xdr:row>
      <xdr:rowOff>268940</xdr:rowOff>
    </xdr:to>
    <xdr:sp macro="" textlink="">
      <xdr:nvSpPr>
        <xdr:cNvPr id="15" name="大かっこ 14"/>
        <xdr:cNvSpPr/>
      </xdr:nvSpPr>
      <xdr:spPr>
        <a:xfrm>
          <a:off x="6914730" y="56197499"/>
          <a:ext cx="2408565" cy="50426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市町村への間接補助</a:t>
          </a:r>
        </a:p>
      </xdr:txBody>
    </xdr:sp>
    <xdr:clientData/>
  </xdr:twoCellAnchor>
  <xdr:twoCellAnchor>
    <xdr:from>
      <xdr:col>21</xdr:col>
      <xdr:colOff>116541</xdr:colOff>
      <xdr:row>277</xdr:row>
      <xdr:rowOff>111359</xdr:rowOff>
    </xdr:from>
    <xdr:to>
      <xdr:col>33</xdr:col>
      <xdr:colOff>54535</xdr:colOff>
      <xdr:row>278</xdr:row>
      <xdr:rowOff>278047</xdr:rowOff>
    </xdr:to>
    <xdr:sp macro="" textlink="">
      <xdr:nvSpPr>
        <xdr:cNvPr id="16" name="大かっこ 15"/>
        <xdr:cNvSpPr/>
      </xdr:nvSpPr>
      <xdr:spPr>
        <a:xfrm>
          <a:off x="4352365" y="56196800"/>
          <a:ext cx="2358464" cy="51407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予防接種センター推進事業の</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実施</a:t>
          </a:r>
        </a:p>
      </xdr:txBody>
    </xdr:sp>
    <xdr:clientData/>
  </xdr:twoCellAnchor>
  <xdr:twoCellAnchor>
    <xdr:from>
      <xdr:col>13</xdr:col>
      <xdr:colOff>190500</xdr:colOff>
      <xdr:row>278</xdr:row>
      <xdr:rowOff>346336</xdr:rowOff>
    </xdr:from>
    <xdr:to>
      <xdr:col>13</xdr:col>
      <xdr:colOff>190500</xdr:colOff>
      <xdr:row>279</xdr:row>
      <xdr:rowOff>344393</xdr:rowOff>
    </xdr:to>
    <xdr:cxnSp macro="">
      <xdr:nvCxnSpPr>
        <xdr:cNvPr id="17" name="直線矢印コネクタ 16"/>
        <xdr:cNvCxnSpPr/>
      </xdr:nvCxnSpPr>
      <xdr:spPr>
        <a:xfrm>
          <a:off x="2812676" y="56779160"/>
          <a:ext cx="0" cy="345439"/>
        </a:xfrm>
        <a:prstGeom prst="straightConnector1">
          <a:avLst/>
        </a:prstGeom>
        <a:ln w="952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278</xdr:row>
      <xdr:rowOff>323924</xdr:rowOff>
    </xdr:from>
    <xdr:to>
      <xdr:col>40</xdr:col>
      <xdr:colOff>0</xdr:colOff>
      <xdr:row>279</xdr:row>
      <xdr:rowOff>313766</xdr:rowOff>
    </xdr:to>
    <xdr:cxnSp macro="">
      <xdr:nvCxnSpPr>
        <xdr:cNvPr id="18" name="直線矢印コネクタ 17"/>
        <xdr:cNvCxnSpPr/>
      </xdr:nvCxnSpPr>
      <xdr:spPr>
        <a:xfrm>
          <a:off x="8068235" y="56756748"/>
          <a:ext cx="0" cy="33722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45523</xdr:colOff>
      <xdr:row>280</xdr:row>
      <xdr:rowOff>44822</xdr:rowOff>
    </xdr:from>
    <xdr:to>
      <xdr:col>20</xdr:col>
      <xdr:colOff>22411</xdr:colOff>
      <xdr:row>281</xdr:row>
      <xdr:rowOff>257734</xdr:rowOff>
    </xdr:to>
    <xdr:sp macro="" textlink="">
      <xdr:nvSpPr>
        <xdr:cNvPr id="19" name="正方形/長方形 18"/>
        <xdr:cNvSpPr/>
      </xdr:nvSpPr>
      <xdr:spPr>
        <a:xfrm>
          <a:off x="1659170" y="57172410"/>
          <a:ext cx="2397359" cy="56029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市町村（大阪府の場合）</a:t>
          </a:r>
          <a:endParaRPr kumimoji="1" lang="en-US" altLang="ja-JP" sz="1100">
            <a:solidFill>
              <a:sysClr val="windowText" lastClr="000000"/>
            </a:solidFill>
          </a:endParaRPr>
        </a:p>
        <a:p>
          <a:pPr algn="ctr"/>
          <a:r>
            <a:rPr kumimoji="1" lang="ja-JP" altLang="en-US" sz="1100">
              <a:solidFill>
                <a:sysClr val="windowText" lastClr="000000"/>
              </a:solidFill>
            </a:rPr>
            <a:t>０．５百万円</a:t>
          </a:r>
          <a:endParaRPr kumimoji="1" lang="en-US" altLang="ja-JP" sz="1100">
            <a:solidFill>
              <a:sysClr val="windowText" lastClr="000000"/>
            </a:solidFill>
          </a:endParaRPr>
        </a:p>
      </xdr:txBody>
    </xdr:sp>
    <xdr:clientData/>
  </xdr:twoCellAnchor>
  <xdr:twoCellAnchor>
    <xdr:from>
      <xdr:col>34</xdr:col>
      <xdr:colOff>23111</xdr:colOff>
      <xdr:row>280</xdr:row>
      <xdr:rowOff>44823</xdr:rowOff>
    </xdr:from>
    <xdr:to>
      <xdr:col>46</xdr:col>
      <xdr:colOff>0</xdr:colOff>
      <xdr:row>281</xdr:row>
      <xdr:rowOff>268941</xdr:rowOff>
    </xdr:to>
    <xdr:sp macro="" textlink="">
      <xdr:nvSpPr>
        <xdr:cNvPr id="20" name="正方形/長方形 19"/>
        <xdr:cNvSpPr/>
      </xdr:nvSpPr>
      <xdr:spPr>
        <a:xfrm>
          <a:off x="6881111" y="57172411"/>
          <a:ext cx="2397360" cy="57150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市町村（７）</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11906</xdr:colOff>
      <xdr:row>281</xdr:row>
      <xdr:rowOff>340378</xdr:rowOff>
    </xdr:from>
    <xdr:to>
      <xdr:col>20</xdr:col>
      <xdr:colOff>59531</xdr:colOff>
      <xdr:row>285</xdr:row>
      <xdr:rowOff>16108</xdr:rowOff>
    </xdr:to>
    <xdr:sp macro="" textlink="">
      <xdr:nvSpPr>
        <xdr:cNvPr id="21" name="大かっこ 20"/>
        <xdr:cNvSpPr/>
      </xdr:nvSpPr>
      <xdr:spPr>
        <a:xfrm>
          <a:off x="1625553" y="57815349"/>
          <a:ext cx="2468096" cy="106525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予防接種による健康被害発生時に、市区町村で事故調査委員会を設置し、被害発生に関する実態調査を検証</a:t>
          </a:r>
        </a:p>
      </xdr:txBody>
    </xdr:sp>
    <xdr:clientData/>
  </xdr:twoCellAnchor>
  <xdr:twoCellAnchor>
    <xdr:from>
      <xdr:col>34</xdr:col>
      <xdr:colOff>11205</xdr:colOff>
      <xdr:row>281</xdr:row>
      <xdr:rowOff>316565</xdr:rowOff>
    </xdr:from>
    <xdr:to>
      <xdr:col>46</xdr:col>
      <xdr:colOff>11205</xdr:colOff>
      <xdr:row>285</xdr:row>
      <xdr:rowOff>33617</xdr:rowOff>
    </xdr:to>
    <xdr:sp macro="" textlink="">
      <xdr:nvSpPr>
        <xdr:cNvPr id="22" name="大かっこ 21"/>
        <xdr:cNvSpPr/>
      </xdr:nvSpPr>
      <xdr:spPr>
        <a:xfrm>
          <a:off x="6869205" y="57791536"/>
          <a:ext cx="2420471" cy="110658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ポリオワクチンによる２次感染者の健康被害の救済を実施</a:t>
          </a:r>
        </a:p>
      </xdr:txBody>
    </xdr:sp>
    <xdr:clientData/>
  </xdr:twoCellAnchor>
  <xdr:twoCellAnchor>
    <xdr:from>
      <xdr:col>19</xdr:col>
      <xdr:colOff>13569</xdr:colOff>
      <xdr:row>274</xdr:row>
      <xdr:rowOff>147469</xdr:rowOff>
    </xdr:from>
    <xdr:to>
      <xdr:col>25</xdr:col>
      <xdr:colOff>61193</xdr:colOff>
      <xdr:row>275</xdr:row>
      <xdr:rowOff>33449</xdr:rowOff>
    </xdr:to>
    <xdr:sp macro="" textlink="">
      <xdr:nvSpPr>
        <xdr:cNvPr id="23" name="テキスト ボックス 22"/>
        <xdr:cNvSpPr txBox="1"/>
      </xdr:nvSpPr>
      <xdr:spPr>
        <a:xfrm>
          <a:off x="3845981" y="55190763"/>
          <a:ext cx="1257859" cy="2333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35280</xdr:colOff>
      <xdr:row>274</xdr:row>
      <xdr:rowOff>60960</xdr:rowOff>
    </xdr:from>
    <xdr:to>
      <xdr:col>38</xdr:col>
      <xdr:colOff>82903</xdr:colOff>
      <xdr:row>274</xdr:row>
      <xdr:rowOff>320516</xdr:rowOff>
    </xdr:to>
    <xdr:sp macro="" textlink="">
      <xdr:nvSpPr>
        <xdr:cNvPr id="24" name="テキスト ボックス 23"/>
        <xdr:cNvSpPr txBox="1"/>
      </xdr:nvSpPr>
      <xdr:spPr>
        <a:xfrm>
          <a:off x="6489868" y="55104254"/>
          <a:ext cx="1257859" cy="259556"/>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191051</xdr:colOff>
      <xdr:row>279</xdr:row>
      <xdr:rowOff>26893</xdr:rowOff>
    </xdr:from>
    <xdr:to>
      <xdr:col>13</xdr:col>
      <xdr:colOff>39510</xdr:colOff>
      <xdr:row>279</xdr:row>
      <xdr:rowOff>336455</xdr:rowOff>
    </xdr:to>
    <xdr:sp macro="" textlink="">
      <xdr:nvSpPr>
        <xdr:cNvPr id="25" name="テキスト ボックス 24"/>
        <xdr:cNvSpPr txBox="1"/>
      </xdr:nvSpPr>
      <xdr:spPr>
        <a:xfrm>
          <a:off x="1401286" y="56807099"/>
          <a:ext cx="1260400" cy="3095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98136</xdr:colOff>
      <xdr:row>279</xdr:row>
      <xdr:rowOff>61464</xdr:rowOff>
    </xdr:from>
    <xdr:to>
      <xdr:col>38</xdr:col>
      <xdr:colOff>130519</xdr:colOff>
      <xdr:row>280</xdr:row>
      <xdr:rowOff>23644</xdr:rowOff>
    </xdr:to>
    <xdr:sp macro="" textlink="">
      <xdr:nvSpPr>
        <xdr:cNvPr id="26" name="テキスト ボックス 25"/>
        <xdr:cNvSpPr txBox="1"/>
      </xdr:nvSpPr>
      <xdr:spPr>
        <a:xfrm>
          <a:off x="6552724" y="56841670"/>
          <a:ext cx="1242619" cy="309562"/>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190500</xdr:colOff>
      <xdr:row>285</xdr:row>
      <xdr:rowOff>140073</xdr:rowOff>
    </xdr:from>
    <xdr:to>
      <xdr:col>19</xdr:col>
      <xdr:colOff>177972</xdr:colOff>
      <xdr:row>286</xdr:row>
      <xdr:rowOff>220382</xdr:rowOff>
    </xdr:to>
    <xdr:sp macro="" textlink="">
      <xdr:nvSpPr>
        <xdr:cNvPr id="27" name="正方形/長方形 26"/>
        <xdr:cNvSpPr/>
      </xdr:nvSpPr>
      <xdr:spPr>
        <a:xfrm>
          <a:off x="1602441" y="59004573"/>
          <a:ext cx="2407943" cy="75266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厚生労働省１５８百万円</a:t>
          </a:r>
          <a:endParaRPr kumimoji="1" lang="en-US" altLang="ja-JP" sz="1100">
            <a:solidFill>
              <a:sysClr val="windowText" lastClr="000000"/>
            </a:solidFill>
          </a:endParaRPr>
        </a:p>
        <a:p>
          <a:pPr algn="ctr"/>
          <a:r>
            <a:rPr kumimoji="1" lang="ja-JP" altLang="en-US" sz="1100">
              <a:solidFill>
                <a:sysClr val="windowText" lastClr="000000"/>
              </a:solidFill>
            </a:rPr>
            <a:t>（④マイナンバー情報連携</a:t>
          </a:r>
          <a:endParaRPr kumimoji="1" lang="en-US" altLang="ja-JP" sz="1100">
            <a:solidFill>
              <a:sysClr val="windowText" lastClr="000000"/>
            </a:solidFill>
          </a:endParaRPr>
        </a:p>
        <a:p>
          <a:pPr algn="ctr"/>
          <a:r>
            <a:rPr kumimoji="1" lang="ja-JP" altLang="en-US" sz="1100">
              <a:solidFill>
                <a:sysClr val="windowText" lastClr="000000"/>
              </a:solidFill>
            </a:rPr>
            <a:t>体制整備事業）</a:t>
          </a:r>
        </a:p>
      </xdr:txBody>
    </xdr:sp>
    <xdr:clientData/>
  </xdr:twoCellAnchor>
  <xdr:twoCellAnchor>
    <xdr:from>
      <xdr:col>8</xdr:col>
      <xdr:colOff>33618</xdr:colOff>
      <xdr:row>286</xdr:row>
      <xdr:rowOff>347382</xdr:rowOff>
    </xdr:from>
    <xdr:to>
      <xdr:col>20</xdr:col>
      <xdr:colOff>10507</xdr:colOff>
      <xdr:row>287</xdr:row>
      <xdr:rowOff>599981</xdr:rowOff>
    </xdr:to>
    <xdr:sp macro="" textlink="">
      <xdr:nvSpPr>
        <xdr:cNvPr id="28" name="大かっこ 27"/>
        <xdr:cNvSpPr/>
      </xdr:nvSpPr>
      <xdr:spPr>
        <a:xfrm>
          <a:off x="1647265" y="59884235"/>
          <a:ext cx="2397360" cy="92495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交付申請書の内容審査、交付決定、補助事業者の指導監督等</a:t>
          </a:r>
        </a:p>
      </xdr:txBody>
    </xdr:sp>
    <xdr:clientData/>
  </xdr:twoCellAnchor>
  <xdr:twoCellAnchor>
    <xdr:from>
      <xdr:col>7</xdr:col>
      <xdr:colOff>67858</xdr:colOff>
      <xdr:row>288</xdr:row>
      <xdr:rowOff>54163</xdr:rowOff>
    </xdr:from>
    <xdr:to>
      <xdr:col>13</xdr:col>
      <xdr:colOff>116105</xdr:colOff>
      <xdr:row>288</xdr:row>
      <xdr:rowOff>353640</xdr:rowOff>
    </xdr:to>
    <xdr:sp macro="" textlink="">
      <xdr:nvSpPr>
        <xdr:cNvPr id="29" name="テキスト ボックス 28"/>
        <xdr:cNvSpPr txBox="1"/>
      </xdr:nvSpPr>
      <xdr:spPr>
        <a:xfrm>
          <a:off x="1479799" y="60935722"/>
          <a:ext cx="1258482" cy="299477"/>
        </a:xfrm>
        <a:prstGeom prst="rect">
          <a:avLst/>
        </a:prstGeom>
        <a:no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0</xdr:colOff>
      <xdr:row>288</xdr:row>
      <xdr:rowOff>10160</xdr:rowOff>
    </xdr:from>
    <xdr:to>
      <xdr:col>14</xdr:col>
      <xdr:colOff>0</xdr:colOff>
      <xdr:row>288</xdr:row>
      <xdr:rowOff>356099</xdr:rowOff>
    </xdr:to>
    <xdr:cxnSp macro="">
      <xdr:nvCxnSpPr>
        <xdr:cNvPr id="30" name="直線矢印コネクタ 29"/>
        <xdr:cNvCxnSpPr/>
      </xdr:nvCxnSpPr>
      <xdr:spPr>
        <a:xfrm>
          <a:off x="2823882" y="60891719"/>
          <a:ext cx="0" cy="34593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8</xdr:col>
      <xdr:colOff>32995</xdr:colOff>
      <xdr:row>289</xdr:row>
      <xdr:rowOff>30506</xdr:rowOff>
    </xdr:from>
    <xdr:to>
      <xdr:col>20</xdr:col>
      <xdr:colOff>9883</xdr:colOff>
      <xdr:row>290</xdr:row>
      <xdr:rowOff>433917</xdr:rowOff>
    </xdr:to>
    <xdr:sp macro="" textlink="">
      <xdr:nvSpPr>
        <xdr:cNvPr id="31" name="正方形/長方形 30"/>
        <xdr:cNvSpPr/>
      </xdr:nvSpPr>
      <xdr:spPr>
        <a:xfrm>
          <a:off x="1646642" y="61281859"/>
          <a:ext cx="2397359" cy="627529"/>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市町村（１３５０）１５８百万円</a:t>
          </a:r>
          <a:endParaRPr kumimoji="1" lang="en-US" altLang="ja-JP" sz="1100">
            <a:solidFill>
              <a:sysClr val="windowText" lastClr="000000"/>
            </a:solidFill>
          </a:endParaRPr>
        </a:p>
      </xdr:txBody>
    </xdr:sp>
    <xdr:clientData/>
  </xdr:twoCellAnchor>
  <xdr:twoCellAnchor>
    <xdr:from>
      <xdr:col>8</xdr:col>
      <xdr:colOff>42334</xdr:colOff>
      <xdr:row>291</xdr:row>
      <xdr:rowOff>90892</xdr:rowOff>
    </xdr:from>
    <xdr:to>
      <xdr:col>19</xdr:col>
      <xdr:colOff>182035</xdr:colOff>
      <xdr:row>292</xdr:row>
      <xdr:rowOff>178671</xdr:rowOff>
    </xdr:to>
    <xdr:sp macro="" textlink="">
      <xdr:nvSpPr>
        <xdr:cNvPr id="32" name="大かっこ 31"/>
        <xdr:cNvSpPr/>
      </xdr:nvSpPr>
      <xdr:spPr>
        <a:xfrm>
          <a:off x="1655981" y="62014598"/>
          <a:ext cx="2358466" cy="46877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予防接種のシステム改修の</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65" zoomScale="90" zoomScaleNormal="75" zoomScaleSheetLayoutView="90" zoomScalePageLayoutView="85" workbookViewId="0">
      <selection activeCell="BI365" sqref="BI3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363</v>
      </c>
      <c r="AJ2" s="849" t="s">
        <v>840</v>
      </c>
      <c r="AK2" s="849"/>
      <c r="AL2" s="849"/>
      <c r="AM2" s="849"/>
      <c r="AN2" s="90" t="s">
        <v>363</v>
      </c>
      <c r="AO2" s="849">
        <v>21</v>
      </c>
      <c r="AP2" s="849"/>
      <c r="AQ2" s="849"/>
      <c r="AR2" s="91" t="s">
        <v>363</v>
      </c>
      <c r="AS2" s="850">
        <v>166</v>
      </c>
      <c r="AT2" s="850"/>
      <c r="AU2" s="850"/>
      <c r="AV2" s="90" t="str">
        <f>IF(AW2="","","-")</f>
        <v/>
      </c>
      <c r="AW2" s="851"/>
      <c r="AX2" s="851"/>
    </row>
    <row r="3" spans="1:50" ht="21" customHeight="1" thickBot="1" x14ac:dyDescent="0.2">
      <c r="A3" s="852" t="s">
        <v>675</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685</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686</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687</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688</v>
      </c>
      <c r="H5" s="840"/>
      <c r="I5" s="840"/>
      <c r="J5" s="840"/>
      <c r="K5" s="840"/>
      <c r="L5" s="840"/>
      <c r="M5" s="841" t="s">
        <v>62</v>
      </c>
      <c r="N5" s="842"/>
      <c r="O5" s="842"/>
      <c r="P5" s="842"/>
      <c r="Q5" s="842"/>
      <c r="R5" s="843"/>
      <c r="S5" s="844" t="s">
        <v>689</v>
      </c>
      <c r="T5" s="840"/>
      <c r="U5" s="840"/>
      <c r="V5" s="840"/>
      <c r="W5" s="840"/>
      <c r="X5" s="845"/>
      <c r="Y5" s="846" t="s">
        <v>3</v>
      </c>
      <c r="Z5" s="847"/>
      <c r="AA5" s="847"/>
      <c r="AB5" s="847"/>
      <c r="AC5" s="847"/>
      <c r="AD5" s="848"/>
      <c r="AE5" s="869" t="s">
        <v>851</v>
      </c>
      <c r="AF5" s="869"/>
      <c r="AG5" s="869"/>
      <c r="AH5" s="869"/>
      <c r="AI5" s="869"/>
      <c r="AJ5" s="869"/>
      <c r="AK5" s="869"/>
      <c r="AL5" s="869"/>
      <c r="AM5" s="869"/>
      <c r="AN5" s="869"/>
      <c r="AO5" s="869"/>
      <c r="AP5" s="870"/>
      <c r="AQ5" s="871" t="s">
        <v>852</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19.25" customHeight="1" x14ac:dyDescent="0.15">
      <c r="A7" s="855" t="s">
        <v>20</v>
      </c>
      <c r="B7" s="856"/>
      <c r="C7" s="856"/>
      <c r="D7" s="856"/>
      <c r="E7" s="856"/>
      <c r="F7" s="857"/>
      <c r="G7" s="879" t="s">
        <v>690</v>
      </c>
      <c r="H7" s="880"/>
      <c r="I7" s="880"/>
      <c r="J7" s="880"/>
      <c r="K7" s="880"/>
      <c r="L7" s="880"/>
      <c r="M7" s="880"/>
      <c r="N7" s="880"/>
      <c r="O7" s="880"/>
      <c r="P7" s="880"/>
      <c r="Q7" s="880"/>
      <c r="R7" s="880"/>
      <c r="S7" s="880"/>
      <c r="T7" s="880"/>
      <c r="U7" s="880"/>
      <c r="V7" s="880"/>
      <c r="W7" s="880"/>
      <c r="X7" s="881"/>
      <c r="Y7" s="882" t="s">
        <v>348</v>
      </c>
      <c r="Z7" s="696"/>
      <c r="AA7" s="696"/>
      <c r="AB7" s="696"/>
      <c r="AC7" s="696"/>
      <c r="AD7" s="883"/>
      <c r="AE7" s="811" t="s">
        <v>691</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74.25" customHeight="1" x14ac:dyDescent="0.15">
      <c r="A9" s="784" t="s">
        <v>21</v>
      </c>
      <c r="B9" s="785"/>
      <c r="C9" s="785"/>
      <c r="D9" s="785"/>
      <c r="E9" s="785"/>
      <c r="F9" s="785"/>
      <c r="G9" s="866" t="s">
        <v>717</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709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496</v>
      </c>
      <c r="Q12" s="191"/>
      <c r="R12" s="191"/>
      <c r="S12" s="191"/>
      <c r="T12" s="191"/>
      <c r="U12" s="191"/>
      <c r="V12" s="192"/>
      <c r="W12" s="190" t="s">
        <v>648</v>
      </c>
      <c r="X12" s="191"/>
      <c r="Y12" s="191"/>
      <c r="Z12" s="191"/>
      <c r="AA12" s="191"/>
      <c r="AB12" s="191"/>
      <c r="AC12" s="192"/>
      <c r="AD12" s="190" t="s">
        <v>650</v>
      </c>
      <c r="AE12" s="191"/>
      <c r="AF12" s="191"/>
      <c r="AG12" s="191"/>
      <c r="AH12" s="191"/>
      <c r="AI12" s="191"/>
      <c r="AJ12" s="192"/>
      <c r="AK12" s="190" t="s">
        <v>666</v>
      </c>
      <c r="AL12" s="191"/>
      <c r="AM12" s="191"/>
      <c r="AN12" s="191"/>
      <c r="AO12" s="191"/>
      <c r="AP12" s="191"/>
      <c r="AQ12" s="192"/>
      <c r="AR12" s="190" t="s">
        <v>667</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v>70</v>
      </c>
      <c r="Q13" s="714"/>
      <c r="R13" s="714"/>
      <c r="S13" s="714"/>
      <c r="T13" s="714"/>
      <c r="U13" s="714"/>
      <c r="V13" s="715"/>
      <c r="W13" s="713">
        <v>51</v>
      </c>
      <c r="X13" s="714"/>
      <c r="Y13" s="714"/>
      <c r="Z13" s="714"/>
      <c r="AA13" s="714"/>
      <c r="AB13" s="714"/>
      <c r="AC13" s="715"/>
      <c r="AD13" s="713">
        <v>51</v>
      </c>
      <c r="AE13" s="714"/>
      <c r="AF13" s="714"/>
      <c r="AG13" s="714"/>
      <c r="AH13" s="714"/>
      <c r="AI13" s="714"/>
      <c r="AJ13" s="715"/>
      <c r="AK13" s="713">
        <v>38</v>
      </c>
      <c r="AL13" s="714"/>
      <c r="AM13" s="714"/>
      <c r="AN13" s="714"/>
      <c r="AO13" s="714"/>
      <c r="AP13" s="714"/>
      <c r="AQ13" s="715"/>
      <c r="AR13" s="749">
        <v>38</v>
      </c>
      <c r="AS13" s="750"/>
      <c r="AT13" s="750"/>
      <c r="AU13" s="750"/>
      <c r="AV13" s="750"/>
      <c r="AW13" s="750"/>
      <c r="AX13" s="821"/>
    </row>
    <row r="14" spans="1:50" ht="21" customHeight="1" x14ac:dyDescent="0.15">
      <c r="A14" s="322"/>
      <c r="B14" s="323"/>
      <c r="C14" s="323"/>
      <c r="D14" s="323"/>
      <c r="E14" s="323"/>
      <c r="F14" s="324"/>
      <c r="G14" s="803"/>
      <c r="H14" s="804"/>
      <c r="I14" s="796" t="s">
        <v>8</v>
      </c>
      <c r="J14" s="797"/>
      <c r="K14" s="797"/>
      <c r="L14" s="797"/>
      <c r="M14" s="797"/>
      <c r="N14" s="797"/>
      <c r="O14" s="798"/>
      <c r="P14" s="713" t="s">
        <v>690</v>
      </c>
      <c r="Q14" s="714"/>
      <c r="R14" s="714"/>
      <c r="S14" s="714"/>
      <c r="T14" s="714"/>
      <c r="U14" s="714"/>
      <c r="V14" s="715"/>
      <c r="W14" s="713">
        <v>161</v>
      </c>
      <c r="X14" s="714"/>
      <c r="Y14" s="714"/>
      <c r="Z14" s="714"/>
      <c r="AA14" s="714"/>
      <c r="AB14" s="714"/>
      <c r="AC14" s="715"/>
      <c r="AD14" s="713" t="s">
        <v>690</v>
      </c>
      <c r="AE14" s="714"/>
      <c r="AF14" s="714"/>
      <c r="AG14" s="714"/>
      <c r="AH14" s="714"/>
      <c r="AI14" s="714"/>
      <c r="AJ14" s="715"/>
      <c r="AK14" s="713" t="s">
        <v>690</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690</v>
      </c>
      <c r="Q15" s="714"/>
      <c r="R15" s="714"/>
      <c r="S15" s="714"/>
      <c r="T15" s="714"/>
      <c r="U15" s="714"/>
      <c r="V15" s="715"/>
      <c r="W15" s="713" t="s">
        <v>690</v>
      </c>
      <c r="X15" s="714"/>
      <c r="Y15" s="714"/>
      <c r="Z15" s="714"/>
      <c r="AA15" s="714"/>
      <c r="AB15" s="714"/>
      <c r="AC15" s="715"/>
      <c r="AD15" s="713">
        <v>161</v>
      </c>
      <c r="AE15" s="714"/>
      <c r="AF15" s="714"/>
      <c r="AG15" s="714"/>
      <c r="AH15" s="714"/>
      <c r="AI15" s="714"/>
      <c r="AJ15" s="715"/>
      <c r="AK15" s="713" t="s">
        <v>690</v>
      </c>
      <c r="AL15" s="714"/>
      <c r="AM15" s="714"/>
      <c r="AN15" s="714"/>
      <c r="AO15" s="714"/>
      <c r="AP15" s="714"/>
      <c r="AQ15" s="715"/>
      <c r="AR15" s="713" t="s">
        <v>690</v>
      </c>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t="s">
        <v>690</v>
      </c>
      <c r="Q16" s="714"/>
      <c r="R16" s="714"/>
      <c r="S16" s="714"/>
      <c r="T16" s="714"/>
      <c r="U16" s="714"/>
      <c r="V16" s="715"/>
      <c r="W16" s="713">
        <v>-161</v>
      </c>
      <c r="X16" s="714"/>
      <c r="Y16" s="714"/>
      <c r="Z16" s="714"/>
      <c r="AA16" s="714"/>
      <c r="AB16" s="714"/>
      <c r="AC16" s="715"/>
      <c r="AD16" s="713" t="s">
        <v>690</v>
      </c>
      <c r="AE16" s="714"/>
      <c r="AF16" s="714"/>
      <c r="AG16" s="714"/>
      <c r="AH16" s="714"/>
      <c r="AI16" s="714"/>
      <c r="AJ16" s="715"/>
      <c r="AK16" s="713" t="s">
        <v>690</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690</v>
      </c>
      <c r="Q17" s="714"/>
      <c r="R17" s="714"/>
      <c r="S17" s="714"/>
      <c r="T17" s="714"/>
      <c r="U17" s="714"/>
      <c r="V17" s="715"/>
      <c r="W17" s="713" t="s">
        <v>690</v>
      </c>
      <c r="X17" s="714"/>
      <c r="Y17" s="714"/>
      <c r="Z17" s="714"/>
      <c r="AA17" s="714"/>
      <c r="AB17" s="714"/>
      <c r="AC17" s="715"/>
      <c r="AD17" s="713" t="s">
        <v>690</v>
      </c>
      <c r="AE17" s="714"/>
      <c r="AF17" s="714"/>
      <c r="AG17" s="714"/>
      <c r="AH17" s="714"/>
      <c r="AI17" s="714"/>
      <c r="AJ17" s="715"/>
      <c r="AK17" s="713" t="s">
        <v>690</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70</v>
      </c>
      <c r="Q18" s="793"/>
      <c r="R18" s="793"/>
      <c r="S18" s="793"/>
      <c r="T18" s="793"/>
      <c r="U18" s="793"/>
      <c r="V18" s="794"/>
      <c r="W18" s="792">
        <f>SUM(W13:AC17)</f>
        <v>51</v>
      </c>
      <c r="X18" s="793"/>
      <c r="Y18" s="793"/>
      <c r="Z18" s="793"/>
      <c r="AA18" s="793"/>
      <c r="AB18" s="793"/>
      <c r="AC18" s="794"/>
      <c r="AD18" s="792">
        <f>SUM(AD13:AJ17)</f>
        <v>212</v>
      </c>
      <c r="AE18" s="793"/>
      <c r="AF18" s="793"/>
      <c r="AG18" s="793"/>
      <c r="AH18" s="793"/>
      <c r="AI18" s="793"/>
      <c r="AJ18" s="794"/>
      <c r="AK18" s="792">
        <f>SUM(AK13:AQ17)</f>
        <v>38</v>
      </c>
      <c r="AL18" s="793"/>
      <c r="AM18" s="793"/>
      <c r="AN18" s="793"/>
      <c r="AO18" s="793"/>
      <c r="AP18" s="793"/>
      <c r="AQ18" s="794"/>
      <c r="AR18" s="792">
        <f>SUM(AR13:AX17)</f>
        <v>38</v>
      </c>
      <c r="AS18" s="793"/>
      <c r="AT18" s="793"/>
      <c r="AU18" s="793"/>
      <c r="AV18" s="793"/>
      <c r="AW18" s="793"/>
      <c r="AX18" s="795"/>
    </row>
    <row r="19" spans="1:50" ht="24.75" customHeight="1" x14ac:dyDescent="0.15">
      <c r="A19" s="322"/>
      <c r="B19" s="323"/>
      <c r="C19" s="323"/>
      <c r="D19" s="323"/>
      <c r="E19" s="323"/>
      <c r="F19" s="324"/>
      <c r="G19" s="764" t="s">
        <v>9</v>
      </c>
      <c r="H19" s="765"/>
      <c r="I19" s="765"/>
      <c r="J19" s="765"/>
      <c r="K19" s="765"/>
      <c r="L19" s="765"/>
      <c r="M19" s="765"/>
      <c r="N19" s="765"/>
      <c r="O19" s="765"/>
      <c r="P19" s="713">
        <v>32</v>
      </c>
      <c r="Q19" s="714"/>
      <c r="R19" s="714"/>
      <c r="S19" s="714"/>
      <c r="T19" s="714"/>
      <c r="U19" s="714"/>
      <c r="V19" s="715"/>
      <c r="W19" s="713">
        <v>31</v>
      </c>
      <c r="X19" s="714"/>
      <c r="Y19" s="714"/>
      <c r="Z19" s="714"/>
      <c r="AA19" s="714"/>
      <c r="AB19" s="714"/>
      <c r="AC19" s="715"/>
      <c r="AD19" s="713">
        <v>190</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2"/>
      <c r="B20" s="323"/>
      <c r="C20" s="323"/>
      <c r="D20" s="323"/>
      <c r="E20" s="323"/>
      <c r="F20" s="324"/>
      <c r="G20" s="764" t="s">
        <v>10</v>
      </c>
      <c r="H20" s="765"/>
      <c r="I20" s="765"/>
      <c r="J20" s="765"/>
      <c r="K20" s="765"/>
      <c r="L20" s="765"/>
      <c r="M20" s="765"/>
      <c r="N20" s="765"/>
      <c r="O20" s="765"/>
      <c r="P20" s="760">
        <f>IF(P18=0, "-", SUM(P19)/P18)</f>
        <v>0.45714285714285713</v>
      </c>
      <c r="Q20" s="760"/>
      <c r="R20" s="760"/>
      <c r="S20" s="760"/>
      <c r="T20" s="760"/>
      <c r="U20" s="760"/>
      <c r="V20" s="760"/>
      <c r="W20" s="760">
        <f>IF(W18=0, "-", SUM(W19)/W18)</f>
        <v>0.60784313725490191</v>
      </c>
      <c r="X20" s="760"/>
      <c r="Y20" s="760"/>
      <c r="Z20" s="760"/>
      <c r="AA20" s="760"/>
      <c r="AB20" s="760"/>
      <c r="AC20" s="760"/>
      <c r="AD20" s="760">
        <f>IF(AD18=0, "-", SUM(AD19)/AD18)</f>
        <v>0.89622641509433965</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316</v>
      </c>
      <c r="H21" s="759"/>
      <c r="I21" s="759"/>
      <c r="J21" s="759"/>
      <c r="K21" s="759"/>
      <c r="L21" s="759"/>
      <c r="M21" s="759"/>
      <c r="N21" s="759"/>
      <c r="O21" s="759"/>
      <c r="P21" s="760">
        <f>IF(P19=0, "-", SUM(P19)/SUM(P13,P14))</f>
        <v>0.45714285714285713</v>
      </c>
      <c r="Q21" s="760"/>
      <c r="R21" s="760"/>
      <c r="S21" s="760"/>
      <c r="T21" s="760"/>
      <c r="U21" s="760"/>
      <c r="V21" s="760"/>
      <c r="W21" s="760">
        <f>IF(W19=0, "-", SUM(W19)/SUM(W13,W14))</f>
        <v>0.14622641509433962</v>
      </c>
      <c r="X21" s="760"/>
      <c r="Y21" s="760"/>
      <c r="Z21" s="760"/>
      <c r="AA21" s="760"/>
      <c r="AB21" s="760"/>
      <c r="AC21" s="760"/>
      <c r="AD21" s="760">
        <f>IF(AD19=0, "-", SUM(AD19)/SUM(AD13,AD14))</f>
        <v>3.7254901960784315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670</v>
      </c>
      <c r="B22" s="720"/>
      <c r="C22" s="720"/>
      <c r="D22" s="720"/>
      <c r="E22" s="720"/>
      <c r="F22" s="721"/>
      <c r="G22" s="725" t="s">
        <v>305</v>
      </c>
      <c r="H22" s="565"/>
      <c r="I22" s="565"/>
      <c r="J22" s="565"/>
      <c r="K22" s="565"/>
      <c r="L22" s="565"/>
      <c r="M22" s="565"/>
      <c r="N22" s="565"/>
      <c r="O22" s="566"/>
      <c r="P22" s="726" t="s">
        <v>668</v>
      </c>
      <c r="Q22" s="565"/>
      <c r="R22" s="565"/>
      <c r="S22" s="565"/>
      <c r="T22" s="565"/>
      <c r="U22" s="565"/>
      <c r="V22" s="566"/>
      <c r="W22" s="726" t="s">
        <v>669</v>
      </c>
      <c r="X22" s="565"/>
      <c r="Y22" s="565"/>
      <c r="Z22" s="565"/>
      <c r="AA22" s="565"/>
      <c r="AB22" s="565"/>
      <c r="AC22" s="566"/>
      <c r="AD22" s="726" t="s">
        <v>304</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2"/>
      <c r="B23" s="723"/>
      <c r="C23" s="723"/>
      <c r="D23" s="723"/>
      <c r="E23" s="723"/>
      <c r="F23" s="724"/>
      <c r="G23" s="746" t="s">
        <v>692</v>
      </c>
      <c r="H23" s="747"/>
      <c r="I23" s="747"/>
      <c r="J23" s="747"/>
      <c r="K23" s="747"/>
      <c r="L23" s="747"/>
      <c r="M23" s="747"/>
      <c r="N23" s="747"/>
      <c r="O23" s="748"/>
      <c r="P23" s="749">
        <v>38</v>
      </c>
      <c r="Q23" s="750"/>
      <c r="R23" s="750"/>
      <c r="S23" s="750"/>
      <c r="T23" s="750"/>
      <c r="U23" s="750"/>
      <c r="V23" s="751"/>
      <c r="W23" s="749">
        <v>38</v>
      </c>
      <c r="X23" s="750"/>
      <c r="Y23" s="750"/>
      <c r="Z23" s="750"/>
      <c r="AA23" s="750"/>
      <c r="AB23" s="750"/>
      <c r="AC23" s="751"/>
      <c r="AD23" s="752" t="s">
        <v>853</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3" t="s">
        <v>18</v>
      </c>
      <c r="H29" s="734"/>
      <c r="I29" s="734"/>
      <c r="J29" s="734"/>
      <c r="K29" s="734"/>
      <c r="L29" s="734"/>
      <c r="M29" s="734"/>
      <c r="N29" s="734"/>
      <c r="O29" s="735"/>
      <c r="P29" s="736">
        <f>AK13</f>
        <v>38</v>
      </c>
      <c r="Q29" s="737"/>
      <c r="R29" s="737"/>
      <c r="S29" s="737"/>
      <c r="T29" s="737"/>
      <c r="U29" s="737"/>
      <c r="V29" s="738"/>
      <c r="W29" s="739">
        <f>AR13</f>
        <v>38</v>
      </c>
      <c r="X29" s="740"/>
      <c r="Y29" s="740"/>
      <c r="Z29" s="740"/>
      <c r="AA29" s="740"/>
      <c r="AB29" s="740"/>
      <c r="AC29" s="741"/>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5" customHeight="1" x14ac:dyDescent="0.15">
      <c r="A30" s="742" t="s">
        <v>659</v>
      </c>
      <c r="B30" s="743"/>
      <c r="C30" s="743"/>
      <c r="D30" s="743"/>
      <c r="E30" s="743"/>
      <c r="F30" s="744"/>
      <c r="G30" s="730" t="s">
        <v>801</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58" t="s">
        <v>660</v>
      </c>
      <c r="B31" s="168"/>
      <c r="C31" s="168"/>
      <c r="D31" s="168"/>
      <c r="E31" s="168"/>
      <c r="F31" s="169"/>
      <c r="G31" s="703" t="s">
        <v>652</v>
      </c>
      <c r="H31" s="704"/>
      <c r="I31" s="704"/>
      <c r="J31" s="704"/>
      <c r="K31" s="704"/>
      <c r="L31" s="704"/>
      <c r="M31" s="704"/>
      <c r="N31" s="704"/>
      <c r="O31" s="704"/>
      <c r="P31" s="705" t="s">
        <v>651</v>
      </c>
      <c r="Q31" s="704"/>
      <c r="R31" s="704"/>
      <c r="S31" s="704"/>
      <c r="T31" s="704"/>
      <c r="U31" s="704"/>
      <c r="V31" s="704"/>
      <c r="W31" s="704"/>
      <c r="X31" s="706"/>
      <c r="Y31" s="707"/>
      <c r="Z31" s="708"/>
      <c r="AA31" s="709"/>
      <c r="AB31" s="641" t="s">
        <v>11</v>
      </c>
      <c r="AC31" s="641"/>
      <c r="AD31" s="641"/>
      <c r="AE31" s="131" t="s">
        <v>496</v>
      </c>
      <c r="AF31" s="711"/>
      <c r="AG31" s="711"/>
      <c r="AH31" s="712"/>
      <c r="AI31" s="131" t="s">
        <v>648</v>
      </c>
      <c r="AJ31" s="711"/>
      <c r="AK31" s="711"/>
      <c r="AL31" s="712"/>
      <c r="AM31" s="131" t="s">
        <v>464</v>
      </c>
      <c r="AN31" s="711"/>
      <c r="AO31" s="711"/>
      <c r="AP31" s="712"/>
      <c r="AQ31" s="638" t="s">
        <v>495</v>
      </c>
      <c r="AR31" s="639"/>
      <c r="AS31" s="639"/>
      <c r="AT31" s="640"/>
      <c r="AU31" s="638" t="s">
        <v>671</v>
      </c>
      <c r="AV31" s="639"/>
      <c r="AW31" s="639"/>
      <c r="AX31" s="649"/>
    </row>
    <row r="32" spans="1:50" ht="39.75" customHeight="1" x14ac:dyDescent="0.15">
      <c r="A32" s="658"/>
      <c r="B32" s="168"/>
      <c r="C32" s="168"/>
      <c r="D32" s="168"/>
      <c r="E32" s="168"/>
      <c r="F32" s="169"/>
      <c r="G32" s="698" t="s">
        <v>837</v>
      </c>
      <c r="H32" s="699"/>
      <c r="I32" s="699"/>
      <c r="J32" s="699"/>
      <c r="K32" s="699"/>
      <c r="L32" s="699"/>
      <c r="M32" s="699"/>
      <c r="N32" s="699"/>
      <c r="O32" s="699"/>
      <c r="P32" s="698" t="s">
        <v>837</v>
      </c>
      <c r="Q32" s="699"/>
      <c r="R32" s="699"/>
      <c r="S32" s="699"/>
      <c r="T32" s="699"/>
      <c r="U32" s="699"/>
      <c r="V32" s="699"/>
      <c r="W32" s="699"/>
      <c r="X32" s="699"/>
      <c r="Y32" s="655" t="s">
        <v>52</v>
      </c>
      <c r="Z32" s="656"/>
      <c r="AA32" s="657"/>
      <c r="AB32" s="163" t="s">
        <v>693</v>
      </c>
      <c r="AC32" s="163"/>
      <c r="AD32" s="163"/>
      <c r="AE32" s="108">
        <v>33</v>
      </c>
      <c r="AF32" s="102"/>
      <c r="AG32" s="102"/>
      <c r="AH32" s="102"/>
      <c r="AI32" s="108">
        <v>33</v>
      </c>
      <c r="AJ32" s="102"/>
      <c r="AK32" s="102"/>
      <c r="AL32" s="102"/>
      <c r="AM32" s="108">
        <v>37</v>
      </c>
      <c r="AN32" s="102"/>
      <c r="AO32" s="102"/>
      <c r="AP32" s="102"/>
      <c r="AQ32" s="109" t="s">
        <v>690</v>
      </c>
      <c r="AR32" s="110"/>
      <c r="AS32" s="110"/>
      <c r="AT32" s="111"/>
      <c r="AU32" s="109" t="s">
        <v>690</v>
      </c>
      <c r="AV32" s="110"/>
      <c r="AW32" s="110"/>
      <c r="AX32" s="111"/>
    </row>
    <row r="33" spans="1:51" ht="39.75" customHeight="1" x14ac:dyDescent="0.15">
      <c r="A33" s="203"/>
      <c r="B33" s="173"/>
      <c r="C33" s="173"/>
      <c r="D33" s="173"/>
      <c r="E33" s="173"/>
      <c r="F33" s="174"/>
      <c r="G33" s="700"/>
      <c r="H33" s="701"/>
      <c r="I33" s="701"/>
      <c r="J33" s="701"/>
      <c r="K33" s="701"/>
      <c r="L33" s="701"/>
      <c r="M33" s="701"/>
      <c r="N33" s="701"/>
      <c r="O33" s="701"/>
      <c r="P33" s="700"/>
      <c r="Q33" s="701"/>
      <c r="R33" s="701"/>
      <c r="S33" s="701"/>
      <c r="T33" s="701"/>
      <c r="U33" s="701"/>
      <c r="V33" s="701"/>
      <c r="W33" s="701"/>
      <c r="X33" s="701"/>
      <c r="Y33" s="635" t="s">
        <v>53</v>
      </c>
      <c r="Z33" s="636"/>
      <c r="AA33" s="637"/>
      <c r="AB33" s="107" t="s">
        <v>693</v>
      </c>
      <c r="AC33" s="107"/>
      <c r="AD33" s="107"/>
      <c r="AE33" s="108">
        <v>34</v>
      </c>
      <c r="AF33" s="102"/>
      <c r="AG33" s="102"/>
      <c r="AH33" s="102"/>
      <c r="AI33" s="108">
        <v>33</v>
      </c>
      <c r="AJ33" s="102"/>
      <c r="AK33" s="102"/>
      <c r="AL33" s="102"/>
      <c r="AM33" s="108">
        <v>33</v>
      </c>
      <c r="AN33" s="102"/>
      <c r="AO33" s="102"/>
      <c r="AP33" s="102"/>
      <c r="AQ33" s="108">
        <v>37</v>
      </c>
      <c r="AR33" s="102"/>
      <c r="AS33" s="102"/>
      <c r="AT33" s="102"/>
      <c r="AU33" s="108">
        <v>37</v>
      </c>
      <c r="AV33" s="102"/>
      <c r="AW33" s="102"/>
      <c r="AX33" s="102"/>
    </row>
    <row r="34" spans="1:51" ht="23.25" customHeight="1" x14ac:dyDescent="0.15">
      <c r="A34" s="689" t="s">
        <v>661</v>
      </c>
      <c r="B34" s="690"/>
      <c r="C34" s="690"/>
      <c r="D34" s="690"/>
      <c r="E34" s="690"/>
      <c r="F34" s="691"/>
      <c r="G34" s="191" t="s">
        <v>662</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496</v>
      </c>
      <c r="AF34" s="191"/>
      <c r="AG34" s="191"/>
      <c r="AH34" s="192"/>
      <c r="AI34" s="190" t="s">
        <v>648</v>
      </c>
      <c r="AJ34" s="191"/>
      <c r="AK34" s="191"/>
      <c r="AL34" s="192"/>
      <c r="AM34" s="190" t="s">
        <v>464</v>
      </c>
      <c r="AN34" s="191"/>
      <c r="AO34" s="191"/>
      <c r="AP34" s="192"/>
      <c r="AQ34" s="642" t="s">
        <v>672</v>
      </c>
      <c r="AR34" s="643"/>
      <c r="AS34" s="643"/>
      <c r="AT34" s="643"/>
      <c r="AU34" s="643"/>
      <c r="AV34" s="643"/>
      <c r="AW34" s="643"/>
      <c r="AX34" s="644"/>
    </row>
    <row r="35" spans="1:51" ht="23.25" customHeight="1" x14ac:dyDescent="0.15">
      <c r="A35" s="692"/>
      <c r="B35" s="693"/>
      <c r="C35" s="693"/>
      <c r="D35" s="693"/>
      <c r="E35" s="693"/>
      <c r="F35" s="694"/>
      <c r="G35" s="662" t="s">
        <v>836</v>
      </c>
      <c r="H35" s="663"/>
      <c r="I35" s="663"/>
      <c r="J35" s="663"/>
      <c r="K35" s="663"/>
      <c r="L35" s="663"/>
      <c r="M35" s="663"/>
      <c r="N35" s="663"/>
      <c r="O35" s="663"/>
      <c r="P35" s="663"/>
      <c r="Q35" s="663"/>
      <c r="R35" s="663"/>
      <c r="S35" s="663"/>
      <c r="T35" s="663"/>
      <c r="U35" s="663"/>
      <c r="V35" s="663"/>
      <c r="W35" s="663"/>
      <c r="X35" s="663"/>
      <c r="Y35" s="666" t="s">
        <v>661</v>
      </c>
      <c r="Z35" s="667"/>
      <c r="AA35" s="668"/>
      <c r="AB35" s="669" t="s">
        <v>732</v>
      </c>
      <c r="AC35" s="670"/>
      <c r="AD35" s="671"/>
      <c r="AE35" s="648">
        <v>135727</v>
      </c>
      <c r="AF35" s="648"/>
      <c r="AG35" s="648"/>
      <c r="AH35" s="648"/>
      <c r="AI35" s="648">
        <v>126575</v>
      </c>
      <c r="AJ35" s="648"/>
      <c r="AK35" s="648"/>
      <c r="AL35" s="648"/>
      <c r="AM35" s="648">
        <v>118216</v>
      </c>
      <c r="AN35" s="648"/>
      <c r="AO35" s="648"/>
      <c r="AP35" s="648"/>
      <c r="AQ35" s="108" t="s">
        <v>690</v>
      </c>
      <c r="AR35" s="102"/>
      <c r="AS35" s="102"/>
      <c r="AT35" s="102"/>
      <c r="AU35" s="102"/>
      <c r="AV35" s="102"/>
      <c r="AW35" s="102"/>
      <c r="AX35" s="103"/>
    </row>
    <row r="36" spans="1:51" ht="46.5" customHeight="1" x14ac:dyDescent="0.15">
      <c r="A36" s="695"/>
      <c r="B36" s="696"/>
      <c r="C36" s="696"/>
      <c r="D36" s="696"/>
      <c r="E36" s="696"/>
      <c r="F36" s="697"/>
      <c r="G36" s="664"/>
      <c r="H36" s="665"/>
      <c r="I36" s="665"/>
      <c r="J36" s="665"/>
      <c r="K36" s="665"/>
      <c r="L36" s="665"/>
      <c r="M36" s="665"/>
      <c r="N36" s="665"/>
      <c r="O36" s="665"/>
      <c r="P36" s="665"/>
      <c r="Q36" s="665"/>
      <c r="R36" s="665"/>
      <c r="S36" s="665"/>
      <c r="T36" s="665"/>
      <c r="U36" s="665"/>
      <c r="V36" s="665"/>
      <c r="W36" s="665"/>
      <c r="X36" s="665"/>
      <c r="Y36" s="234" t="s">
        <v>663</v>
      </c>
      <c r="Z36" s="659"/>
      <c r="AA36" s="660"/>
      <c r="AB36" s="627" t="s">
        <v>731</v>
      </c>
      <c r="AC36" s="628"/>
      <c r="AD36" s="629"/>
      <c r="AE36" s="630" t="s">
        <v>730</v>
      </c>
      <c r="AF36" s="630"/>
      <c r="AG36" s="630"/>
      <c r="AH36" s="630"/>
      <c r="AI36" s="630" t="s">
        <v>733</v>
      </c>
      <c r="AJ36" s="630"/>
      <c r="AK36" s="630"/>
      <c r="AL36" s="630"/>
      <c r="AM36" s="630" t="s">
        <v>734</v>
      </c>
      <c r="AN36" s="630"/>
      <c r="AO36" s="630"/>
      <c r="AP36" s="630"/>
      <c r="AQ36" s="630" t="s">
        <v>690</v>
      </c>
      <c r="AR36" s="630"/>
      <c r="AS36" s="630"/>
      <c r="AT36" s="630"/>
      <c r="AU36" s="630"/>
      <c r="AV36" s="630"/>
      <c r="AW36" s="630"/>
      <c r="AX36" s="661"/>
    </row>
    <row r="37" spans="1:51" ht="18.75" customHeight="1" x14ac:dyDescent="0.15">
      <c r="A37" s="677" t="s">
        <v>312</v>
      </c>
      <c r="B37" s="678"/>
      <c r="C37" s="678"/>
      <c r="D37" s="678"/>
      <c r="E37" s="678"/>
      <c r="F37" s="679"/>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496</v>
      </c>
      <c r="AF37" s="625"/>
      <c r="AG37" s="625"/>
      <c r="AH37" s="626"/>
      <c r="AI37" s="687" t="s">
        <v>648</v>
      </c>
      <c r="AJ37" s="687"/>
      <c r="AK37" s="687"/>
      <c r="AL37" s="624"/>
      <c r="AM37" s="687" t="s">
        <v>464</v>
      </c>
      <c r="AN37" s="687"/>
      <c r="AO37" s="687"/>
      <c r="AP37" s="624"/>
      <c r="AQ37" s="231" t="s">
        <v>223</v>
      </c>
      <c r="AR37" s="232"/>
      <c r="AS37" s="232"/>
      <c r="AT37" s="233"/>
      <c r="AU37" s="212" t="s">
        <v>129</v>
      </c>
      <c r="AV37" s="212"/>
      <c r="AW37" s="212"/>
      <c r="AX37" s="215"/>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88"/>
      <c r="AJ38" s="688"/>
      <c r="AK38" s="688"/>
      <c r="AL38" s="131"/>
      <c r="AM38" s="688"/>
      <c r="AN38" s="688"/>
      <c r="AO38" s="688"/>
      <c r="AP38" s="131"/>
      <c r="AQ38" s="522" t="s">
        <v>690</v>
      </c>
      <c r="AR38" s="523"/>
      <c r="AS38" s="142" t="s">
        <v>224</v>
      </c>
      <c r="AT38" s="143"/>
      <c r="AU38" s="141">
        <v>4</v>
      </c>
      <c r="AV38" s="141"/>
      <c r="AW38" s="123" t="s">
        <v>170</v>
      </c>
      <c r="AX38" s="144"/>
    </row>
    <row r="39" spans="1:51" ht="23.25" customHeight="1" x14ac:dyDescent="0.15">
      <c r="A39" s="683"/>
      <c r="B39" s="681"/>
      <c r="C39" s="681"/>
      <c r="D39" s="681"/>
      <c r="E39" s="681"/>
      <c r="F39" s="682"/>
      <c r="G39" s="193" t="s">
        <v>837</v>
      </c>
      <c r="H39" s="194"/>
      <c r="I39" s="194"/>
      <c r="J39" s="194"/>
      <c r="K39" s="194"/>
      <c r="L39" s="194"/>
      <c r="M39" s="194"/>
      <c r="N39" s="194"/>
      <c r="O39" s="195"/>
      <c r="P39" s="146" t="s">
        <v>837</v>
      </c>
      <c r="Q39" s="146"/>
      <c r="R39" s="146"/>
      <c r="S39" s="146"/>
      <c r="T39" s="146"/>
      <c r="U39" s="146"/>
      <c r="V39" s="146"/>
      <c r="W39" s="146"/>
      <c r="X39" s="147"/>
      <c r="Y39" s="234" t="s">
        <v>12</v>
      </c>
      <c r="Z39" s="235"/>
      <c r="AA39" s="236"/>
      <c r="AB39" s="163" t="s">
        <v>693</v>
      </c>
      <c r="AC39" s="163"/>
      <c r="AD39" s="163"/>
      <c r="AE39" s="108">
        <v>33</v>
      </c>
      <c r="AF39" s="102"/>
      <c r="AG39" s="102"/>
      <c r="AH39" s="102"/>
      <c r="AI39" s="108">
        <v>33</v>
      </c>
      <c r="AJ39" s="102"/>
      <c r="AK39" s="102"/>
      <c r="AL39" s="102"/>
      <c r="AM39" s="108">
        <v>37</v>
      </c>
      <c r="AN39" s="102"/>
      <c r="AO39" s="102"/>
      <c r="AP39" s="102"/>
      <c r="AQ39" s="109" t="s">
        <v>690</v>
      </c>
      <c r="AR39" s="110"/>
      <c r="AS39" s="110"/>
      <c r="AT39" s="111"/>
      <c r="AU39" s="102" t="s">
        <v>690</v>
      </c>
      <c r="AV39" s="102"/>
      <c r="AW39" s="102"/>
      <c r="AX39" s="103"/>
    </row>
    <row r="40" spans="1:51" ht="23.25" customHeight="1" x14ac:dyDescent="0.15">
      <c r="A40" s="684"/>
      <c r="B40" s="685"/>
      <c r="C40" s="685"/>
      <c r="D40" s="685"/>
      <c r="E40" s="685"/>
      <c r="F40" s="68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693</v>
      </c>
      <c r="AC40" s="107"/>
      <c r="AD40" s="107"/>
      <c r="AE40" s="108">
        <v>34</v>
      </c>
      <c r="AF40" s="102"/>
      <c r="AG40" s="102"/>
      <c r="AH40" s="102"/>
      <c r="AI40" s="108">
        <v>33</v>
      </c>
      <c r="AJ40" s="102"/>
      <c r="AK40" s="102"/>
      <c r="AL40" s="102"/>
      <c r="AM40" s="108">
        <v>33</v>
      </c>
      <c r="AN40" s="102"/>
      <c r="AO40" s="102"/>
      <c r="AP40" s="102"/>
      <c r="AQ40" s="109" t="s">
        <v>690</v>
      </c>
      <c r="AR40" s="110"/>
      <c r="AS40" s="110"/>
      <c r="AT40" s="111"/>
      <c r="AU40" s="102">
        <v>37</v>
      </c>
      <c r="AV40" s="102"/>
      <c r="AW40" s="102"/>
      <c r="AX40" s="103"/>
    </row>
    <row r="41" spans="1:51" ht="23.25" customHeight="1" thickBot="1" x14ac:dyDescent="0.2">
      <c r="A41" s="683"/>
      <c r="B41" s="681"/>
      <c r="C41" s="681"/>
      <c r="D41" s="681"/>
      <c r="E41" s="681"/>
      <c r="F41" s="682"/>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97</v>
      </c>
      <c r="AF41" s="102"/>
      <c r="AG41" s="102"/>
      <c r="AH41" s="102"/>
      <c r="AI41" s="108">
        <v>100</v>
      </c>
      <c r="AJ41" s="102"/>
      <c r="AK41" s="102"/>
      <c r="AL41" s="102"/>
      <c r="AM41" s="108">
        <v>112</v>
      </c>
      <c r="AN41" s="102"/>
      <c r="AO41" s="102"/>
      <c r="AP41" s="102"/>
      <c r="AQ41" s="109" t="s">
        <v>690</v>
      </c>
      <c r="AR41" s="110"/>
      <c r="AS41" s="110"/>
      <c r="AT41" s="111"/>
      <c r="AU41" s="102" t="s">
        <v>690</v>
      </c>
      <c r="AV41" s="102"/>
      <c r="AW41" s="102"/>
      <c r="AX41" s="103"/>
    </row>
    <row r="42" spans="1:51" ht="23.25" hidden="1" customHeight="1" x14ac:dyDescent="0.15">
      <c r="A42" s="202" t="s">
        <v>339</v>
      </c>
      <c r="B42" s="165"/>
      <c r="C42" s="165"/>
      <c r="D42" s="165"/>
      <c r="E42" s="165"/>
      <c r="F42" s="166"/>
      <c r="G42" s="204" t="s">
        <v>694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hidden="1"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653</v>
      </c>
      <c r="B44" s="167" t="s">
        <v>654</v>
      </c>
      <c r="C44" s="168"/>
      <c r="D44" s="168"/>
      <c r="E44" s="168"/>
      <c r="F44" s="169"/>
      <c r="G44" s="212" t="s">
        <v>655</v>
      </c>
      <c r="H44" s="212"/>
      <c r="I44" s="212"/>
      <c r="J44" s="212"/>
      <c r="K44" s="212"/>
      <c r="L44" s="212"/>
      <c r="M44" s="212"/>
      <c r="N44" s="212"/>
      <c r="O44" s="212"/>
      <c r="P44" s="212"/>
      <c r="Q44" s="212"/>
      <c r="R44" s="212"/>
      <c r="S44" s="212"/>
      <c r="T44" s="212"/>
      <c r="U44" s="212"/>
      <c r="V44" s="212"/>
      <c r="W44" s="212"/>
      <c r="X44" s="212"/>
      <c r="Y44" s="212"/>
      <c r="Z44" s="212"/>
      <c r="AA44" s="213"/>
      <c r="AB44" s="214" t="s">
        <v>673</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496</v>
      </c>
      <c r="AF49" s="134"/>
      <c r="AG49" s="134"/>
      <c r="AH49" s="134"/>
      <c r="AI49" s="134" t="s">
        <v>648</v>
      </c>
      <c r="AJ49" s="134"/>
      <c r="AK49" s="134"/>
      <c r="AL49" s="134"/>
      <c r="AM49" s="134" t="s">
        <v>464</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496</v>
      </c>
      <c r="AF54" s="134"/>
      <c r="AG54" s="134"/>
      <c r="AH54" s="134"/>
      <c r="AI54" s="134" t="s">
        <v>648</v>
      </c>
      <c r="AJ54" s="134"/>
      <c r="AK54" s="134"/>
      <c r="AL54" s="134"/>
      <c r="AM54" s="134" t="s">
        <v>464</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496</v>
      </c>
      <c r="AF59" s="134"/>
      <c r="AG59" s="134"/>
      <c r="AH59" s="134"/>
      <c r="AI59" s="134" t="s">
        <v>648</v>
      </c>
      <c r="AJ59" s="134"/>
      <c r="AK59" s="134"/>
      <c r="AL59" s="134"/>
      <c r="AM59" s="134" t="s">
        <v>464</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5" customHeight="1" x14ac:dyDescent="0.15">
      <c r="A64" s="742" t="s">
        <v>659</v>
      </c>
      <c r="B64" s="743"/>
      <c r="C64" s="743"/>
      <c r="D64" s="743"/>
      <c r="E64" s="743"/>
      <c r="F64" s="744"/>
      <c r="G64" s="730" t="s">
        <v>718</v>
      </c>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1</v>
      </c>
    </row>
    <row r="65" spans="1:51" ht="31.5" customHeight="1" x14ac:dyDescent="0.15">
      <c r="A65" s="658" t="s">
        <v>660</v>
      </c>
      <c r="B65" s="168"/>
      <c r="C65" s="168"/>
      <c r="D65" s="168"/>
      <c r="E65" s="168"/>
      <c r="F65" s="169"/>
      <c r="G65" s="703" t="s">
        <v>652</v>
      </c>
      <c r="H65" s="704"/>
      <c r="I65" s="704"/>
      <c r="J65" s="704"/>
      <c r="K65" s="704"/>
      <c r="L65" s="704"/>
      <c r="M65" s="704"/>
      <c r="N65" s="704"/>
      <c r="O65" s="704"/>
      <c r="P65" s="705" t="s">
        <v>651</v>
      </c>
      <c r="Q65" s="704"/>
      <c r="R65" s="704"/>
      <c r="S65" s="704"/>
      <c r="T65" s="704"/>
      <c r="U65" s="704"/>
      <c r="V65" s="704"/>
      <c r="W65" s="704"/>
      <c r="X65" s="706"/>
      <c r="Y65" s="707"/>
      <c r="Z65" s="708"/>
      <c r="AA65" s="709"/>
      <c r="AB65" s="641" t="s">
        <v>11</v>
      </c>
      <c r="AC65" s="641"/>
      <c r="AD65" s="641"/>
      <c r="AE65" s="131" t="s">
        <v>496</v>
      </c>
      <c r="AF65" s="711"/>
      <c r="AG65" s="711"/>
      <c r="AH65" s="712"/>
      <c r="AI65" s="131" t="s">
        <v>648</v>
      </c>
      <c r="AJ65" s="711"/>
      <c r="AK65" s="711"/>
      <c r="AL65" s="712"/>
      <c r="AM65" s="131" t="s">
        <v>464</v>
      </c>
      <c r="AN65" s="711"/>
      <c r="AO65" s="711"/>
      <c r="AP65" s="712"/>
      <c r="AQ65" s="638" t="s">
        <v>495</v>
      </c>
      <c r="AR65" s="639"/>
      <c r="AS65" s="639"/>
      <c r="AT65" s="640"/>
      <c r="AU65" s="638" t="s">
        <v>671</v>
      </c>
      <c r="AV65" s="639"/>
      <c r="AW65" s="639"/>
      <c r="AX65" s="649"/>
      <c r="AY65">
        <f>COUNTA($G$66)</f>
        <v>1</v>
      </c>
    </row>
    <row r="66" spans="1:51" ht="45" customHeight="1" x14ac:dyDescent="0.15">
      <c r="A66" s="658"/>
      <c r="B66" s="168"/>
      <c r="C66" s="168"/>
      <c r="D66" s="168"/>
      <c r="E66" s="168"/>
      <c r="F66" s="169"/>
      <c r="G66" s="698" t="s">
        <v>718</v>
      </c>
      <c r="H66" s="699"/>
      <c r="I66" s="699"/>
      <c r="J66" s="699"/>
      <c r="K66" s="699"/>
      <c r="L66" s="699"/>
      <c r="M66" s="699"/>
      <c r="N66" s="699"/>
      <c r="O66" s="699"/>
      <c r="P66" s="400" t="s">
        <v>729</v>
      </c>
      <c r="Q66" s="650"/>
      <c r="R66" s="650"/>
      <c r="S66" s="650"/>
      <c r="T66" s="650"/>
      <c r="U66" s="650"/>
      <c r="V66" s="650"/>
      <c r="W66" s="650"/>
      <c r="X66" s="651"/>
      <c r="Y66" s="655" t="s">
        <v>52</v>
      </c>
      <c r="Z66" s="656"/>
      <c r="AA66" s="657"/>
      <c r="AB66" s="163" t="s">
        <v>719</v>
      </c>
      <c r="AC66" s="702"/>
      <c r="AD66" s="702"/>
      <c r="AE66" s="631">
        <v>21</v>
      </c>
      <c r="AF66" s="631"/>
      <c r="AG66" s="631"/>
      <c r="AH66" s="631"/>
      <c r="AI66" s="631">
        <v>21</v>
      </c>
      <c r="AJ66" s="631"/>
      <c r="AK66" s="631"/>
      <c r="AL66" s="631"/>
      <c r="AM66" s="631">
        <v>20</v>
      </c>
      <c r="AN66" s="631"/>
      <c r="AO66" s="631"/>
      <c r="AP66" s="631"/>
      <c r="AQ66" s="648" t="s">
        <v>843</v>
      </c>
      <c r="AR66" s="631"/>
      <c r="AS66" s="631"/>
      <c r="AT66" s="631"/>
      <c r="AU66" s="108" t="s">
        <v>855</v>
      </c>
      <c r="AV66" s="633"/>
      <c r="AW66" s="633"/>
      <c r="AX66" s="634"/>
      <c r="AY66">
        <f>$AY$65</f>
        <v>1</v>
      </c>
    </row>
    <row r="67" spans="1:51" ht="45" customHeight="1" x14ac:dyDescent="0.15">
      <c r="A67" s="203"/>
      <c r="B67" s="173"/>
      <c r="C67" s="173"/>
      <c r="D67" s="173"/>
      <c r="E67" s="173"/>
      <c r="F67" s="174"/>
      <c r="G67" s="700"/>
      <c r="H67" s="701"/>
      <c r="I67" s="701"/>
      <c r="J67" s="701"/>
      <c r="K67" s="701"/>
      <c r="L67" s="701"/>
      <c r="M67" s="701"/>
      <c r="N67" s="701"/>
      <c r="O67" s="701"/>
      <c r="P67" s="652"/>
      <c r="Q67" s="653"/>
      <c r="R67" s="653"/>
      <c r="S67" s="653"/>
      <c r="T67" s="653"/>
      <c r="U67" s="653"/>
      <c r="V67" s="653"/>
      <c r="W67" s="653"/>
      <c r="X67" s="654"/>
      <c r="Y67" s="635" t="s">
        <v>53</v>
      </c>
      <c r="Z67" s="636"/>
      <c r="AA67" s="637"/>
      <c r="AB67" s="163" t="s">
        <v>719</v>
      </c>
      <c r="AC67" s="702"/>
      <c r="AD67" s="702"/>
      <c r="AE67" s="631">
        <v>47</v>
      </c>
      <c r="AF67" s="631"/>
      <c r="AG67" s="631"/>
      <c r="AH67" s="631"/>
      <c r="AI67" s="631">
        <v>47</v>
      </c>
      <c r="AJ67" s="631"/>
      <c r="AK67" s="631"/>
      <c r="AL67" s="631"/>
      <c r="AM67" s="631">
        <v>47</v>
      </c>
      <c r="AN67" s="631"/>
      <c r="AO67" s="631"/>
      <c r="AP67" s="631"/>
      <c r="AQ67" s="631">
        <v>47</v>
      </c>
      <c r="AR67" s="631"/>
      <c r="AS67" s="631"/>
      <c r="AT67" s="631"/>
      <c r="AU67" s="632">
        <v>47</v>
      </c>
      <c r="AV67" s="633"/>
      <c r="AW67" s="633"/>
      <c r="AX67" s="634"/>
      <c r="AY67">
        <f>$AY$65</f>
        <v>1</v>
      </c>
    </row>
    <row r="68" spans="1:51" ht="23.25" customHeight="1" x14ac:dyDescent="0.15">
      <c r="A68" s="689" t="s">
        <v>661</v>
      </c>
      <c r="B68" s="690"/>
      <c r="C68" s="690"/>
      <c r="D68" s="690"/>
      <c r="E68" s="690"/>
      <c r="F68" s="691"/>
      <c r="G68" s="191" t="s">
        <v>662</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496</v>
      </c>
      <c r="AF68" s="134"/>
      <c r="AG68" s="134"/>
      <c r="AH68" s="134"/>
      <c r="AI68" s="134" t="s">
        <v>648</v>
      </c>
      <c r="AJ68" s="134"/>
      <c r="AK68" s="134"/>
      <c r="AL68" s="134"/>
      <c r="AM68" s="134" t="s">
        <v>464</v>
      </c>
      <c r="AN68" s="134"/>
      <c r="AO68" s="134"/>
      <c r="AP68" s="134"/>
      <c r="AQ68" s="642" t="s">
        <v>672</v>
      </c>
      <c r="AR68" s="643"/>
      <c r="AS68" s="643"/>
      <c r="AT68" s="643"/>
      <c r="AU68" s="643"/>
      <c r="AV68" s="643"/>
      <c r="AW68" s="643"/>
      <c r="AX68" s="644"/>
      <c r="AY68">
        <f>IF(SUBSTITUTE(SUBSTITUTE($G$69,"／",""),"　","")="",0,1)</f>
        <v>1</v>
      </c>
    </row>
    <row r="69" spans="1:51" ht="23.25" customHeight="1" x14ac:dyDescent="0.15">
      <c r="A69" s="692"/>
      <c r="B69" s="693"/>
      <c r="C69" s="693"/>
      <c r="D69" s="693"/>
      <c r="E69" s="693"/>
      <c r="F69" s="694"/>
      <c r="G69" s="662" t="s">
        <v>720</v>
      </c>
      <c r="H69" s="663"/>
      <c r="I69" s="663"/>
      <c r="J69" s="663"/>
      <c r="K69" s="663"/>
      <c r="L69" s="663"/>
      <c r="M69" s="663"/>
      <c r="N69" s="663"/>
      <c r="O69" s="663"/>
      <c r="P69" s="663"/>
      <c r="Q69" s="663"/>
      <c r="R69" s="663"/>
      <c r="S69" s="663"/>
      <c r="T69" s="663"/>
      <c r="U69" s="663"/>
      <c r="V69" s="663"/>
      <c r="W69" s="663"/>
      <c r="X69" s="663"/>
      <c r="Y69" s="666" t="s">
        <v>661</v>
      </c>
      <c r="Z69" s="667"/>
      <c r="AA69" s="668"/>
      <c r="AB69" s="669" t="s">
        <v>724</v>
      </c>
      <c r="AC69" s="670"/>
      <c r="AD69" s="671"/>
      <c r="AE69" s="648">
        <v>916</v>
      </c>
      <c r="AF69" s="648"/>
      <c r="AG69" s="648"/>
      <c r="AH69" s="648"/>
      <c r="AI69" s="648">
        <v>922</v>
      </c>
      <c r="AJ69" s="648"/>
      <c r="AK69" s="648"/>
      <c r="AL69" s="648"/>
      <c r="AM69" s="648">
        <v>946</v>
      </c>
      <c r="AN69" s="648"/>
      <c r="AO69" s="648"/>
      <c r="AP69" s="648"/>
      <c r="AQ69" s="108">
        <v>402</v>
      </c>
      <c r="AR69" s="102"/>
      <c r="AS69" s="102"/>
      <c r="AT69" s="102"/>
      <c r="AU69" s="102"/>
      <c r="AV69" s="102"/>
      <c r="AW69" s="102"/>
      <c r="AX69" s="103"/>
      <c r="AY69">
        <f>$AY$68</f>
        <v>1</v>
      </c>
    </row>
    <row r="70" spans="1:51" ht="46.5" customHeight="1" x14ac:dyDescent="0.15">
      <c r="A70" s="695"/>
      <c r="B70" s="696"/>
      <c r="C70" s="696"/>
      <c r="D70" s="696"/>
      <c r="E70" s="696"/>
      <c r="F70" s="697"/>
      <c r="G70" s="664"/>
      <c r="H70" s="665"/>
      <c r="I70" s="665"/>
      <c r="J70" s="665"/>
      <c r="K70" s="665"/>
      <c r="L70" s="665"/>
      <c r="M70" s="665"/>
      <c r="N70" s="665"/>
      <c r="O70" s="665"/>
      <c r="P70" s="665"/>
      <c r="Q70" s="665"/>
      <c r="R70" s="665"/>
      <c r="S70" s="665"/>
      <c r="T70" s="665"/>
      <c r="U70" s="665"/>
      <c r="V70" s="665"/>
      <c r="W70" s="665"/>
      <c r="X70" s="665"/>
      <c r="Y70" s="234" t="s">
        <v>663</v>
      </c>
      <c r="Z70" s="659"/>
      <c r="AA70" s="660"/>
      <c r="AB70" s="627" t="s">
        <v>725</v>
      </c>
      <c r="AC70" s="628"/>
      <c r="AD70" s="629"/>
      <c r="AE70" s="630" t="s">
        <v>726</v>
      </c>
      <c r="AF70" s="630"/>
      <c r="AG70" s="630"/>
      <c r="AH70" s="630"/>
      <c r="AI70" s="630" t="s">
        <v>727</v>
      </c>
      <c r="AJ70" s="630"/>
      <c r="AK70" s="630"/>
      <c r="AL70" s="630"/>
      <c r="AM70" s="630" t="s">
        <v>728</v>
      </c>
      <c r="AN70" s="630"/>
      <c r="AO70" s="630"/>
      <c r="AP70" s="630"/>
      <c r="AQ70" s="630" t="s">
        <v>844</v>
      </c>
      <c r="AR70" s="630"/>
      <c r="AS70" s="630"/>
      <c r="AT70" s="630"/>
      <c r="AU70" s="630"/>
      <c r="AV70" s="630"/>
      <c r="AW70" s="630"/>
      <c r="AX70" s="661"/>
      <c r="AY70">
        <f>$AY$68</f>
        <v>1</v>
      </c>
    </row>
    <row r="71" spans="1:51" ht="18.75" customHeight="1" x14ac:dyDescent="0.15">
      <c r="A71" s="430" t="s">
        <v>312</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496</v>
      </c>
      <c r="AF71" s="134"/>
      <c r="AG71" s="134"/>
      <c r="AH71" s="134"/>
      <c r="AI71" s="134" t="s">
        <v>648</v>
      </c>
      <c r="AJ71" s="134"/>
      <c r="AK71" s="134"/>
      <c r="AL71" s="134"/>
      <c r="AM71" s="134" t="s">
        <v>464</v>
      </c>
      <c r="AN71" s="134"/>
      <c r="AO71" s="134"/>
      <c r="AP71" s="134"/>
      <c r="AQ71" s="231" t="s">
        <v>223</v>
      </c>
      <c r="AR71" s="232"/>
      <c r="AS71" s="232"/>
      <c r="AT71" s="233"/>
      <c r="AU71" s="212" t="s">
        <v>129</v>
      </c>
      <c r="AV71" s="212"/>
      <c r="AW71" s="212"/>
      <c r="AX71" s="215"/>
      <c r="AY71">
        <f>COUNTA($G$73)</f>
        <v>1</v>
      </c>
    </row>
    <row r="72" spans="1:51" ht="18.75"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690</v>
      </c>
      <c r="AR72" s="523"/>
      <c r="AS72" s="142" t="s">
        <v>224</v>
      </c>
      <c r="AT72" s="143"/>
      <c r="AU72" s="141">
        <v>4</v>
      </c>
      <c r="AV72" s="141"/>
      <c r="AW72" s="123" t="s">
        <v>170</v>
      </c>
      <c r="AX72" s="144"/>
      <c r="AY72">
        <f t="shared" ref="AY72:AY77" si="1">$AY$71</f>
        <v>1</v>
      </c>
    </row>
    <row r="73" spans="1:51" ht="23.25" customHeight="1" x14ac:dyDescent="0.15">
      <c r="A73" s="613"/>
      <c r="B73" s="611"/>
      <c r="C73" s="611"/>
      <c r="D73" s="611"/>
      <c r="E73" s="611"/>
      <c r="F73" s="612"/>
      <c r="G73" s="193" t="s">
        <v>716</v>
      </c>
      <c r="H73" s="194"/>
      <c r="I73" s="194"/>
      <c r="J73" s="194"/>
      <c r="K73" s="194"/>
      <c r="L73" s="194"/>
      <c r="M73" s="194"/>
      <c r="N73" s="194"/>
      <c r="O73" s="195"/>
      <c r="P73" s="146" t="s">
        <v>716</v>
      </c>
      <c r="Q73" s="146"/>
      <c r="R73" s="146"/>
      <c r="S73" s="146"/>
      <c r="T73" s="146"/>
      <c r="U73" s="146"/>
      <c r="V73" s="146"/>
      <c r="W73" s="146"/>
      <c r="X73" s="147"/>
      <c r="Y73" s="234" t="s">
        <v>12</v>
      </c>
      <c r="Z73" s="235"/>
      <c r="AA73" s="236"/>
      <c r="AB73" s="163" t="s">
        <v>695</v>
      </c>
      <c r="AC73" s="163"/>
      <c r="AD73" s="163"/>
      <c r="AE73" s="108">
        <v>21</v>
      </c>
      <c r="AF73" s="102"/>
      <c r="AG73" s="102"/>
      <c r="AH73" s="102"/>
      <c r="AI73" s="108">
        <v>21</v>
      </c>
      <c r="AJ73" s="102"/>
      <c r="AK73" s="102"/>
      <c r="AL73" s="102"/>
      <c r="AM73" s="108">
        <v>20</v>
      </c>
      <c r="AN73" s="102"/>
      <c r="AO73" s="102"/>
      <c r="AP73" s="102"/>
      <c r="AQ73" s="109" t="s">
        <v>690</v>
      </c>
      <c r="AR73" s="110"/>
      <c r="AS73" s="110"/>
      <c r="AT73" s="111"/>
      <c r="AU73" s="102" t="s">
        <v>690</v>
      </c>
      <c r="AV73" s="102"/>
      <c r="AW73" s="102"/>
      <c r="AX73" s="103"/>
      <c r="AY73">
        <f t="shared" si="1"/>
        <v>1</v>
      </c>
    </row>
    <row r="74" spans="1:51" ht="23.25"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695</v>
      </c>
      <c r="AC74" s="107"/>
      <c r="AD74" s="107"/>
      <c r="AE74" s="108">
        <v>47</v>
      </c>
      <c r="AF74" s="102"/>
      <c r="AG74" s="102"/>
      <c r="AH74" s="102"/>
      <c r="AI74" s="108">
        <v>47</v>
      </c>
      <c r="AJ74" s="102"/>
      <c r="AK74" s="102"/>
      <c r="AL74" s="102"/>
      <c r="AM74" s="108">
        <v>47</v>
      </c>
      <c r="AN74" s="102"/>
      <c r="AO74" s="102"/>
      <c r="AP74" s="102"/>
      <c r="AQ74" s="109" t="s">
        <v>690</v>
      </c>
      <c r="AR74" s="110"/>
      <c r="AS74" s="110"/>
      <c r="AT74" s="111"/>
      <c r="AU74" s="102">
        <v>47</v>
      </c>
      <c r="AV74" s="102"/>
      <c r="AW74" s="102"/>
      <c r="AX74" s="103"/>
      <c r="AY74">
        <f t="shared" si="1"/>
        <v>1</v>
      </c>
    </row>
    <row r="75" spans="1:51" ht="23.25"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v>44.7</v>
      </c>
      <c r="AF75" s="102"/>
      <c r="AG75" s="102"/>
      <c r="AH75" s="102"/>
      <c r="AI75" s="108">
        <v>44.7</v>
      </c>
      <c r="AJ75" s="102"/>
      <c r="AK75" s="102"/>
      <c r="AL75" s="102"/>
      <c r="AM75" s="108">
        <v>42.6</v>
      </c>
      <c r="AN75" s="102"/>
      <c r="AO75" s="102"/>
      <c r="AP75" s="102"/>
      <c r="AQ75" s="109" t="s">
        <v>690</v>
      </c>
      <c r="AR75" s="110"/>
      <c r="AS75" s="110"/>
      <c r="AT75" s="111"/>
      <c r="AU75" s="102" t="s">
        <v>690</v>
      </c>
      <c r="AV75" s="102"/>
      <c r="AW75" s="102"/>
      <c r="AX75" s="103"/>
      <c r="AY75">
        <f t="shared" si="1"/>
        <v>1</v>
      </c>
    </row>
    <row r="76" spans="1:51" ht="23.25" customHeight="1" x14ac:dyDescent="0.15">
      <c r="A76" s="202" t="s">
        <v>339</v>
      </c>
      <c r="B76" s="165"/>
      <c r="C76" s="165"/>
      <c r="D76" s="165"/>
      <c r="E76" s="165"/>
      <c r="F76" s="166"/>
      <c r="G76" s="204" t="s">
        <v>694</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653</v>
      </c>
      <c r="B78" s="167" t="s">
        <v>654</v>
      </c>
      <c r="C78" s="168"/>
      <c r="D78" s="168"/>
      <c r="E78" s="168"/>
      <c r="F78" s="169"/>
      <c r="G78" s="212" t="s">
        <v>655</v>
      </c>
      <c r="H78" s="212"/>
      <c r="I78" s="212"/>
      <c r="J78" s="212"/>
      <c r="K78" s="212"/>
      <c r="L78" s="212"/>
      <c r="M78" s="212"/>
      <c r="N78" s="212"/>
      <c r="O78" s="212"/>
      <c r="P78" s="212"/>
      <c r="Q78" s="212"/>
      <c r="R78" s="212"/>
      <c r="S78" s="212"/>
      <c r="T78" s="212"/>
      <c r="U78" s="212"/>
      <c r="V78" s="212"/>
      <c r="W78" s="212"/>
      <c r="X78" s="212"/>
      <c r="Y78" s="212"/>
      <c r="Z78" s="212"/>
      <c r="AA78" s="213"/>
      <c r="AB78" s="214" t="s">
        <v>673</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496</v>
      </c>
      <c r="AF83" s="134"/>
      <c r="AG83" s="134"/>
      <c r="AH83" s="134"/>
      <c r="AI83" s="134" t="s">
        <v>648</v>
      </c>
      <c r="AJ83" s="134"/>
      <c r="AK83" s="134"/>
      <c r="AL83" s="134"/>
      <c r="AM83" s="134" t="s">
        <v>464</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496</v>
      </c>
      <c r="AF88" s="134"/>
      <c r="AG88" s="134"/>
      <c r="AH88" s="134"/>
      <c r="AI88" s="134" t="s">
        <v>648</v>
      </c>
      <c r="AJ88" s="134"/>
      <c r="AK88" s="134"/>
      <c r="AL88" s="134"/>
      <c r="AM88" s="134" t="s">
        <v>464</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496</v>
      </c>
      <c r="AF93" s="134"/>
      <c r="AG93" s="134"/>
      <c r="AH93" s="134"/>
      <c r="AI93" s="134" t="s">
        <v>648</v>
      </c>
      <c r="AJ93" s="134"/>
      <c r="AK93" s="134"/>
      <c r="AL93" s="134"/>
      <c r="AM93" s="134" t="s">
        <v>464</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5" customHeight="1" x14ac:dyDescent="0.15">
      <c r="A98" s="727" t="s">
        <v>659</v>
      </c>
      <c r="B98" s="728"/>
      <c r="C98" s="728"/>
      <c r="D98" s="728"/>
      <c r="E98" s="728"/>
      <c r="F98" s="729"/>
      <c r="G98" s="730" t="s">
        <v>802</v>
      </c>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1</v>
      </c>
    </row>
    <row r="99" spans="1:60" ht="31.5" customHeight="1" x14ac:dyDescent="0.15">
      <c r="A99" s="658" t="s">
        <v>660</v>
      </c>
      <c r="B99" s="168"/>
      <c r="C99" s="168"/>
      <c r="D99" s="168"/>
      <c r="E99" s="168"/>
      <c r="F99" s="169"/>
      <c r="G99" s="703" t="s">
        <v>652</v>
      </c>
      <c r="H99" s="704"/>
      <c r="I99" s="704"/>
      <c r="J99" s="704"/>
      <c r="K99" s="704"/>
      <c r="L99" s="704"/>
      <c r="M99" s="704"/>
      <c r="N99" s="704"/>
      <c r="O99" s="704"/>
      <c r="P99" s="705" t="s">
        <v>651</v>
      </c>
      <c r="Q99" s="704"/>
      <c r="R99" s="704"/>
      <c r="S99" s="704"/>
      <c r="T99" s="704"/>
      <c r="U99" s="704"/>
      <c r="V99" s="704"/>
      <c r="W99" s="704"/>
      <c r="X99" s="706"/>
      <c r="Y99" s="707"/>
      <c r="Z99" s="708"/>
      <c r="AA99" s="709"/>
      <c r="AB99" s="641" t="s">
        <v>11</v>
      </c>
      <c r="AC99" s="641"/>
      <c r="AD99" s="641"/>
      <c r="AE99" s="134" t="s">
        <v>496</v>
      </c>
      <c r="AF99" s="134"/>
      <c r="AG99" s="134"/>
      <c r="AH99" s="134"/>
      <c r="AI99" s="134" t="s">
        <v>648</v>
      </c>
      <c r="AJ99" s="134"/>
      <c r="AK99" s="134"/>
      <c r="AL99" s="134"/>
      <c r="AM99" s="134" t="s">
        <v>464</v>
      </c>
      <c r="AN99" s="134"/>
      <c r="AO99" s="134"/>
      <c r="AP99" s="134"/>
      <c r="AQ99" s="638" t="s">
        <v>495</v>
      </c>
      <c r="AR99" s="639"/>
      <c r="AS99" s="639"/>
      <c r="AT99" s="640"/>
      <c r="AU99" s="638" t="s">
        <v>671</v>
      </c>
      <c r="AV99" s="639"/>
      <c r="AW99" s="639"/>
      <c r="AX99" s="649"/>
      <c r="AY99">
        <f>COUNTA($G$100)</f>
        <v>1</v>
      </c>
    </row>
    <row r="100" spans="1:60" ht="23.25" customHeight="1" x14ac:dyDescent="0.15">
      <c r="A100" s="658"/>
      <c r="B100" s="168"/>
      <c r="C100" s="168"/>
      <c r="D100" s="168"/>
      <c r="E100" s="168"/>
      <c r="F100" s="169"/>
      <c r="G100" s="400" t="s">
        <v>829</v>
      </c>
      <c r="H100" s="650"/>
      <c r="I100" s="650"/>
      <c r="J100" s="650"/>
      <c r="K100" s="650"/>
      <c r="L100" s="650"/>
      <c r="M100" s="650"/>
      <c r="N100" s="650"/>
      <c r="O100" s="651"/>
      <c r="P100" s="400" t="s">
        <v>845</v>
      </c>
      <c r="Q100" s="650"/>
      <c r="R100" s="650"/>
      <c r="S100" s="650"/>
      <c r="T100" s="650"/>
      <c r="U100" s="650"/>
      <c r="V100" s="650"/>
      <c r="W100" s="650"/>
      <c r="X100" s="651"/>
      <c r="Y100" s="655" t="s">
        <v>52</v>
      </c>
      <c r="Z100" s="656"/>
      <c r="AA100" s="657"/>
      <c r="AB100" s="163" t="s">
        <v>830</v>
      </c>
      <c r="AC100" s="163"/>
      <c r="AD100" s="163"/>
      <c r="AE100" s="108">
        <v>6</v>
      </c>
      <c r="AF100" s="102"/>
      <c r="AG100" s="102"/>
      <c r="AH100" s="102"/>
      <c r="AI100" s="108">
        <v>6</v>
      </c>
      <c r="AJ100" s="102"/>
      <c r="AK100" s="102"/>
      <c r="AL100" s="102"/>
      <c r="AM100" s="108">
        <v>6</v>
      </c>
      <c r="AN100" s="102"/>
      <c r="AO100" s="102"/>
      <c r="AP100" s="102"/>
      <c r="AQ100" s="648" t="s">
        <v>831</v>
      </c>
      <c r="AR100" s="631"/>
      <c r="AS100" s="631"/>
      <c r="AT100" s="631"/>
      <c r="AU100" s="648" t="s">
        <v>363</v>
      </c>
      <c r="AV100" s="631"/>
      <c r="AW100" s="631"/>
      <c r="AX100" s="631"/>
      <c r="AY100">
        <f>$AY$99</f>
        <v>1</v>
      </c>
    </row>
    <row r="101" spans="1:60" ht="27.75" customHeight="1" x14ac:dyDescent="0.15">
      <c r="A101" s="203"/>
      <c r="B101" s="173"/>
      <c r="C101" s="173"/>
      <c r="D101" s="173"/>
      <c r="E101" s="173"/>
      <c r="F101" s="174"/>
      <c r="G101" s="652"/>
      <c r="H101" s="653"/>
      <c r="I101" s="653"/>
      <c r="J101" s="653"/>
      <c r="K101" s="653"/>
      <c r="L101" s="653"/>
      <c r="M101" s="653"/>
      <c r="N101" s="653"/>
      <c r="O101" s="654"/>
      <c r="P101" s="652"/>
      <c r="Q101" s="653"/>
      <c r="R101" s="653"/>
      <c r="S101" s="653"/>
      <c r="T101" s="653"/>
      <c r="U101" s="653"/>
      <c r="V101" s="653"/>
      <c r="W101" s="653"/>
      <c r="X101" s="654"/>
      <c r="Y101" s="635" t="s">
        <v>53</v>
      </c>
      <c r="Z101" s="636"/>
      <c r="AA101" s="637"/>
      <c r="AB101" s="107" t="s">
        <v>696</v>
      </c>
      <c r="AC101" s="107"/>
      <c r="AD101" s="107"/>
      <c r="AE101" s="108">
        <v>6</v>
      </c>
      <c r="AF101" s="102"/>
      <c r="AG101" s="102"/>
      <c r="AH101" s="102"/>
      <c r="AI101" s="108">
        <v>6</v>
      </c>
      <c r="AJ101" s="102"/>
      <c r="AK101" s="102"/>
      <c r="AL101" s="102"/>
      <c r="AM101" s="108">
        <v>6</v>
      </c>
      <c r="AN101" s="102"/>
      <c r="AO101" s="102"/>
      <c r="AP101" s="102"/>
      <c r="AQ101" s="108">
        <v>6</v>
      </c>
      <c r="AR101" s="102"/>
      <c r="AS101" s="102"/>
      <c r="AT101" s="102"/>
      <c r="AU101" s="108">
        <v>6</v>
      </c>
      <c r="AV101" s="102"/>
      <c r="AW101" s="102"/>
      <c r="AX101" s="102"/>
      <c r="AY101">
        <f>$AY$99</f>
        <v>1</v>
      </c>
    </row>
    <row r="102" spans="1:60" ht="23.25" customHeight="1" x14ac:dyDescent="0.15">
      <c r="A102" s="202" t="s">
        <v>661</v>
      </c>
      <c r="B102" s="120"/>
      <c r="C102" s="120"/>
      <c r="D102" s="120"/>
      <c r="E102" s="120"/>
      <c r="F102" s="672"/>
      <c r="G102" s="191" t="s">
        <v>662</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496</v>
      </c>
      <c r="AF102" s="134"/>
      <c r="AG102" s="134"/>
      <c r="AH102" s="134"/>
      <c r="AI102" s="134" t="s">
        <v>648</v>
      </c>
      <c r="AJ102" s="134"/>
      <c r="AK102" s="134"/>
      <c r="AL102" s="134"/>
      <c r="AM102" s="134" t="s">
        <v>464</v>
      </c>
      <c r="AN102" s="134"/>
      <c r="AO102" s="134"/>
      <c r="AP102" s="134"/>
      <c r="AQ102" s="642" t="s">
        <v>672</v>
      </c>
      <c r="AR102" s="643"/>
      <c r="AS102" s="643"/>
      <c r="AT102" s="643"/>
      <c r="AU102" s="643"/>
      <c r="AV102" s="643"/>
      <c r="AW102" s="643"/>
      <c r="AX102" s="644"/>
      <c r="AY102">
        <f>IF(SUBSTITUTE(SUBSTITUTE($G$103,"／",""),"　","")="",0,1)</f>
        <v>1</v>
      </c>
    </row>
    <row r="103" spans="1:60" ht="23.25" customHeight="1" x14ac:dyDescent="0.15">
      <c r="A103" s="673"/>
      <c r="B103" s="212"/>
      <c r="C103" s="212"/>
      <c r="D103" s="212"/>
      <c r="E103" s="212"/>
      <c r="F103" s="674"/>
      <c r="G103" s="662" t="s">
        <v>812</v>
      </c>
      <c r="H103" s="663"/>
      <c r="I103" s="663"/>
      <c r="J103" s="663"/>
      <c r="K103" s="663"/>
      <c r="L103" s="663"/>
      <c r="M103" s="663"/>
      <c r="N103" s="663"/>
      <c r="O103" s="663"/>
      <c r="P103" s="663"/>
      <c r="Q103" s="663"/>
      <c r="R103" s="663"/>
      <c r="S103" s="663"/>
      <c r="T103" s="663"/>
      <c r="U103" s="663"/>
      <c r="V103" s="663"/>
      <c r="W103" s="663"/>
      <c r="X103" s="663"/>
      <c r="Y103" s="666" t="s">
        <v>661</v>
      </c>
      <c r="Z103" s="667"/>
      <c r="AA103" s="668"/>
      <c r="AB103" s="627" t="s">
        <v>813</v>
      </c>
      <c r="AC103" s="628"/>
      <c r="AD103" s="629"/>
      <c r="AE103" s="648">
        <v>1313800</v>
      </c>
      <c r="AF103" s="648"/>
      <c r="AG103" s="648"/>
      <c r="AH103" s="648"/>
      <c r="AI103" s="648">
        <v>1326909</v>
      </c>
      <c r="AJ103" s="648"/>
      <c r="AK103" s="648"/>
      <c r="AL103" s="648"/>
      <c r="AM103" s="648">
        <v>1329776</v>
      </c>
      <c r="AN103" s="648"/>
      <c r="AO103" s="648"/>
      <c r="AP103" s="648"/>
      <c r="AQ103" s="108" t="s">
        <v>831</v>
      </c>
      <c r="AR103" s="102"/>
      <c r="AS103" s="102"/>
      <c r="AT103" s="102"/>
      <c r="AU103" s="102"/>
      <c r="AV103" s="102"/>
      <c r="AW103" s="102"/>
      <c r="AX103" s="103"/>
      <c r="AY103">
        <f>$AY$102</f>
        <v>1</v>
      </c>
    </row>
    <row r="104" spans="1:60" ht="34.5" customHeight="1" x14ac:dyDescent="0.15">
      <c r="A104" s="675"/>
      <c r="B104" s="123"/>
      <c r="C104" s="123"/>
      <c r="D104" s="123"/>
      <c r="E104" s="123"/>
      <c r="F104" s="676"/>
      <c r="G104" s="664"/>
      <c r="H104" s="665"/>
      <c r="I104" s="665"/>
      <c r="J104" s="665"/>
      <c r="K104" s="665"/>
      <c r="L104" s="665"/>
      <c r="M104" s="665"/>
      <c r="N104" s="665"/>
      <c r="O104" s="665"/>
      <c r="P104" s="665"/>
      <c r="Q104" s="665"/>
      <c r="R104" s="665"/>
      <c r="S104" s="665"/>
      <c r="T104" s="665"/>
      <c r="U104" s="665"/>
      <c r="V104" s="665"/>
      <c r="W104" s="665"/>
      <c r="X104" s="665"/>
      <c r="Y104" s="234" t="s">
        <v>663</v>
      </c>
      <c r="Z104" s="659"/>
      <c r="AA104" s="660"/>
      <c r="AB104" s="627" t="s">
        <v>813</v>
      </c>
      <c r="AC104" s="628"/>
      <c r="AD104" s="629"/>
      <c r="AE104" s="630" t="s">
        <v>735</v>
      </c>
      <c r="AF104" s="630"/>
      <c r="AG104" s="630"/>
      <c r="AH104" s="630"/>
      <c r="AI104" s="630" t="s">
        <v>736</v>
      </c>
      <c r="AJ104" s="630"/>
      <c r="AK104" s="630"/>
      <c r="AL104" s="630"/>
      <c r="AM104" s="630" t="s">
        <v>737</v>
      </c>
      <c r="AN104" s="630"/>
      <c r="AO104" s="630"/>
      <c r="AP104" s="630"/>
      <c r="AQ104" s="630" t="s">
        <v>831</v>
      </c>
      <c r="AR104" s="630"/>
      <c r="AS104" s="630"/>
      <c r="AT104" s="630"/>
      <c r="AU104" s="630"/>
      <c r="AV104" s="630"/>
      <c r="AW104" s="630"/>
      <c r="AX104" s="661"/>
      <c r="AY104">
        <f>$AY$102</f>
        <v>1</v>
      </c>
    </row>
    <row r="105" spans="1:60" ht="18.75" customHeight="1" x14ac:dyDescent="0.15">
      <c r="A105" s="430" t="s">
        <v>312</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496</v>
      </c>
      <c r="AF105" s="134"/>
      <c r="AG105" s="134"/>
      <c r="AH105" s="134"/>
      <c r="AI105" s="134" t="s">
        <v>648</v>
      </c>
      <c r="AJ105" s="134"/>
      <c r="AK105" s="134"/>
      <c r="AL105" s="134"/>
      <c r="AM105" s="134" t="s">
        <v>464</v>
      </c>
      <c r="AN105" s="134"/>
      <c r="AO105" s="134"/>
      <c r="AP105" s="134"/>
      <c r="AQ105" s="231" t="s">
        <v>223</v>
      </c>
      <c r="AR105" s="232"/>
      <c r="AS105" s="232"/>
      <c r="AT105" s="233"/>
      <c r="AU105" s="212" t="s">
        <v>129</v>
      </c>
      <c r="AV105" s="212"/>
      <c r="AW105" s="212"/>
      <c r="AX105" s="215"/>
      <c r="AY105">
        <f>COUNTA($G$107)</f>
        <v>1</v>
      </c>
    </row>
    <row r="106" spans="1:60" ht="18.75"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690</v>
      </c>
      <c r="AR106" s="523"/>
      <c r="AS106" s="142" t="s">
        <v>224</v>
      </c>
      <c r="AT106" s="143"/>
      <c r="AU106" s="141">
        <v>4</v>
      </c>
      <c r="AV106" s="141"/>
      <c r="AW106" s="123" t="s">
        <v>170</v>
      </c>
      <c r="AX106" s="144"/>
      <c r="AY106">
        <f t="shared" ref="AY106:AY111" si="3">$AY$105</f>
        <v>1</v>
      </c>
    </row>
    <row r="107" spans="1:60" ht="23.25" customHeight="1" x14ac:dyDescent="0.15">
      <c r="A107" s="613"/>
      <c r="B107" s="611"/>
      <c r="C107" s="611"/>
      <c r="D107" s="611"/>
      <c r="E107" s="611"/>
      <c r="F107" s="612"/>
      <c r="G107" s="193" t="s">
        <v>711</v>
      </c>
      <c r="H107" s="194"/>
      <c r="I107" s="194"/>
      <c r="J107" s="194"/>
      <c r="K107" s="194"/>
      <c r="L107" s="194"/>
      <c r="M107" s="194"/>
      <c r="N107" s="194"/>
      <c r="O107" s="195"/>
      <c r="P107" s="146" t="s">
        <v>811</v>
      </c>
      <c r="Q107" s="146"/>
      <c r="R107" s="146"/>
      <c r="S107" s="146"/>
      <c r="T107" s="146"/>
      <c r="U107" s="146"/>
      <c r="V107" s="146"/>
      <c r="W107" s="146"/>
      <c r="X107" s="147"/>
      <c r="Y107" s="234" t="s">
        <v>12</v>
      </c>
      <c r="Z107" s="235"/>
      <c r="AA107" s="236"/>
      <c r="AB107" s="163" t="s">
        <v>830</v>
      </c>
      <c r="AC107" s="163"/>
      <c r="AD107" s="163"/>
      <c r="AE107" s="108">
        <v>6</v>
      </c>
      <c r="AF107" s="102"/>
      <c r="AG107" s="102"/>
      <c r="AH107" s="102"/>
      <c r="AI107" s="108">
        <v>6</v>
      </c>
      <c r="AJ107" s="102"/>
      <c r="AK107" s="102"/>
      <c r="AL107" s="102"/>
      <c r="AM107" s="108">
        <v>6</v>
      </c>
      <c r="AN107" s="102"/>
      <c r="AO107" s="102"/>
      <c r="AP107" s="102"/>
      <c r="AQ107" s="109" t="s">
        <v>690</v>
      </c>
      <c r="AR107" s="110"/>
      <c r="AS107" s="110"/>
      <c r="AT107" s="111"/>
      <c r="AU107" s="102" t="s">
        <v>690</v>
      </c>
      <c r="AV107" s="102"/>
      <c r="AW107" s="102"/>
      <c r="AX107" s="103"/>
      <c r="AY107">
        <f t="shared" si="3"/>
        <v>1</v>
      </c>
    </row>
    <row r="108" spans="1:60" ht="23.25"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696</v>
      </c>
      <c r="AC108" s="107"/>
      <c r="AD108" s="107"/>
      <c r="AE108" s="108">
        <v>6</v>
      </c>
      <c r="AF108" s="102"/>
      <c r="AG108" s="102"/>
      <c r="AH108" s="102"/>
      <c r="AI108" s="108">
        <v>6</v>
      </c>
      <c r="AJ108" s="102"/>
      <c r="AK108" s="102"/>
      <c r="AL108" s="102"/>
      <c r="AM108" s="108">
        <v>6</v>
      </c>
      <c r="AN108" s="102"/>
      <c r="AO108" s="102"/>
      <c r="AP108" s="102"/>
      <c r="AQ108" s="109" t="s">
        <v>690</v>
      </c>
      <c r="AR108" s="110"/>
      <c r="AS108" s="110"/>
      <c r="AT108" s="111"/>
      <c r="AU108" s="102">
        <v>6</v>
      </c>
      <c r="AV108" s="102"/>
      <c r="AW108" s="102"/>
      <c r="AX108" s="103"/>
      <c r="AY108">
        <f t="shared" si="3"/>
        <v>1</v>
      </c>
    </row>
    <row r="109" spans="1:60" ht="23.25"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v>100</v>
      </c>
      <c r="AF109" s="102"/>
      <c r="AG109" s="102"/>
      <c r="AH109" s="102"/>
      <c r="AI109" s="108">
        <v>100</v>
      </c>
      <c r="AJ109" s="102"/>
      <c r="AK109" s="102"/>
      <c r="AL109" s="102"/>
      <c r="AM109" s="108">
        <v>100</v>
      </c>
      <c r="AN109" s="102"/>
      <c r="AO109" s="102"/>
      <c r="AP109" s="102"/>
      <c r="AQ109" s="109" t="s">
        <v>690</v>
      </c>
      <c r="AR109" s="110"/>
      <c r="AS109" s="110"/>
      <c r="AT109" s="111"/>
      <c r="AU109" s="102" t="s">
        <v>690</v>
      </c>
      <c r="AV109" s="102"/>
      <c r="AW109" s="102"/>
      <c r="AX109" s="103"/>
      <c r="AY109">
        <f t="shared" si="3"/>
        <v>1</v>
      </c>
    </row>
    <row r="110" spans="1:60" ht="23.25" customHeight="1" x14ac:dyDescent="0.15">
      <c r="A110" s="202" t="s">
        <v>339</v>
      </c>
      <c r="B110" s="165"/>
      <c r="C110" s="165"/>
      <c r="D110" s="165"/>
      <c r="E110" s="165"/>
      <c r="F110" s="166"/>
      <c r="G110" s="204" t="s">
        <v>694</v>
      </c>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1</v>
      </c>
    </row>
    <row r="111" spans="1:60" ht="23.25" customHeight="1" thickBot="1" x14ac:dyDescent="0.2">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1</v>
      </c>
    </row>
    <row r="112" spans="1:60" ht="18.75" hidden="1" customHeight="1" x14ac:dyDescent="0.15">
      <c r="A112" s="210" t="s">
        <v>653</v>
      </c>
      <c r="B112" s="167" t="s">
        <v>654</v>
      </c>
      <c r="C112" s="168"/>
      <c r="D112" s="168"/>
      <c r="E112" s="168"/>
      <c r="F112" s="169"/>
      <c r="G112" s="212" t="s">
        <v>655</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673</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496</v>
      </c>
      <c r="AF117" s="134"/>
      <c r="AG117" s="134"/>
      <c r="AH117" s="134"/>
      <c r="AI117" s="134" t="s">
        <v>648</v>
      </c>
      <c r="AJ117" s="134"/>
      <c r="AK117" s="134"/>
      <c r="AL117" s="134"/>
      <c r="AM117" s="134" t="s">
        <v>464</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496</v>
      </c>
      <c r="AF122" s="134"/>
      <c r="AG122" s="134"/>
      <c r="AH122" s="134"/>
      <c r="AI122" s="134" t="s">
        <v>648</v>
      </c>
      <c r="AJ122" s="134"/>
      <c r="AK122" s="134"/>
      <c r="AL122" s="134"/>
      <c r="AM122" s="134" t="s">
        <v>464</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496</v>
      </c>
      <c r="AF127" s="134"/>
      <c r="AG127" s="134"/>
      <c r="AH127" s="134"/>
      <c r="AI127" s="134" t="s">
        <v>648</v>
      </c>
      <c r="AJ127" s="134"/>
      <c r="AK127" s="134"/>
      <c r="AL127" s="134"/>
      <c r="AM127" s="134" t="s">
        <v>464</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5" customHeight="1" x14ac:dyDescent="0.15">
      <c r="A132" s="727" t="s">
        <v>659</v>
      </c>
      <c r="B132" s="728"/>
      <c r="C132" s="728"/>
      <c r="D132" s="728"/>
      <c r="E132" s="728"/>
      <c r="F132" s="729"/>
      <c r="G132" s="730" t="s">
        <v>710</v>
      </c>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1</v>
      </c>
    </row>
    <row r="133" spans="1:60" ht="31.5" customHeight="1" x14ac:dyDescent="0.15">
      <c r="A133" s="658" t="s">
        <v>660</v>
      </c>
      <c r="B133" s="168"/>
      <c r="C133" s="168"/>
      <c r="D133" s="168"/>
      <c r="E133" s="168"/>
      <c r="F133" s="169"/>
      <c r="G133" s="703" t="s">
        <v>652</v>
      </c>
      <c r="H133" s="704"/>
      <c r="I133" s="704"/>
      <c r="J133" s="704"/>
      <c r="K133" s="704"/>
      <c r="L133" s="704"/>
      <c r="M133" s="704"/>
      <c r="N133" s="704"/>
      <c r="O133" s="704"/>
      <c r="P133" s="705" t="s">
        <v>651</v>
      </c>
      <c r="Q133" s="704"/>
      <c r="R133" s="704"/>
      <c r="S133" s="704"/>
      <c r="T133" s="704"/>
      <c r="U133" s="704"/>
      <c r="V133" s="704"/>
      <c r="W133" s="704"/>
      <c r="X133" s="706"/>
      <c r="Y133" s="707"/>
      <c r="Z133" s="708"/>
      <c r="AA133" s="709"/>
      <c r="AB133" s="641" t="s">
        <v>11</v>
      </c>
      <c r="AC133" s="641"/>
      <c r="AD133" s="641"/>
      <c r="AE133" s="134" t="s">
        <v>496</v>
      </c>
      <c r="AF133" s="134"/>
      <c r="AG133" s="134"/>
      <c r="AH133" s="134"/>
      <c r="AI133" s="134" t="s">
        <v>648</v>
      </c>
      <c r="AJ133" s="134"/>
      <c r="AK133" s="134"/>
      <c r="AL133" s="134"/>
      <c r="AM133" s="134" t="s">
        <v>464</v>
      </c>
      <c r="AN133" s="134"/>
      <c r="AO133" s="134"/>
      <c r="AP133" s="134"/>
      <c r="AQ133" s="638" t="s">
        <v>495</v>
      </c>
      <c r="AR133" s="639"/>
      <c r="AS133" s="639"/>
      <c r="AT133" s="640"/>
      <c r="AU133" s="638" t="s">
        <v>671</v>
      </c>
      <c r="AV133" s="639"/>
      <c r="AW133" s="639"/>
      <c r="AX133" s="649"/>
      <c r="AY133">
        <f>COUNTA($G$134)</f>
        <v>1</v>
      </c>
    </row>
    <row r="134" spans="1:60" ht="50.1" customHeight="1" x14ac:dyDescent="0.15">
      <c r="A134" s="658"/>
      <c r="B134" s="168"/>
      <c r="C134" s="168"/>
      <c r="D134" s="168"/>
      <c r="E134" s="168"/>
      <c r="F134" s="169"/>
      <c r="G134" s="698" t="s">
        <v>710</v>
      </c>
      <c r="H134" s="699"/>
      <c r="I134" s="699"/>
      <c r="J134" s="699"/>
      <c r="K134" s="699"/>
      <c r="L134" s="699"/>
      <c r="M134" s="699"/>
      <c r="N134" s="699"/>
      <c r="O134" s="699"/>
      <c r="P134" s="400" t="s">
        <v>713</v>
      </c>
      <c r="Q134" s="650"/>
      <c r="R134" s="650"/>
      <c r="S134" s="650"/>
      <c r="T134" s="650"/>
      <c r="U134" s="650"/>
      <c r="V134" s="650"/>
      <c r="W134" s="650"/>
      <c r="X134" s="651"/>
      <c r="Y134" s="655" t="s">
        <v>52</v>
      </c>
      <c r="Z134" s="656"/>
      <c r="AA134" s="657"/>
      <c r="AB134" s="163" t="s">
        <v>714</v>
      </c>
      <c r="AC134" s="702"/>
      <c r="AD134" s="702"/>
      <c r="AE134" s="648" t="s">
        <v>715</v>
      </c>
      <c r="AF134" s="631"/>
      <c r="AG134" s="631"/>
      <c r="AH134" s="631"/>
      <c r="AI134" s="648" t="s">
        <v>715</v>
      </c>
      <c r="AJ134" s="631"/>
      <c r="AK134" s="631"/>
      <c r="AL134" s="631"/>
      <c r="AM134" s="631">
        <v>1350</v>
      </c>
      <c r="AN134" s="631"/>
      <c r="AO134" s="631"/>
      <c r="AP134" s="631"/>
      <c r="AQ134" s="648" t="s">
        <v>715</v>
      </c>
      <c r="AR134" s="631"/>
      <c r="AS134" s="631"/>
      <c r="AT134" s="631"/>
      <c r="AU134" s="108" t="s">
        <v>715</v>
      </c>
      <c r="AV134" s="633"/>
      <c r="AW134" s="633"/>
      <c r="AX134" s="634"/>
      <c r="AY134">
        <f>$AY$133</f>
        <v>1</v>
      </c>
    </row>
    <row r="135" spans="1:60" ht="50.1" customHeight="1" x14ac:dyDescent="0.15">
      <c r="A135" s="203"/>
      <c r="B135" s="173"/>
      <c r="C135" s="173"/>
      <c r="D135" s="173"/>
      <c r="E135" s="173"/>
      <c r="F135" s="174"/>
      <c r="G135" s="700"/>
      <c r="H135" s="701"/>
      <c r="I135" s="701"/>
      <c r="J135" s="701"/>
      <c r="K135" s="701"/>
      <c r="L135" s="701"/>
      <c r="M135" s="701"/>
      <c r="N135" s="701"/>
      <c r="O135" s="701"/>
      <c r="P135" s="652"/>
      <c r="Q135" s="653"/>
      <c r="R135" s="653"/>
      <c r="S135" s="653"/>
      <c r="T135" s="653"/>
      <c r="U135" s="653"/>
      <c r="V135" s="653"/>
      <c r="W135" s="653"/>
      <c r="X135" s="654"/>
      <c r="Y135" s="635" t="s">
        <v>53</v>
      </c>
      <c r="Z135" s="636"/>
      <c r="AA135" s="637"/>
      <c r="AB135" s="163" t="s">
        <v>714</v>
      </c>
      <c r="AC135" s="702"/>
      <c r="AD135" s="702"/>
      <c r="AE135" s="648" t="s">
        <v>715</v>
      </c>
      <c r="AF135" s="631"/>
      <c r="AG135" s="631"/>
      <c r="AH135" s="631"/>
      <c r="AI135" s="648" t="s">
        <v>715</v>
      </c>
      <c r="AJ135" s="631"/>
      <c r="AK135" s="631"/>
      <c r="AL135" s="631"/>
      <c r="AM135" s="631">
        <v>1741</v>
      </c>
      <c r="AN135" s="631"/>
      <c r="AO135" s="631"/>
      <c r="AP135" s="631"/>
      <c r="AQ135" s="648" t="s">
        <v>715</v>
      </c>
      <c r="AR135" s="631"/>
      <c r="AS135" s="631"/>
      <c r="AT135" s="631"/>
      <c r="AU135" s="108" t="s">
        <v>715</v>
      </c>
      <c r="AV135" s="633"/>
      <c r="AW135" s="633"/>
      <c r="AX135" s="634"/>
      <c r="AY135">
        <f>$AY$133</f>
        <v>1</v>
      </c>
    </row>
    <row r="136" spans="1:60" ht="23.25" customHeight="1" x14ac:dyDescent="0.15">
      <c r="A136" s="202" t="s">
        <v>661</v>
      </c>
      <c r="B136" s="120"/>
      <c r="C136" s="120"/>
      <c r="D136" s="120"/>
      <c r="E136" s="120"/>
      <c r="F136" s="672"/>
      <c r="G136" s="191" t="s">
        <v>662</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496</v>
      </c>
      <c r="AF136" s="134"/>
      <c r="AG136" s="134"/>
      <c r="AH136" s="134"/>
      <c r="AI136" s="134" t="s">
        <v>648</v>
      </c>
      <c r="AJ136" s="134"/>
      <c r="AK136" s="134"/>
      <c r="AL136" s="134"/>
      <c r="AM136" s="134" t="s">
        <v>464</v>
      </c>
      <c r="AN136" s="134"/>
      <c r="AO136" s="134"/>
      <c r="AP136" s="134"/>
      <c r="AQ136" s="642" t="s">
        <v>672</v>
      </c>
      <c r="AR136" s="643"/>
      <c r="AS136" s="643"/>
      <c r="AT136" s="643"/>
      <c r="AU136" s="643"/>
      <c r="AV136" s="643"/>
      <c r="AW136" s="643"/>
      <c r="AX136" s="644"/>
      <c r="AY136">
        <f>IF(SUBSTITUTE(SUBSTITUTE($G$137,"／",""),"　","")="",0,1)</f>
        <v>1</v>
      </c>
    </row>
    <row r="137" spans="1:60" ht="23.25" customHeight="1" x14ac:dyDescent="0.15">
      <c r="A137" s="673"/>
      <c r="B137" s="212"/>
      <c r="C137" s="212"/>
      <c r="D137" s="212"/>
      <c r="E137" s="212"/>
      <c r="F137" s="674"/>
      <c r="G137" s="662" t="s">
        <v>708</v>
      </c>
      <c r="H137" s="663"/>
      <c r="I137" s="663"/>
      <c r="J137" s="663"/>
      <c r="K137" s="663"/>
      <c r="L137" s="663"/>
      <c r="M137" s="663"/>
      <c r="N137" s="663"/>
      <c r="O137" s="663"/>
      <c r="P137" s="663"/>
      <c r="Q137" s="663"/>
      <c r="R137" s="663"/>
      <c r="S137" s="663"/>
      <c r="T137" s="663"/>
      <c r="U137" s="663"/>
      <c r="V137" s="663"/>
      <c r="W137" s="663"/>
      <c r="X137" s="663"/>
      <c r="Y137" s="666" t="s">
        <v>661</v>
      </c>
      <c r="Z137" s="667"/>
      <c r="AA137" s="668"/>
      <c r="AB137" s="669" t="s">
        <v>722</v>
      </c>
      <c r="AC137" s="670"/>
      <c r="AD137" s="671"/>
      <c r="AE137" s="648" t="s">
        <v>715</v>
      </c>
      <c r="AF137" s="648"/>
      <c r="AG137" s="648"/>
      <c r="AH137" s="648"/>
      <c r="AI137" s="648" t="s">
        <v>715</v>
      </c>
      <c r="AJ137" s="648"/>
      <c r="AK137" s="648"/>
      <c r="AL137" s="648"/>
      <c r="AM137" s="648">
        <v>117</v>
      </c>
      <c r="AN137" s="648"/>
      <c r="AO137" s="648"/>
      <c r="AP137" s="648"/>
      <c r="AQ137" s="108" t="s">
        <v>715</v>
      </c>
      <c r="AR137" s="102"/>
      <c r="AS137" s="102"/>
      <c r="AT137" s="102"/>
      <c r="AU137" s="102"/>
      <c r="AV137" s="102"/>
      <c r="AW137" s="102"/>
      <c r="AX137" s="103"/>
      <c r="AY137">
        <f>$AY$136</f>
        <v>1</v>
      </c>
    </row>
    <row r="138" spans="1:60" ht="46.5" customHeight="1" x14ac:dyDescent="0.15">
      <c r="A138" s="675"/>
      <c r="B138" s="123"/>
      <c r="C138" s="123"/>
      <c r="D138" s="123"/>
      <c r="E138" s="123"/>
      <c r="F138" s="676"/>
      <c r="G138" s="664"/>
      <c r="H138" s="665"/>
      <c r="I138" s="665"/>
      <c r="J138" s="665"/>
      <c r="K138" s="665"/>
      <c r="L138" s="665"/>
      <c r="M138" s="665"/>
      <c r="N138" s="665"/>
      <c r="O138" s="665"/>
      <c r="P138" s="665"/>
      <c r="Q138" s="665"/>
      <c r="R138" s="665"/>
      <c r="S138" s="665"/>
      <c r="T138" s="665"/>
      <c r="U138" s="665"/>
      <c r="V138" s="665"/>
      <c r="W138" s="665"/>
      <c r="X138" s="665"/>
      <c r="Y138" s="234" t="s">
        <v>663</v>
      </c>
      <c r="Z138" s="659"/>
      <c r="AA138" s="660"/>
      <c r="AB138" s="627" t="s">
        <v>721</v>
      </c>
      <c r="AC138" s="628"/>
      <c r="AD138" s="629"/>
      <c r="AE138" s="630" t="s">
        <v>715</v>
      </c>
      <c r="AF138" s="630"/>
      <c r="AG138" s="630"/>
      <c r="AH138" s="630"/>
      <c r="AI138" s="630" t="s">
        <v>715</v>
      </c>
      <c r="AJ138" s="630"/>
      <c r="AK138" s="630"/>
      <c r="AL138" s="630"/>
      <c r="AM138" s="630" t="s">
        <v>723</v>
      </c>
      <c r="AN138" s="630"/>
      <c r="AO138" s="630"/>
      <c r="AP138" s="630"/>
      <c r="AQ138" s="630" t="s">
        <v>715</v>
      </c>
      <c r="AR138" s="630"/>
      <c r="AS138" s="630"/>
      <c r="AT138" s="630"/>
      <c r="AU138" s="630"/>
      <c r="AV138" s="630"/>
      <c r="AW138" s="630"/>
      <c r="AX138" s="661"/>
      <c r="AY138">
        <f>$AY$136</f>
        <v>1</v>
      </c>
    </row>
    <row r="139" spans="1:60" ht="18.75" customHeight="1" x14ac:dyDescent="0.15">
      <c r="A139" s="430" t="s">
        <v>312</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496</v>
      </c>
      <c r="AF139" s="134"/>
      <c r="AG139" s="134"/>
      <c r="AH139" s="134"/>
      <c r="AI139" s="134" t="s">
        <v>648</v>
      </c>
      <c r="AJ139" s="134"/>
      <c r="AK139" s="134"/>
      <c r="AL139" s="134"/>
      <c r="AM139" s="134" t="s">
        <v>464</v>
      </c>
      <c r="AN139" s="134"/>
      <c r="AO139" s="134"/>
      <c r="AP139" s="134"/>
      <c r="AQ139" s="231" t="s">
        <v>223</v>
      </c>
      <c r="AR139" s="232"/>
      <c r="AS139" s="232"/>
      <c r="AT139" s="233"/>
      <c r="AU139" s="212" t="s">
        <v>129</v>
      </c>
      <c r="AV139" s="212"/>
      <c r="AW139" s="212"/>
      <c r="AX139" s="215"/>
      <c r="AY139">
        <f>COUNTA($G$141)</f>
        <v>1</v>
      </c>
    </row>
    <row r="140" spans="1:60" ht="18.75"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t="s">
        <v>690</v>
      </c>
      <c r="AR140" s="523"/>
      <c r="AS140" s="142" t="s">
        <v>224</v>
      </c>
      <c r="AT140" s="143"/>
      <c r="AU140" s="141" t="s">
        <v>847</v>
      </c>
      <c r="AV140" s="141"/>
      <c r="AW140" s="123" t="s">
        <v>170</v>
      </c>
      <c r="AX140" s="144"/>
      <c r="AY140">
        <f t="shared" ref="AY140:AY145" si="5">$AY$139</f>
        <v>1</v>
      </c>
    </row>
    <row r="141" spans="1:60" ht="30" customHeight="1" x14ac:dyDescent="0.15">
      <c r="A141" s="613"/>
      <c r="B141" s="611"/>
      <c r="C141" s="611"/>
      <c r="D141" s="611"/>
      <c r="E141" s="611"/>
      <c r="F141" s="612"/>
      <c r="G141" s="193" t="s">
        <v>712</v>
      </c>
      <c r="H141" s="194"/>
      <c r="I141" s="194"/>
      <c r="J141" s="194"/>
      <c r="K141" s="194"/>
      <c r="L141" s="194"/>
      <c r="M141" s="194"/>
      <c r="N141" s="194"/>
      <c r="O141" s="195"/>
      <c r="P141" s="146" t="s">
        <v>697</v>
      </c>
      <c r="Q141" s="146"/>
      <c r="R141" s="146"/>
      <c r="S141" s="146"/>
      <c r="T141" s="146"/>
      <c r="U141" s="146"/>
      <c r="V141" s="146"/>
      <c r="W141" s="146"/>
      <c r="X141" s="147"/>
      <c r="Y141" s="234" t="s">
        <v>12</v>
      </c>
      <c r="Z141" s="235"/>
      <c r="AA141" s="236"/>
      <c r="AB141" s="163" t="s">
        <v>696</v>
      </c>
      <c r="AC141" s="163"/>
      <c r="AD141" s="163"/>
      <c r="AE141" s="108" t="s">
        <v>690</v>
      </c>
      <c r="AF141" s="102"/>
      <c r="AG141" s="102"/>
      <c r="AH141" s="102"/>
      <c r="AI141" s="108" t="s">
        <v>690</v>
      </c>
      <c r="AJ141" s="102"/>
      <c r="AK141" s="102"/>
      <c r="AL141" s="102"/>
      <c r="AM141" s="108">
        <v>1350</v>
      </c>
      <c r="AN141" s="102"/>
      <c r="AO141" s="102"/>
      <c r="AP141" s="102"/>
      <c r="AQ141" s="109" t="s">
        <v>690</v>
      </c>
      <c r="AR141" s="110"/>
      <c r="AS141" s="110"/>
      <c r="AT141" s="111"/>
      <c r="AU141" s="102" t="s">
        <v>690</v>
      </c>
      <c r="AV141" s="102"/>
      <c r="AW141" s="102"/>
      <c r="AX141" s="103"/>
      <c r="AY141">
        <f t="shared" si="5"/>
        <v>1</v>
      </c>
    </row>
    <row r="142" spans="1:60" ht="30"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t="s">
        <v>696</v>
      </c>
      <c r="AC142" s="107"/>
      <c r="AD142" s="107"/>
      <c r="AE142" s="108" t="s">
        <v>690</v>
      </c>
      <c r="AF142" s="102"/>
      <c r="AG142" s="102"/>
      <c r="AH142" s="102"/>
      <c r="AI142" s="108" t="s">
        <v>690</v>
      </c>
      <c r="AJ142" s="102"/>
      <c r="AK142" s="102"/>
      <c r="AL142" s="102"/>
      <c r="AM142" s="108">
        <v>1741</v>
      </c>
      <c r="AN142" s="102"/>
      <c r="AO142" s="102"/>
      <c r="AP142" s="102"/>
      <c r="AQ142" s="109" t="s">
        <v>690</v>
      </c>
      <c r="AR142" s="110"/>
      <c r="AS142" s="110"/>
      <c r="AT142" s="111"/>
      <c r="AU142" s="102" t="s">
        <v>690</v>
      </c>
      <c r="AV142" s="102"/>
      <c r="AW142" s="102"/>
      <c r="AX142" s="103"/>
      <c r="AY142">
        <f t="shared" si="5"/>
        <v>1</v>
      </c>
    </row>
    <row r="143" spans="1:60" ht="30"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t="s">
        <v>690</v>
      </c>
      <c r="AF143" s="102"/>
      <c r="AG143" s="102"/>
      <c r="AH143" s="102"/>
      <c r="AI143" s="108" t="s">
        <v>690</v>
      </c>
      <c r="AJ143" s="102"/>
      <c r="AK143" s="102"/>
      <c r="AL143" s="102"/>
      <c r="AM143" s="108">
        <v>77.5</v>
      </c>
      <c r="AN143" s="102"/>
      <c r="AO143" s="102"/>
      <c r="AP143" s="102"/>
      <c r="AQ143" s="109" t="s">
        <v>690</v>
      </c>
      <c r="AR143" s="110"/>
      <c r="AS143" s="110"/>
      <c r="AT143" s="111"/>
      <c r="AU143" s="102" t="s">
        <v>690</v>
      </c>
      <c r="AV143" s="102"/>
      <c r="AW143" s="102"/>
      <c r="AX143" s="103"/>
      <c r="AY143">
        <f t="shared" si="5"/>
        <v>1</v>
      </c>
    </row>
    <row r="144" spans="1:60" ht="23.25" customHeight="1" x14ac:dyDescent="0.15">
      <c r="A144" s="202" t="s">
        <v>339</v>
      </c>
      <c r="B144" s="165"/>
      <c r="C144" s="165"/>
      <c r="D144" s="165"/>
      <c r="E144" s="165"/>
      <c r="F144" s="166"/>
      <c r="G144" s="204" t="s">
        <v>694</v>
      </c>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1</v>
      </c>
    </row>
    <row r="145" spans="1:60" ht="23.25" customHeight="1" thickBot="1" x14ac:dyDescent="0.2">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1</v>
      </c>
    </row>
    <row r="146" spans="1:60" ht="18.75" hidden="1" customHeight="1" x14ac:dyDescent="0.15">
      <c r="A146" s="210" t="s">
        <v>653</v>
      </c>
      <c r="B146" s="167" t="s">
        <v>654</v>
      </c>
      <c r="C146" s="168"/>
      <c r="D146" s="168"/>
      <c r="E146" s="168"/>
      <c r="F146" s="169"/>
      <c r="G146" s="212" t="s">
        <v>655</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673</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496</v>
      </c>
      <c r="AF151" s="134"/>
      <c r="AG151" s="134"/>
      <c r="AH151" s="134"/>
      <c r="AI151" s="134" t="s">
        <v>648</v>
      </c>
      <c r="AJ151" s="134"/>
      <c r="AK151" s="134"/>
      <c r="AL151" s="134"/>
      <c r="AM151" s="134" t="s">
        <v>464</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496</v>
      </c>
      <c r="AF156" s="134"/>
      <c r="AG156" s="134"/>
      <c r="AH156" s="134"/>
      <c r="AI156" s="134" t="s">
        <v>648</v>
      </c>
      <c r="AJ156" s="134"/>
      <c r="AK156" s="134"/>
      <c r="AL156" s="134"/>
      <c r="AM156" s="134" t="s">
        <v>464</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496</v>
      </c>
      <c r="AF161" s="134"/>
      <c r="AG161" s="134"/>
      <c r="AH161" s="134"/>
      <c r="AI161" s="134" t="s">
        <v>648</v>
      </c>
      <c r="AJ161" s="134"/>
      <c r="AK161" s="134"/>
      <c r="AL161" s="134"/>
      <c r="AM161" s="134" t="s">
        <v>464</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659</v>
      </c>
      <c r="B166" s="728"/>
      <c r="C166" s="728"/>
      <c r="D166" s="728"/>
      <c r="E166" s="728"/>
      <c r="F166" s="729"/>
      <c r="G166" s="733"/>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58" t="s">
        <v>660</v>
      </c>
      <c r="B167" s="168"/>
      <c r="C167" s="168"/>
      <c r="D167" s="168"/>
      <c r="E167" s="168"/>
      <c r="F167" s="169"/>
      <c r="G167" s="703" t="s">
        <v>652</v>
      </c>
      <c r="H167" s="704"/>
      <c r="I167" s="704"/>
      <c r="J167" s="704"/>
      <c r="K167" s="704"/>
      <c r="L167" s="704"/>
      <c r="M167" s="704"/>
      <c r="N167" s="704"/>
      <c r="O167" s="704"/>
      <c r="P167" s="705" t="s">
        <v>651</v>
      </c>
      <c r="Q167" s="704"/>
      <c r="R167" s="704"/>
      <c r="S167" s="704"/>
      <c r="T167" s="704"/>
      <c r="U167" s="704"/>
      <c r="V167" s="704"/>
      <c r="W167" s="704"/>
      <c r="X167" s="706"/>
      <c r="Y167" s="707"/>
      <c r="Z167" s="708"/>
      <c r="AA167" s="709"/>
      <c r="AB167" s="641" t="s">
        <v>11</v>
      </c>
      <c r="AC167" s="641"/>
      <c r="AD167" s="641"/>
      <c r="AE167" s="134" t="s">
        <v>496</v>
      </c>
      <c r="AF167" s="134"/>
      <c r="AG167" s="134"/>
      <c r="AH167" s="134"/>
      <c r="AI167" s="134" t="s">
        <v>648</v>
      </c>
      <c r="AJ167" s="134"/>
      <c r="AK167" s="134"/>
      <c r="AL167" s="134"/>
      <c r="AM167" s="134" t="s">
        <v>464</v>
      </c>
      <c r="AN167" s="134"/>
      <c r="AO167" s="134"/>
      <c r="AP167" s="134"/>
      <c r="AQ167" s="638" t="s">
        <v>495</v>
      </c>
      <c r="AR167" s="639"/>
      <c r="AS167" s="639"/>
      <c r="AT167" s="640"/>
      <c r="AU167" s="638" t="s">
        <v>671</v>
      </c>
      <c r="AV167" s="639"/>
      <c r="AW167" s="639"/>
      <c r="AX167" s="649"/>
      <c r="AY167">
        <f>COUNTA($G$168)</f>
        <v>0</v>
      </c>
    </row>
    <row r="168" spans="1:60" ht="23.25" hidden="1" customHeight="1" x14ac:dyDescent="0.15">
      <c r="A168" s="658"/>
      <c r="B168" s="168"/>
      <c r="C168" s="168"/>
      <c r="D168" s="168"/>
      <c r="E168" s="168"/>
      <c r="F168" s="169"/>
      <c r="G168" s="710"/>
      <c r="H168" s="699"/>
      <c r="I168" s="699"/>
      <c r="J168" s="699"/>
      <c r="K168" s="699"/>
      <c r="L168" s="699"/>
      <c r="M168" s="699"/>
      <c r="N168" s="699"/>
      <c r="O168" s="699"/>
      <c r="P168" s="400"/>
      <c r="Q168" s="650"/>
      <c r="R168" s="650"/>
      <c r="S168" s="650"/>
      <c r="T168" s="650"/>
      <c r="U168" s="650"/>
      <c r="V168" s="650"/>
      <c r="W168" s="650"/>
      <c r="X168" s="651"/>
      <c r="Y168" s="655" t="s">
        <v>52</v>
      </c>
      <c r="Z168" s="656"/>
      <c r="AA168" s="657"/>
      <c r="AB168" s="163" t="s">
        <v>707</v>
      </c>
      <c r="AC168" s="702"/>
      <c r="AD168" s="70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700"/>
      <c r="H169" s="701"/>
      <c r="I169" s="701"/>
      <c r="J169" s="701"/>
      <c r="K169" s="701"/>
      <c r="L169" s="701"/>
      <c r="M169" s="701"/>
      <c r="N169" s="701"/>
      <c r="O169" s="701"/>
      <c r="P169" s="652"/>
      <c r="Q169" s="653"/>
      <c r="R169" s="653"/>
      <c r="S169" s="653"/>
      <c r="T169" s="653"/>
      <c r="U169" s="653"/>
      <c r="V169" s="653"/>
      <c r="W169" s="653"/>
      <c r="X169" s="654"/>
      <c r="Y169" s="635" t="s">
        <v>53</v>
      </c>
      <c r="Z169" s="636"/>
      <c r="AA169" s="637"/>
      <c r="AB169" s="163" t="s">
        <v>707</v>
      </c>
      <c r="AC169" s="702"/>
      <c r="AD169" s="70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661</v>
      </c>
      <c r="B170" s="120"/>
      <c r="C170" s="120"/>
      <c r="D170" s="120"/>
      <c r="E170" s="120"/>
      <c r="F170" s="672"/>
      <c r="G170" s="191" t="s">
        <v>662</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496</v>
      </c>
      <c r="AF170" s="134"/>
      <c r="AG170" s="134"/>
      <c r="AH170" s="134"/>
      <c r="AI170" s="134" t="s">
        <v>648</v>
      </c>
      <c r="AJ170" s="134"/>
      <c r="AK170" s="134"/>
      <c r="AL170" s="134"/>
      <c r="AM170" s="134" t="s">
        <v>464</v>
      </c>
      <c r="AN170" s="134"/>
      <c r="AO170" s="134"/>
      <c r="AP170" s="134"/>
      <c r="AQ170" s="642" t="s">
        <v>672</v>
      </c>
      <c r="AR170" s="643"/>
      <c r="AS170" s="643"/>
      <c r="AT170" s="643"/>
      <c r="AU170" s="643"/>
      <c r="AV170" s="643"/>
      <c r="AW170" s="643"/>
      <c r="AX170" s="644"/>
      <c r="AY170">
        <f>IF(SUBSTITUTE(SUBSTITUTE($G$171,"／",""),"　","")="",0,1)</f>
        <v>0</v>
      </c>
    </row>
    <row r="171" spans="1:60" ht="23.25" hidden="1" customHeight="1" x14ac:dyDescent="0.15">
      <c r="A171" s="673"/>
      <c r="B171" s="212"/>
      <c r="C171" s="212"/>
      <c r="D171" s="212"/>
      <c r="E171" s="212"/>
      <c r="F171" s="674"/>
      <c r="G171" s="662"/>
      <c r="H171" s="663"/>
      <c r="I171" s="663"/>
      <c r="J171" s="663"/>
      <c r="K171" s="663"/>
      <c r="L171" s="663"/>
      <c r="M171" s="663"/>
      <c r="N171" s="663"/>
      <c r="O171" s="663"/>
      <c r="P171" s="663"/>
      <c r="Q171" s="663"/>
      <c r="R171" s="663"/>
      <c r="S171" s="663"/>
      <c r="T171" s="663"/>
      <c r="U171" s="663"/>
      <c r="V171" s="663"/>
      <c r="W171" s="663"/>
      <c r="X171" s="663"/>
      <c r="Y171" s="666" t="s">
        <v>661</v>
      </c>
      <c r="Z171" s="667"/>
      <c r="AA171" s="668"/>
      <c r="AB171" s="669"/>
      <c r="AC171" s="670"/>
      <c r="AD171" s="671"/>
      <c r="AE171" s="648"/>
      <c r="AF171" s="648"/>
      <c r="AG171" s="648"/>
      <c r="AH171" s="648"/>
      <c r="AI171" s="648"/>
      <c r="AJ171" s="648"/>
      <c r="AK171" s="648"/>
      <c r="AL171" s="648"/>
      <c r="AM171" s="648"/>
      <c r="AN171" s="648"/>
      <c r="AO171" s="648"/>
      <c r="AP171" s="648"/>
      <c r="AQ171" s="108"/>
      <c r="AR171" s="102"/>
      <c r="AS171" s="102"/>
      <c r="AT171" s="102"/>
      <c r="AU171" s="102"/>
      <c r="AV171" s="102"/>
      <c r="AW171" s="102"/>
      <c r="AX171" s="103"/>
      <c r="AY171">
        <f>$AY$170</f>
        <v>0</v>
      </c>
    </row>
    <row r="172" spans="1:60" ht="46.5" hidden="1" customHeight="1" x14ac:dyDescent="0.15">
      <c r="A172" s="675"/>
      <c r="B172" s="123"/>
      <c r="C172" s="123"/>
      <c r="D172" s="123"/>
      <c r="E172" s="123"/>
      <c r="F172" s="676"/>
      <c r="G172" s="664"/>
      <c r="H172" s="665"/>
      <c r="I172" s="665"/>
      <c r="J172" s="665"/>
      <c r="K172" s="665"/>
      <c r="L172" s="665"/>
      <c r="M172" s="665"/>
      <c r="N172" s="665"/>
      <c r="O172" s="665"/>
      <c r="P172" s="665"/>
      <c r="Q172" s="665"/>
      <c r="R172" s="665"/>
      <c r="S172" s="665"/>
      <c r="T172" s="665"/>
      <c r="U172" s="665"/>
      <c r="V172" s="665"/>
      <c r="W172" s="665"/>
      <c r="X172" s="665"/>
      <c r="Y172" s="234" t="s">
        <v>663</v>
      </c>
      <c r="Z172" s="659"/>
      <c r="AA172" s="660"/>
      <c r="AB172" s="627"/>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1"/>
      <c r="AY172">
        <f>$AY$170</f>
        <v>0</v>
      </c>
    </row>
    <row r="173" spans="1:60" ht="18.75" hidden="1" customHeight="1" x14ac:dyDescent="0.15">
      <c r="A173" s="430" t="s">
        <v>312</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496</v>
      </c>
      <c r="AF173" s="134"/>
      <c r="AG173" s="134"/>
      <c r="AH173" s="134"/>
      <c r="AI173" s="134" t="s">
        <v>648</v>
      </c>
      <c r="AJ173" s="134"/>
      <c r="AK173" s="134"/>
      <c r="AL173" s="134"/>
      <c r="AM173" s="134" t="s">
        <v>464</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339</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653</v>
      </c>
      <c r="B180" s="167" t="s">
        <v>654</v>
      </c>
      <c r="C180" s="168"/>
      <c r="D180" s="168"/>
      <c r="E180" s="168"/>
      <c r="F180" s="169"/>
      <c r="G180" s="212" t="s">
        <v>655</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673</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496</v>
      </c>
      <c r="AF185" s="134"/>
      <c r="AG185" s="134"/>
      <c r="AH185" s="134"/>
      <c r="AI185" s="134" t="s">
        <v>648</v>
      </c>
      <c r="AJ185" s="134"/>
      <c r="AK185" s="134"/>
      <c r="AL185" s="134"/>
      <c r="AM185" s="134" t="s">
        <v>464</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496</v>
      </c>
      <c r="AF190" s="134"/>
      <c r="AG190" s="134"/>
      <c r="AH190" s="134"/>
      <c r="AI190" s="134" t="s">
        <v>648</v>
      </c>
      <c r="AJ190" s="134"/>
      <c r="AK190" s="134"/>
      <c r="AL190" s="134"/>
      <c r="AM190" s="134" t="s">
        <v>464</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496</v>
      </c>
      <c r="AF195" s="134"/>
      <c r="AG195" s="134"/>
      <c r="AH195" s="134"/>
      <c r="AI195" s="134" t="s">
        <v>648</v>
      </c>
      <c r="AJ195" s="134"/>
      <c r="AK195" s="134"/>
      <c r="AL195" s="134"/>
      <c r="AM195" s="134" t="s">
        <v>464</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313</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309</v>
      </c>
      <c r="X200" s="600"/>
      <c r="Y200" s="603"/>
      <c r="Z200" s="603"/>
      <c r="AA200" s="604"/>
      <c r="AB200" s="597" t="s">
        <v>11</v>
      </c>
      <c r="AC200" s="594"/>
      <c r="AD200" s="595"/>
      <c r="AE200" s="134" t="s">
        <v>496</v>
      </c>
      <c r="AF200" s="134"/>
      <c r="AG200" s="134"/>
      <c r="AH200" s="134"/>
      <c r="AI200" s="134" t="s">
        <v>648</v>
      </c>
      <c r="AJ200" s="134"/>
      <c r="AK200" s="134"/>
      <c r="AL200" s="134"/>
      <c r="AM200" s="134" t="s">
        <v>464</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329</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329</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330</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317</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328</v>
      </c>
      <c r="X205" s="558"/>
      <c r="Y205" s="563" t="s">
        <v>12</v>
      </c>
      <c r="Z205" s="563"/>
      <c r="AA205" s="564"/>
      <c r="AB205" s="573" t="s">
        <v>329</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329</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330</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313</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496</v>
      </c>
      <c r="AF208" s="271"/>
      <c r="AG208" s="271"/>
      <c r="AH208" s="271"/>
      <c r="AI208" s="134" t="s">
        <v>648</v>
      </c>
      <c r="AJ208" s="134"/>
      <c r="AK208" s="134"/>
      <c r="AL208" s="134"/>
      <c r="AM208" s="134" t="s">
        <v>464</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342</v>
      </c>
      <c r="B213" s="512"/>
      <c r="C213" s="512"/>
      <c r="D213" s="512"/>
      <c r="E213" s="513" t="s">
        <v>301</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0" t="s">
        <v>656</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431"/>
      <c r="AF214" s="431"/>
      <c r="AG214" s="431"/>
      <c r="AH214" s="431"/>
      <c r="AI214" s="431"/>
      <c r="AJ214" s="431"/>
      <c r="AK214" s="431"/>
      <c r="AL214" s="431"/>
      <c r="AM214" s="431"/>
      <c r="AN214" s="431"/>
      <c r="AO214" s="432" t="s">
        <v>308</v>
      </c>
      <c r="AP214" s="433"/>
      <c r="AQ214" s="433"/>
      <c r="AR214" s="96" t="s">
        <v>307</v>
      </c>
      <c r="AS214" s="432"/>
      <c r="AT214" s="433"/>
      <c r="AU214" s="433"/>
      <c r="AV214" s="433"/>
      <c r="AW214" s="433"/>
      <c r="AX214" s="434"/>
      <c r="AY214">
        <f>COUNTIF($AR$214,"☑")</f>
        <v>0</v>
      </c>
    </row>
    <row r="215" spans="1:51" ht="45" customHeight="1" x14ac:dyDescent="0.15">
      <c r="A215" s="419" t="s">
        <v>362</v>
      </c>
      <c r="B215" s="420"/>
      <c r="C215" s="423" t="s">
        <v>227</v>
      </c>
      <c r="D215" s="420"/>
      <c r="E215" s="425" t="s">
        <v>243</v>
      </c>
      <c r="F215" s="426"/>
      <c r="G215" s="427" t="s">
        <v>800</v>
      </c>
      <c r="H215" s="428"/>
      <c r="I215" s="428"/>
      <c r="J215" s="428"/>
      <c r="K215" s="428"/>
      <c r="L215" s="428"/>
      <c r="M215" s="428"/>
      <c r="N215" s="428"/>
      <c r="O215" s="428"/>
      <c r="P215" s="428"/>
      <c r="Q215" s="428"/>
      <c r="R215" s="428"/>
      <c r="S215" s="428"/>
      <c r="T215" s="428"/>
      <c r="U215" s="428"/>
      <c r="V215" s="428"/>
      <c r="W215" s="428"/>
      <c r="X215" s="428"/>
      <c r="Y215" s="428"/>
      <c r="Z215" s="428"/>
      <c r="AA215" s="428"/>
      <c r="AB215" s="428"/>
      <c r="AC215" s="428"/>
      <c r="AD215" s="428"/>
      <c r="AE215" s="428"/>
      <c r="AF215" s="428"/>
      <c r="AG215" s="428"/>
      <c r="AH215" s="428"/>
      <c r="AI215" s="428"/>
      <c r="AJ215" s="428"/>
      <c r="AK215" s="428"/>
      <c r="AL215" s="428"/>
      <c r="AM215" s="428"/>
      <c r="AN215" s="428"/>
      <c r="AO215" s="428"/>
      <c r="AP215" s="428"/>
      <c r="AQ215" s="428"/>
      <c r="AR215" s="428"/>
      <c r="AS215" s="428"/>
      <c r="AT215" s="428"/>
      <c r="AU215" s="428"/>
      <c r="AV215" s="428"/>
      <c r="AW215" s="428"/>
      <c r="AX215" s="429"/>
    </row>
    <row r="216" spans="1:51" ht="32.25" customHeight="1" x14ac:dyDescent="0.15">
      <c r="A216" s="421"/>
      <c r="B216" s="422"/>
      <c r="C216" s="424"/>
      <c r="D216" s="422"/>
      <c r="E216" s="164" t="s">
        <v>242</v>
      </c>
      <c r="F216" s="166"/>
      <c r="G216" s="145" t="s">
        <v>797</v>
      </c>
      <c r="H216" s="146"/>
      <c r="I216" s="146"/>
      <c r="J216" s="146"/>
      <c r="K216" s="146"/>
      <c r="L216" s="146"/>
      <c r="M216" s="146"/>
      <c r="N216" s="146"/>
      <c r="O216" s="146"/>
      <c r="P216" s="146"/>
      <c r="Q216" s="146"/>
      <c r="R216" s="146"/>
      <c r="S216" s="146"/>
      <c r="T216" s="146"/>
      <c r="U216" s="146"/>
      <c r="V216" s="147"/>
      <c r="W216" s="497" t="s">
        <v>664</v>
      </c>
      <c r="X216" s="498"/>
      <c r="Y216" s="498"/>
      <c r="Z216" s="498"/>
      <c r="AA216" s="499"/>
      <c r="AB216" s="500" t="s">
        <v>798</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1"/>
      <c r="B217" s="422"/>
      <c r="C217" s="424"/>
      <c r="D217" s="422"/>
      <c r="E217" s="172"/>
      <c r="F217" s="174"/>
      <c r="G217" s="151"/>
      <c r="H217" s="152"/>
      <c r="I217" s="152"/>
      <c r="J217" s="152"/>
      <c r="K217" s="152"/>
      <c r="L217" s="152"/>
      <c r="M217" s="152"/>
      <c r="N217" s="152"/>
      <c r="O217" s="152"/>
      <c r="P217" s="152"/>
      <c r="Q217" s="152"/>
      <c r="R217" s="152"/>
      <c r="S217" s="152"/>
      <c r="T217" s="152"/>
      <c r="U217" s="152"/>
      <c r="V217" s="153"/>
      <c r="W217" s="503" t="s">
        <v>665</v>
      </c>
      <c r="X217" s="504"/>
      <c r="Y217" s="504"/>
      <c r="Z217" s="504"/>
      <c r="AA217" s="505"/>
      <c r="AB217" s="500" t="s">
        <v>799</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1"/>
      <c r="B218" s="422"/>
      <c r="C218" s="506" t="s">
        <v>677</v>
      </c>
      <c r="D218" s="507"/>
      <c r="E218" s="164" t="s">
        <v>358</v>
      </c>
      <c r="F218" s="166"/>
      <c r="G218" s="487" t="s">
        <v>230</v>
      </c>
      <c r="H218" s="488"/>
      <c r="I218" s="488"/>
      <c r="J218" s="508" t="s">
        <v>690</v>
      </c>
      <c r="K218" s="509"/>
      <c r="L218" s="509"/>
      <c r="M218" s="509"/>
      <c r="N218" s="509"/>
      <c r="O218" s="509"/>
      <c r="P218" s="509"/>
      <c r="Q218" s="509"/>
      <c r="R218" s="509"/>
      <c r="S218" s="509"/>
      <c r="T218" s="510"/>
      <c r="U218" s="485" t="s">
        <v>838</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1"/>
      <c r="B219" s="422"/>
      <c r="C219" s="424"/>
      <c r="D219" s="422"/>
      <c r="E219" s="167"/>
      <c r="F219" s="169"/>
      <c r="G219" s="487" t="s">
        <v>678</v>
      </c>
      <c r="H219" s="488"/>
      <c r="I219" s="488"/>
      <c r="J219" s="488"/>
      <c r="K219" s="488"/>
      <c r="L219" s="488"/>
      <c r="M219" s="488"/>
      <c r="N219" s="488"/>
      <c r="O219" s="488"/>
      <c r="P219" s="488"/>
      <c r="Q219" s="488"/>
      <c r="R219" s="488"/>
      <c r="S219" s="488"/>
      <c r="T219" s="488"/>
      <c r="U219" s="484" t="s">
        <v>838</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1"/>
      <c r="B220" s="422"/>
      <c r="C220" s="424"/>
      <c r="D220" s="422"/>
      <c r="E220" s="172"/>
      <c r="F220" s="174"/>
      <c r="G220" s="487" t="s">
        <v>665</v>
      </c>
      <c r="H220" s="488"/>
      <c r="I220" s="488"/>
      <c r="J220" s="488"/>
      <c r="K220" s="488"/>
      <c r="L220" s="488"/>
      <c r="M220" s="488"/>
      <c r="N220" s="488"/>
      <c r="O220" s="488"/>
      <c r="P220" s="488"/>
      <c r="Q220" s="488"/>
      <c r="R220" s="488"/>
      <c r="S220" s="488"/>
      <c r="T220" s="488"/>
      <c r="U220" s="823" t="s">
        <v>838</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6" customHeight="1" x14ac:dyDescent="0.15">
      <c r="A223" s="455" t="s">
        <v>134</v>
      </c>
      <c r="B223" s="456"/>
      <c r="C223" s="461" t="s">
        <v>135</v>
      </c>
      <c r="D223" s="462"/>
      <c r="E223" s="462"/>
      <c r="F223" s="462"/>
      <c r="G223" s="462"/>
      <c r="H223" s="462"/>
      <c r="I223" s="462"/>
      <c r="J223" s="462"/>
      <c r="K223" s="462"/>
      <c r="L223" s="462"/>
      <c r="M223" s="462"/>
      <c r="N223" s="462"/>
      <c r="O223" s="462"/>
      <c r="P223" s="462"/>
      <c r="Q223" s="462"/>
      <c r="R223" s="462"/>
      <c r="S223" s="462"/>
      <c r="T223" s="462"/>
      <c r="U223" s="462"/>
      <c r="V223" s="462"/>
      <c r="W223" s="462"/>
      <c r="X223" s="462"/>
      <c r="Y223" s="462"/>
      <c r="Z223" s="462"/>
      <c r="AA223" s="462"/>
      <c r="AB223" s="462"/>
      <c r="AC223" s="463"/>
      <c r="AD223" s="464" t="s">
        <v>706</v>
      </c>
      <c r="AE223" s="465"/>
      <c r="AF223" s="465"/>
      <c r="AG223" s="466" t="s">
        <v>785</v>
      </c>
      <c r="AH223" s="467"/>
      <c r="AI223" s="467"/>
      <c r="AJ223" s="467"/>
      <c r="AK223" s="467"/>
      <c r="AL223" s="467"/>
      <c r="AM223" s="467"/>
      <c r="AN223" s="467"/>
      <c r="AO223" s="467"/>
      <c r="AP223" s="467"/>
      <c r="AQ223" s="467"/>
      <c r="AR223" s="467"/>
      <c r="AS223" s="467"/>
      <c r="AT223" s="467"/>
      <c r="AU223" s="467"/>
      <c r="AV223" s="467"/>
      <c r="AW223" s="467"/>
      <c r="AX223" s="468"/>
    </row>
    <row r="224" spans="1:51" ht="48" customHeight="1" x14ac:dyDescent="0.15">
      <c r="A224" s="457"/>
      <c r="B224" s="458"/>
      <c r="C224" s="469" t="s">
        <v>35</v>
      </c>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c r="Z224" s="470"/>
      <c r="AA224" s="470"/>
      <c r="AB224" s="470"/>
      <c r="AC224" s="378"/>
      <c r="AD224" s="379" t="s">
        <v>706</v>
      </c>
      <c r="AE224" s="380"/>
      <c r="AF224" s="380"/>
      <c r="AG224" s="374" t="s">
        <v>786</v>
      </c>
      <c r="AH224" s="375"/>
      <c r="AI224" s="375"/>
      <c r="AJ224" s="375"/>
      <c r="AK224" s="375"/>
      <c r="AL224" s="375"/>
      <c r="AM224" s="375"/>
      <c r="AN224" s="375"/>
      <c r="AO224" s="375"/>
      <c r="AP224" s="375"/>
      <c r="AQ224" s="375"/>
      <c r="AR224" s="375"/>
      <c r="AS224" s="375"/>
      <c r="AT224" s="375"/>
      <c r="AU224" s="375"/>
      <c r="AV224" s="375"/>
      <c r="AW224" s="375"/>
      <c r="AX224" s="376"/>
    </row>
    <row r="225" spans="1:50" ht="48" customHeight="1" x14ac:dyDescent="0.15">
      <c r="A225" s="459"/>
      <c r="B225" s="460"/>
      <c r="C225" s="471" t="s">
        <v>136</v>
      </c>
      <c r="D225" s="472"/>
      <c r="E225" s="472"/>
      <c r="F225" s="472"/>
      <c r="G225" s="472"/>
      <c r="H225" s="472"/>
      <c r="I225" s="472"/>
      <c r="J225" s="472"/>
      <c r="K225" s="472"/>
      <c r="L225" s="472"/>
      <c r="M225" s="472"/>
      <c r="N225" s="472"/>
      <c r="O225" s="472"/>
      <c r="P225" s="472"/>
      <c r="Q225" s="472"/>
      <c r="R225" s="472"/>
      <c r="S225" s="472"/>
      <c r="T225" s="472"/>
      <c r="U225" s="472"/>
      <c r="V225" s="472"/>
      <c r="W225" s="472"/>
      <c r="X225" s="472"/>
      <c r="Y225" s="472"/>
      <c r="Z225" s="472"/>
      <c r="AA225" s="472"/>
      <c r="AB225" s="472"/>
      <c r="AC225" s="473"/>
      <c r="AD225" s="474" t="s">
        <v>706</v>
      </c>
      <c r="AE225" s="475"/>
      <c r="AF225" s="475"/>
      <c r="AG225" s="402" t="s">
        <v>787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5"/>
      <c r="C226" s="437" t="s">
        <v>39</v>
      </c>
      <c r="D226" s="396"/>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397" t="s">
        <v>788</v>
      </c>
      <c r="AE226" s="398"/>
      <c r="AF226" s="398"/>
      <c r="AG226" s="400" t="s">
        <v>750</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6"/>
      <c r="C227" s="440"/>
      <c r="D227" s="441"/>
      <c r="E227" s="444" t="s">
        <v>340</v>
      </c>
      <c r="F227" s="445"/>
      <c r="G227" s="445"/>
      <c r="H227" s="445"/>
      <c r="I227" s="445"/>
      <c r="J227" s="445"/>
      <c r="K227" s="445"/>
      <c r="L227" s="445"/>
      <c r="M227" s="445"/>
      <c r="N227" s="445"/>
      <c r="O227" s="445"/>
      <c r="P227" s="445"/>
      <c r="Q227" s="445"/>
      <c r="R227" s="445"/>
      <c r="S227" s="445"/>
      <c r="T227" s="445"/>
      <c r="U227" s="445"/>
      <c r="V227" s="445"/>
      <c r="W227" s="445"/>
      <c r="X227" s="445"/>
      <c r="Y227" s="445"/>
      <c r="Z227" s="445"/>
      <c r="AA227" s="445"/>
      <c r="AB227" s="445"/>
      <c r="AC227" s="446"/>
      <c r="AD227" s="379" t="s">
        <v>789</v>
      </c>
      <c r="AE227" s="380"/>
      <c r="AF227" s="447"/>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6"/>
      <c r="C228" s="442"/>
      <c r="D228" s="443"/>
      <c r="E228" s="448" t="s">
        <v>293</v>
      </c>
      <c r="F228" s="449"/>
      <c r="G228" s="449"/>
      <c r="H228" s="449"/>
      <c r="I228" s="449"/>
      <c r="J228" s="449"/>
      <c r="K228" s="449"/>
      <c r="L228" s="449"/>
      <c r="M228" s="449"/>
      <c r="N228" s="449"/>
      <c r="O228" s="449"/>
      <c r="P228" s="449"/>
      <c r="Q228" s="449"/>
      <c r="R228" s="449"/>
      <c r="S228" s="449"/>
      <c r="T228" s="449"/>
      <c r="U228" s="449"/>
      <c r="V228" s="449"/>
      <c r="W228" s="449"/>
      <c r="X228" s="449"/>
      <c r="Y228" s="449"/>
      <c r="Z228" s="449"/>
      <c r="AA228" s="449"/>
      <c r="AB228" s="449"/>
      <c r="AC228" s="450"/>
      <c r="AD228" s="451" t="s">
        <v>789</v>
      </c>
      <c r="AE228" s="452"/>
      <c r="AF228" s="452"/>
      <c r="AG228" s="402"/>
      <c r="AH228" s="149"/>
      <c r="AI228" s="149"/>
      <c r="AJ228" s="149"/>
      <c r="AK228" s="149"/>
      <c r="AL228" s="149"/>
      <c r="AM228" s="149"/>
      <c r="AN228" s="149"/>
      <c r="AO228" s="149"/>
      <c r="AP228" s="149"/>
      <c r="AQ228" s="149"/>
      <c r="AR228" s="149"/>
      <c r="AS228" s="149"/>
      <c r="AT228" s="149"/>
      <c r="AU228" s="149"/>
      <c r="AV228" s="149"/>
      <c r="AW228" s="149"/>
      <c r="AX228" s="403"/>
    </row>
    <row r="229" spans="1:50" ht="55.5" customHeight="1" x14ac:dyDescent="0.15">
      <c r="A229" s="356"/>
      <c r="B229" s="357"/>
      <c r="C229" s="453" t="s">
        <v>40</v>
      </c>
      <c r="D229" s="454"/>
      <c r="E229" s="454"/>
      <c r="F229" s="454"/>
      <c r="G229" s="454"/>
      <c r="H229" s="454"/>
      <c r="I229" s="454"/>
      <c r="J229" s="454"/>
      <c r="K229" s="454"/>
      <c r="L229" s="454"/>
      <c r="M229" s="454"/>
      <c r="N229" s="454"/>
      <c r="O229" s="454"/>
      <c r="P229" s="454"/>
      <c r="Q229" s="454"/>
      <c r="R229" s="454"/>
      <c r="S229" s="454"/>
      <c r="T229" s="454"/>
      <c r="U229" s="454"/>
      <c r="V229" s="454"/>
      <c r="W229" s="454"/>
      <c r="X229" s="454"/>
      <c r="Y229" s="454"/>
      <c r="Z229" s="454"/>
      <c r="AA229" s="454"/>
      <c r="AB229" s="454"/>
      <c r="AC229" s="454"/>
      <c r="AD229" s="363" t="s">
        <v>706</v>
      </c>
      <c r="AE229" s="364"/>
      <c r="AF229" s="364"/>
      <c r="AG229" s="366" t="s">
        <v>841</v>
      </c>
      <c r="AH229" s="367"/>
      <c r="AI229" s="367"/>
      <c r="AJ229" s="367"/>
      <c r="AK229" s="367"/>
      <c r="AL229" s="367"/>
      <c r="AM229" s="367"/>
      <c r="AN229" s="367"/>
      <c r="AO229" s="367"/>
      <c r="AP229" s="367"/>
      <c r="AQ229" s="367"/>
      <c r="AR229" s="367"/>
      <c r="AS229" s="367"/>
      <c r="AT229" s="367"/>
      <c r="AU229" s="367"/>
      <c r="AV229" s="367"/>
      <c r="AW229" s="367"/>
      <c r="AX229" s="368"/>
    </row>
    <row r="230" spans="1:50" ht="55.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706</v>
      </c>
      <c r="AE230" s="380"/>
      <c r="AF230" s="380"/>
      <c r="AG230" s="374" t="s">
        <v>792</v>
      </c>
      <c r="AH230" s="375"/>
      <c r="AI230" s="375"/>
      <c r="AJ230" s="375"/>
      <c r="AK230" s="375"/>
      <c r="AL230" s="375"/>
      <c r="AM230" s="375"/>
      <c r="AN230" s="375"/>
      <c r="AO230" s="375"/>
      <c r="AP230" s="375"/>
      <c r="AQ230" s="375"/>
      <c r="AR230" s="375"/>
      <c r="AS230" s="375"/>
      <c r="AT230" s="375"/>
      <c r="AU230" s="375"/>
      <c r="AV230" s="375"/>
      <c r="AW230" s="375"/>
      <c r="AX230" s="376"/>
    </row>
    <row r="231" spans="1:50" ht="55.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706</v>
      </c>
      <c r="AE231" s="380"/>
      <c r="AF231" s="380"/>
      <c r="AG231" s="374" t="s">
        <v>791</v>
      </c>
      <c r="AH231" s="375"/>
      <c r="AI231" s="375"/>
      <c r="AJ231" s="375"/>
      <c r="AK231" s="375"/>
      <c r="AL231" s="375"/>
      <c r="AM231" s="375"/>
      <c r="AN231" s="375"/>
      <c r="AO231" s="375"/>
      <c r="AP231" s="375"/>
      <c r="AQ231" s="375"/>
      <c r="AR231" s="375"/>
      <c r="AS231" s="375"/>
      <c r="AT231" s="375"/>
      <c r="AU231" s="375"/>
      <c r="AV231" s="375"/>
      <c r="AW231" s="375"/>
      <c r="AX231" s="376"/>
    </row>
    <row r="232" spans="1:50" ht="55.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706</v>
      </c>
      <c r="AE232" s="380"/>
      <c r="AF232" s="380"/>
      <c r="AG232" s="374" t="s">
        <v>793</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310</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379" t="s">
        <v>788</v>
      </c>
      <c r="AE233" s="380"/>
      <c r="AF233" s="380"/>
      <c r="AG233" s="416" t="s">
        <v>715</v>
      </c>
      <c r="AH233" s="417"/>
      <c r="AI233" s="417"/>
      <c r="AJ233" s="417"/>
      <c r="AK233" s="417"/>
      <c r="AL233" s="417"/>
      <c r="AM233" s="417"/>
      <c r="AN233" s="417"/>
      <c r="AO233" s="417"/>
      <c r="AP233" s="417"/>
      <c r="AQ233" s="417"/>
      <c r="AR233" s="417"/>
      <c r="AS233" s="417"/>
      <c r="AT233" s="417"/>
      <c r="AU233" s="417"/>
      <c r="AV233" s="417"/>
      <c r="AW233" s="417"/>
      <c r="AX233" s="418"/>
    </row>
    <row r="234" spans="1:50" ht="26.25" customHeight="1" x14ac:dyDescent="0.15">
      <c r="A234" s="356"/>
      <c r="B234" s="357"/>
      <c r="C234" s="476" t="s">
        <v>311</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788</v>
      </c>
      <c r="AE234" s="380"/>
      <c r="AF234" s="447"/>
      <c r="AG234" s="374" t="s">
        <v>715</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298</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788</v>
      </c>
      <c r="AE235" s="410"/>
      <c r="AF235" s="411"/>
      <c r="AG235" s="412" t="s">
        <v>715</v>
      </c>
      <c r="AH235" s="413"/>
      <c r="AI235" s="413"/>
      <c r="AJ235" s="413"/>
      <c r="AK235" s="413"/>
      <c r="AL235" s="413"/>
      <c r="AM235" s="413"/>
      <c r="AN235" s="413"/>
      <c r="AO235" s="413"/>
      <c r="AP235" s="413"/>
      <c r="AQ235" s="413"/>
      <c r="AR235" s="413"/>
      <c r="AS235" s="413"/>
      <c r="AT235" s="413"/>
      <c r="AU235" s="413"/>
      <c r="AV235" s="413"/>
      <c r="AW235" s="413"/>
      <c r="AX235" s="414"/>
    </row>
    <row r="236" spans="1:50" ht="65.099999999999994" customHeight="1" x14ac:dyDescent="0.15">
      <c r="A236" s="354" t="s">
        <v>38</v>
      </c>
      <c r="B236" s="355"/>
      <c r="C236" s="360" t="s">
        <v>299</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790</v>
      </c>
      <c r="AE236" s="364"/>
      <c r="AF236" s="365"/>
      <c r="AG236" s="366" t="s">
        <v>794</v>
      </c>
      <c r="AH236" s="367"/>
      <c r="AI236" s="367"/>
      <c r="AJ236" s="367"/>
      <c r="AK236" s="367"/>
      <c r="AL236" s="367"/>
      <c r="AM236" s="367"/>
      <c r="AN236" s="367"/>
      <c r="AO236" s="367"/>
      <c r="AP236" s="367"/>
      <c r="AQ236" s="367"/>
      <c r="AR236" s="367"/>
      <c r="AS236" s="367"/>
      <c r="AT236" s="367"/>
      <c r="AU236" s="367"/>
      <c r="AV236" s="367"/>
      <c r="AW236" s="367"/>
      <c r="AX236" s="368"/>
    </row>
    <row r="237" spans="1:50" ht="59.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706</v>
      </c>
      <c r="AE237" s="373"/>
      <c r="AF237" s="373"/>
      <c r="AG237" s="374" t="s">
        <v>795</v>
      </c>
      <c r="AH237" s="375"/>
      <c r="AI237" s="375"/>
      <c r="AJ237" s="375"/>
      <c r="AK237" s="375"/>
      <c r="AL237" s="375"/>
      <c r="AM237" s="375"/>
      <c r="AN237" s="375"/>
      <c r="AO237" s="375"/>
      <c r="AP237" s="375"/>
      <c r="AQ237" s="375"/>
      <c r="AR237" s="375"/>
      <c r="AS237" s="375"/>
      <c r="AT237" s="375"/>
      <c r="AU237" s="375"/>
      <c r="AV237" s="375"/>
      <c r="AW237" s="375"/>
      <c r="AX237" s="376"/>
    </row>
    <row r="238" spans="1:50" ht="69.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790</v>
      </c>
      <c r="AE238" s="380"/>
      <c r="AF238" s="380"/>
      <c r="AG238" s="374" t="s">
        <v>848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788</v>
      </c>
      <c r="AE239" s="380"/>
      <c r="AF239" s="380"/>
      <c r="AG239" s="404" t="s">
        <v>715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788</v>
      </c>
      <c r="AE240" s="398"/>
      <c r="AF240" s="399"/>
      <c r="AG240" s="400" t="s">
        <v>843</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683</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4"/>
      <c r="C247" s="313" t="s">
        <v>50</v>
      </c>
      <c r="D247" s="734"/>
      <c r="E247" s="734"/>
      <c r="F247" s="735"/>
      <c r="G247" s="917" t="s">
        <v>842</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796</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850</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8" t="s">
        <v>133</v>
      </c>
      <c r="B252" s="339"/>
      <c r="C252" s="339"/>
      <c r="D252" s="339"/>
      <c r="E252" s="340"/>
      <c r="F252" s="913" t="s">
        <v>849</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8" t="s">
        <v>133</v>
      </c>
      <c r="B254" s="339"/>
      <c r="C254" s="339"/>
      <c r="D254" s="339"/>
      <c r="E254" s="340"/>
      <c r="F254" s="341" t="s">
        <v>854</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314</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356</v>
      </c>
      <c r="B258" s="105"/>
      <c r="C258" s="105"/>
      <c r="D258" s="106"/>
      <c r="E258" s="334" t="s">
        <v>698</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355</v>
      </c>
      <c r="B259" s="271"/>
      <c r="C259" s="271"/>
      <c r="D259" s="271"/>
      <c r="E259" s="334" t="s">
        <v>699</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354</v>
      </c>
      <c r="B260" s="271"/>
      <c r="C260" s="271"/>
      <c r="D260" s="271"/>
      <c r="E260" s="334" t="s">
        <v>700</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353</v>
      </c>
      <c r="B261" s="271"/>
      <c r="C261" s="271"/>
      <c r="D261" s="271"/>
      <c r="E261" s="334" t="s">
        <v>701</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352</v>
      </c>
      <c r="B262" s="271"/>
      <c r="C262" s="271"/>
      <c r="D262" s="271"/>
      <c r="E262" s="334" t="s">
        <v>702</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351</v>
      </c>
      <c r="B263" s="271"/>
      <c r="C263" s="271"/>
      <c r="D263" s="271"/>
      <c r="E263" s="334" t="s">
        <v>703</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350</v>
      </c>
      <c r="B264" s="271"/>
      <c r="C264" s="271"/>
      <c r="D264" s="271"/>
      <c r="E264" s="334" t="s">
        <v>704</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349</v>
      </c>
      <c r="B265" s="271"/>
      <c r="C265" s="271"/>
      <c r="D265" s="271"/>
      <c r="E265" s="334" t="s">
        <v>705</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496</v>
      </c>
      <c r="B266" s="271"/>
      <c r="C266" s="271"/>
      <c r="D266" s="271"/>
      <c r="E266" s="115" t="s">
        <v>685</v>
      </c>
      <c r="F266" s="101"/>
      <c r="G266" s="101"/>
      <c r="H266" s="92" t="str">
        <f>IF(E266="","","-")</f>
        <v>-</v>
      </c>
      <c r="I266" s="101"/>
      <c r="J266" s="101"/>
      <c r="K266" s="92" t="str">
        <f>IF(I266="","","-")</f>
        <v/>
      </c>
      <c r="L266" s="116">
        <v>123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674</v>
      </c>
      <c r="B267" s="271"/>
      <c r="C267" s="271"/>
      <c r="D267" s="271"/>
      <c r="E267" s="115" t="s">
        <v>685</v>
      </c>
      <c r="F267" s="101"/>
      <c r="G267" s="101"/>
      <c r="H267" s="92"/>
      <c r="I267" s="101"/>
      <c r="J267" s="101"/>
      <c r="K267" s="92"/>
      <c r="L267" s="116">
        <v>133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464</v>
      </c>
      <c r="B268" s="271"/>
      <c r="C268" s="271"/>
      <c r="D268" s="271"/>
      <c r="E268" s="99">
        <v>2021</v>
      </c>
      <c r="F268" s="100"/>
      <c r="G268" s="101" t="s">
        <v>840</v>
      </c>
      <c r="H268" s="101"/>
      <c r="I268" s="101"/>
      <c r="J268" s="100">
        <v>20</v>
      </c>
      <c r="K268" s="100"/>
      <c r="L268" s="116">
        <v>163</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343</v>
      </c>
      <c r="B269" s="323"/>
      <c r="C269" s="323"/>
      <c r="D269" s="323"/>
      <c r="E269" s="323"/>
      <c r="F269" s="324"/>
      <c r="G269" s="78" t="s">
        <v>676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thickBot="1" x14ac:dyDescent="0.2">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thickBot="1" x14ac:dyDescent="0.2">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345</v>
      </c>
      <c r="B308" s="329"/>
      <c r="C308" s="329"/>
      <c r="D308" s="329"/>
      <c r="E308" s="329"/>
      <c r="F308" s="330"/>
      <c r="G308" s="309" t="s">
        <v>803</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781</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50.1" customHeight="1" x14ac:dyDescent="0.15">
      <c r="A310" s="331"/>
      <c r="B310" s="332"/>
      <c r="C310" s="332"/>
      <c r="D310" s="332"/>
      <c r="E310" s="332"/>
      <c r="F310" s="333"/>
      <c r="G310" s="299" t="s">
        <v>805</v>
      </c>
      <c r="H310" s="300"/>
      <c r="I310" s="300"/>
      <c r="J310" s="300"/>
      <c r="K310" s="301"/>
      <c r="L310" s="302" t="s">
        <v>806</v>
      </c>
      <c r="M310" s="303"/>
      <c r="N310" s="303"/>
      <c r="O310" s="303"/>
      <c r="P310" s="303"/>
      <c r="Q310" s="303"/>
      <c r="R310" s="303"/>
      <c r="S310" s="303"/>
      <c r="T310" s="303"/>
      <c r="U310" s="303"/>
      <c r="V310" s="303"/>
      <c r="W310" s="303"/>
      <c r="X310" s="304"/>
      <c r="Y310" s="305">
        <v>0.5</v>
      </c>
      <c r="Z310" s="306"/>
      <c r="AA310" s="306"/>
      <c r="AB310" s="307"/>
      <c r="AC310" s="299" t="s">
        <v>782</v>
      </c>
      <c r="AD310" s="300"/>
      <c r="AE310" s="300"/>
      <c r="AF310" s="300"/>
      <c r="AG310" s="301"/>
      <c r="AH310" s="302" t="s">
        <v>783</v>
      </c>
      <c r="AI310" s="303"/>
      <c r="AJ310" s="303"/>
      <c r="AK310" s="303"/>
      <c r="AL310" s="303"/>
      <c r="AM310" s="303"/>
      <c r="AN310" s="303"/>
      <c r="AO310" s="303"/>
      <c r="AP310" s="303"/>
      <c r="AQ310" s="303"/>
      <c r="AR310" s="303"/>
      <c r="AS310" s="303"/>
      <c r="AT310" s="304"/>
      <c r="AU310" s="305">
        <v>1.6</v>
      </c>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1.6</v>
      </c>
      <c r="AV320" s="286"/>
      <c r="AW320" s="286"/>
      <c r="AX320" s="288"/>
    </row>
    <row r="321" spans="1:51" ht="24.75" customHeight="1" x14ac:dyDescent="0.15">
      <c r="A321" s="331"/>
      <c r="B321" s="332"/>
      <c r="C321" s="332"/>
      <c r="D321" s="332"/>
      <c r="E321" s="332"/>
      <c r="F321" s="333"/>
      <c r="G321" s="309" t="s">
        <v>804</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835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2</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2</v>
      </c>
    </row>
    <row r="323" spans="1:51" ht="50.1" customHeight="1" x14ac:dyDescent="0.15">
      <c r="A323" s="331"/>
      <c r="B323" s="332"/>
      <c r="C323" s="332"/>
      <c r="D323" s="332"/>
      <c r="E323" s="332"/>
      <c r="F323" s="333"/>
      <c r="G323" s="299" t="s">
        <v>807</v>
      </c>
      <c r="H323" s="300"/>
      <c r="I323" s="300"/>
      <c r="J323" s="300"/>
      <c r="K323" s="301"/>
      <c r="L323" s="302" t="s">
        <v>808</v>
      </c>
      <c r="M323" s="303"/>
      <c r="N323" s="303"/>
      <c r="O323" s="303"/>
      <c r="P323" s="303"/>
      <c r="Q323" s="303"/>
      <c r="R323" s="303"/>
      <c r="S323" s="303"/>
      <c r="T323" s="303"/>
      <c r="U323" s="303"/>
      <c r="V323" s="303"/>
      <c r="W323" s="303"/>
      <c r="X323" s="304"/>
      <c r="Y323" s="305">
        <v>1.7</v>
      </c>
      <c r="Z323" s="306"/>
      <c r="AA323" s="306"/>
      <c r="AB323" s="307"/>
      <c r="AC323" s="299" t="s">
        <v>809</v>
      </c>
      <c r="AD323" s="300"/>
      <c r="AE323" s="300"/>
      <c r="AF323" s="300"/>
      <c r="AG323" s="301"/>
      <c r="AH323" s="302" t="s">
        <v>806</v>
      </c>
      <c r="AI323" s="303"/>
      <c r="AJ323" s="303"/>
      <c r="AK323" s="303"/>
      <c r="AL323" s="303"/>
      <c r="AM323" s="303"/>
      <c r="AN323" s="303"/>
      <c r="AO323" s="303"/>
      <c r="AP323" s="303"/>
      <c r="AQ323" s="303"/>
      <c r="AR323" s="303"/>
      <c r="AS323" s="303"/>
      <c r="AT323" s="304"/>
      <c r="AU323" s="305">
        <v>0.1</v>
      </c>
      <c r="AV323" s="306"/>
      <c r="AW323" s="306"/>
      <c r="AX323" s="308"/>
      <c r="AY323">
        <f t="shared" si="11"/>
        <v>2</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2</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2</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2</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2</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2</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2</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2</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2</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2</v>
      </c>
    </row>
    <row r="333" spans="1:51" ht="24.75"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1.7</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0.1</v>
      </c>
      <c r="AV333" s="286"/>
      <c r="AW333" s="286"/>
      <c r="AX333" s="288"/>
      <c r="AY333">
        <f t="shared" si="11"/>
        <v>2</v>
      </c>
    </row>
    <row r="334" spans="1:51" ht="24.75" customHeight="1" x14ac:dyDescent="0.15">
      <c r="A334" s="331"/>
      <c r="B334" s="332"/>
      <c r="C334" s="332"/>
      <c r="D334" s="332"/>
      <c r="E334" s="332"/>
      <c r="F334" s="333"/>
      <c r="G334" s="309" t="s">
        <v>821</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839</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2</v>
      </c>
    </row>
    <row r="335" spans="1:51" ht="24.75"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2</v>
      </c>
    </row>
    <row r="336" spans="1:51" ht="35.1" customHeight="1" x14ac:dyDescent="0.15">
      <c r="A336" s="331"/>
      <c r="B336" s="332"/>
      <c r="C336" s="332"/>
      <c r="D336" s="332"/>
      <c r="E336" s="332"/>
      <c r="F336" s="333"/>
      <c r="G336" s="299" t="s">
        <v>810</v>
      </c>
      <c r="H336" s="300"/>
      <c r="I336" s="300"/>
      <c r="J336" s="300"/>
      <c r="K336" s="301"/>
      <c r="L336" s="302" t="s">
        <v>808</v>
      </c>
      <c r="M336" s="303"/>
      <c r="N336" s="303"/>
      <c r="O336" s="303"/>
      <c r="P336" s="303"/>
      <c r="Q336" s="303"/>
      <c r="R336" s="303"/>
      <c r="S336" s="303"/>
      <c r="T336" s="303"/>
      <c r="U336" s="303"/>
      <c r="V336" s="303"/>
      <c r="W336" s="303"/>
      <c r="X336" s="304"/>
      <c r="Y336" s="305">
        <v>1.7</v>
      </c>
      <c r="Z336" s="306"/>
      <c r="AA336" s="306"/>
      <c r="AB336" s="307"/>
      <c r="AC336" s="299" t="s">
        <v>784</v>
      </c>
      <c r="AD336" s="300"/>
      <c r="AE336" s="300"/>
      <c r="AF336" s="300"/>
      <c r="AG336" s="301"/>
      <c r="AH336" s="302" t="s">
        <v>780</v>
      </c>
      <c r="AI336" s="303"/>
      <c r="AJ336" s="303"/>
      <c r="AK336" s="303"/>
      <c r="AL336" s="303"/>
      <c r="AM336" s="303"/>
      <c r="AN336" s="303"/>
      <c r="AO336" s="303"/>
      <c r="AP336" s="303"/>
      <c r="AQ336" s="303"/>
      <c r="AR336" s="303"/>
      <c r="AS336" s="303"/>
      <c r="AT336" s="304"/>
      <c r="AU336" s="305">
        <v>1</v>
      </c>
      <c r="AV336" s="306"/>
      <c r="AW336" s="306"/>
      <c r="AX336" s="308"/>
      <c r="AY336">
        <f t="shared" si="12"/>
        <v>2</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2</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2</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2</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2</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2</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2</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2</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2</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2</v>
      </c>
    </row>
    <row r="346" spans="1:51" ht="24.75" customHeight="1" x14ac:dyDescent="0.1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1.7</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1</v>
      </c>
      <c r="AV346" s="286"/>
      <c r="AW346" s="286"/>
      <c r="AX346" s="288"/>
      <c r="AY346">
        <f t="shared" si="13"/>
        <v>2</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657</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308</v>
      </c>
      <c r="AM360" s="279"/>
      <c r="AN360" s="279"/>
      <c r="AO360" s="94" t="s">
        <v>307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306</v>
      </c>
      <c r="AD365" s="256"/>
      <c r="AE365" s="256"/>
      <c r="AF365" s="256"/>
      <c r="AG365" s="256"/>
      <c r="AH365" s="272" t="s">
        <v>326</v>
      </c>
      <c r="AI365" s="270"/>
      <c r="AJ365" s="270"/>
      <c r="AK365" s="270"/>
      <c r="AL365" s="270" t="s">
        <v>19</v>
      </c>
      <c r="AM365" s="270"/>
      <c r="AN365" s="270"/>
      <c r="AO365" s="274"/>
      <c r="AP365" s="259" t="s">
        <v>275</v>
      </c>
      <c r="AQ365" s="259"/>
      <c r="AR365" s="259"/>
      <c r="AS365" s="259"/>
      <c r="AT365" s="259"/>
      <c r="AU365" s="259"/>
      <c r="AV365" s="259"/>
      <c r="AW365" s="259"/>
      <c r="AX365" s="259"/>
    </row>
    <row r="366" spans="1:51" ht="78.75" customHeight="1" x14ac:dyDescent="0.15">
      <c r="A366" s="245">
        <v>1</v>
      </c>
      <c r="B366" s="245">
        <v>1</v>
      </c>
      <c r="C366" s="267" t="s">
        <v>739</v>
      </c>
      <c r="D366" s="266"/>
      <c r="E366" s="266"/>
      <c r="F366" s="266"/>
      <c r="G366" s="266"/>
      <c r="H366" s="266"/>
      <c r="I366" s="266"/>
      <c r="J366" s="248">
        <v>4000020270008</v>
      </c>
      <c r="K366" s="249"/>
      <c r="L366" s="249"/>
      <c r="M366" s="249"/>
      <c r="N366" s="249"/>
      <c r="O366" s="249"/>
      <c r="P366" s="260" t="s">
        <v>738</v>
      </c>
      <c r="Q366" s="250"/>
      <c r="R366" s="250"/>
      <c r="S366" s="250"/>
      <c r="T366" s="250"/>
      <c r="U366" s="250"/>
      <c r="V366" s="250"/>
      <c r="W366" s="250"/>
      <c r="X366" s="250"/>
      <c r="Y366" s="251">
        <v>0.5</v>
      </c>
      <c r="Z366" s="252"/>
      <c r="AA366" s="252"/>
      <c r="AB366" s="253"/>
      <c r="AC366" s="237" t="s">
        <v>749</v>
      </c>
      <c r="AD366" s="238"/>
      <c r="AE366" s="238"/>
      <c r="AF366" s="238"/>
      <c r="AG366" s="238"/>
      <c r="AH366" s="268" t="s">
        <v>715</v>
      </c>
      <c r="AI366" s="269"/>
      <c r="AJ366" s="269"/>
      <c r="AK366" s="269"/>
      <c r="AL366" s="241" t="s">
        <v>715</v>
      </c>
      <c r="AM366" s="242"/>
      <c r="AN366" s="242"/>
      <c r="AO366" s="243"/>
      <c r="AP366" s="244" t="s">
        <v>750</v>
      </c>
      <c r="AQ366" s="244"/>
      <c r="AR366" s="244"/>
      <c r="AS366" s="244"/>
      <c r="AT366" s="244"/>
      <c r="AU366" s="244"/>
      <c r="AV366" s="244"/>
      <c r="AW366" s="244"/>
      <c r="AX366" s="244"/>
    </row>
    <row r="367" spans="1:51" ht="78.75" customHeight="1" x14ac:dyDescent="0.15">
      <c r="A367" s="245">
        <v>2</v>
      </c>
      <c r="B367" s="245">
        <v>1</v>
      </c>
      <c r="C367" s="267" t="s">
        <v>740</v>
      </c>
      <c r="D367" s="266"/>
      <c r="E367" s="266"/>
      <c r="F367" s="266"/>
      <c r="G367" s="266"/>
      <c r="H367" s="266"/>
      <c r="I367" s="266"/>
      <c r="J367" s="248">
        <v>6000020400009</v>
      </c>
      <c r="K367" s="249"/>
      <c r="L367" s="249"/>
      <c r="M367" s="249"/>
      <c r="N367" s="249"/>
      <c r="O367" s="249"/>
      <c r="P367" s="260" t="s">
        <v>738</v>
      </c>
      <c r="Q367" s="250"/>
      <c r="R367" s="250"/>
      <c r="S367" s="250"/>
      <c r="T367" s="250"/>
      <c r="U367" s="250"/>
      <c r="V367" s="250"/>
      <c r="W367" s="250"/>
      <c r="X367" s="250"/>
      <c r="Y367" s="251">
        <v>0.4</v>
      </c>
      <c r="Z367" s="252"/>
      <c r="AA367" s="252"/>
      <c r="AB367" s="253"/>
      <c r="AC367" s="237" t="s">
        <v>749</v>
      </c>
      <c r="AD367" s="238"/>
      <c r="AE367" s="238"/>
      <c r="AF367" s="238"/>
      <c r="AG367" s="238"/>
      <c r="AH367" s="268" t="s">
        <v>715</v>
      </c>
      <c r="AI367" s="269"/>
      <c r="AJ367" s="269"/>
      <c r="AK367" s="269"/>
      <c r="AL367" s="241" t="s">
        <v>715</v>
      </c>
      <c r="AM367" s="242"/>
      <c r="AN367" s="242"/>
      <c r="AO367" s="243"/>
      <c r="AP367" s="244" t="s">
        <v>750</v>
      </c>
      <c r="AQ367" s="244"/>
      <c r="AR367" s="244"/>
      <c r="AS367" s="244"/>
      <c r="AT367" s="244"/>
      <c r="AU367" s="244"/>
      <c r="AV367" s="244"/>
      <c r="AW367" s="244"/>
      <c r="AX367" s="244"/>
      <c r="AY367">
        <f>COUNTA($C$367)</f>
        <v>1</v>
      </c>
    </row>
    <row r="368" spans="1:51" ht="78.75" customHeight="1" x14ac:dyDescent="0.15">
      <c r="A368" s="245">
        <v>3</v>
      </c>
      <c r="B368" s="245">
        <v>1</v>
      </c>
      <c r="C368" s="267" t="s">
        <v>741</v>
      </c>
      <c r="D368" s="266"/>
      <c r="E368" s="266"/>
      <c r="F368" s="266"/>
      <c r="G368" s="266"/>
      <c r="H368" s="266"/>
      <c r="I368" s="266"/>
      <c r="J368" s="248">
        <v>8000020280003</v>
      </c>
      <c r="K368" s="249"/>
      <c r="L368" s="249"/>
      <c r="M368" s="249"/>
      <c r="N368" s="249"/>
      <c r="O368" s="249"/>
      <c r="P368" s="260" t="s">
        <v>738</v>
      </c>
      <c r="Q368" s="250"/>
      <c r="R368" s="250"/>
      <c r="S368" s="250"/>
      <c r="T368" s="250"/>
      <c r="U368" s="250"/>
      <c r="V368" s="250"/>
      <c r="W368" s="250"/>
      <c r="X368" s="250"/>
      <c r="Y368" s="251">
        <v>0.4</v>
      </c>
      <c r="Z368" s="252"/>
      <c r="AA368" s="252"/>
      <c r="AB368" s="253"/>
      <c r="AC368" s="237" t="s">
        <v>749</v>
      </c>
      <c r="AD368" s="238"/>
      <c r="AE368" s="238"/>
      <c r="AF368" s="238"/>
      <c r="AG368" s="238"/>
      <c r="AH368" s="268" t="s">
        <v>715</v>
      </c>
      <c r="AI368" s="269"/>
      <c r="AJ368" s="269"/>
      <c r="AK368" s="269"/>
      <c r="AL368" s="241" t="s">
        <v>715</v>
      </c>
      <c r="AM368" s="242"/>
      <c r="AN368" s="242"/>
      <c r="AO368" s="243"/>
      <c r="AP368" s="244" t="s">
        <v>750</v>
      </c>
      <c r="AQ368" s="244"/>
      <c r="AR368" s="244"/>
      <c r="AS368" s="244"/>
      <c r="AT368" s="244"/>
      <c r="AU368" s="244"/>
      <c r="AV368" s="244"/>
      <c r="AW368" s="244"/>
      <c r="AX368" s="244"/>
      <c r="AY368">
        <f>COUNTA($C$368)</f>
        <v>1</v>
      </c>
    </row>
    <row r="369" spans="1:51" ht="78.75" customHeight="1" x14ac:dyDescent="0.15">
      <c r="A369" s="245">
        <v>4</v>
      </c>
      <c r="B369" s="245">
        <v>1</v>
      </c>
      <c r="C369" s="267" t="s">
        <v>742</v>
      </c>
      <c r="D369" s="266"/>
      <c r="E369" s="266"/>
      <c r="F369" s="266"/>
      <c r="G369" s="266"/>
      <c r="H369" s="266"/>
      <c r="I369" s="266"/>
      <c r="J369" s="248">
        <v>8000020130001</v>
      </c>
      <c r="K369" s="249"/>
      <c r="L369" s="249"/>
      <c r="M369" s="249"/>
      <c r="N369" s="249"/>
      <c r="O369" s="249"/>
      <c r="P369" s="260" t="s">
        <v>738</v>
      </c>
      <c r="Q369" s="250"/>
      <c r="R369" s="250"/>
      <c r="S369" s="250"/>
      <c r="T369" s="250"/>
      <c r="U369" s="250"/>
      <c r="V369" s="250"/>
      <c r="W369" s="250"/>
      <c r="X369" s="250"/>
      <c r="Y369" s="251">
        <v>0.4</v>
      </c>
      <c r="Z369" s="252"/>
      <c r="AA369" s="252"/>
      <c r="AB369" s="253"/>
      <c r="AC369" s="237" t="s">
        <v>749</v>
      </c>
      <c r="AD369" s="238"/>
      <c r="AE369" s="238"/>
      <c r="AF369" s="238"/>
      <c r="AG369" s="238"/>
      <c r="AH369" s="268" t="s">
        <v>715</v>
      </c>
      <c r="AI369" s="269"/>
      <c r="AJ369" s="269"/>
      <c r="AK369" s="269"/>
      <c r="AL369" s="241" t="s">
        <v>715</v>
      </c>
      <c r="AM369" s="242"/>
      <c r="AN369" s="242"/>
      <c r="AO369" s="243"/>
      <c r="AP369" s="244" t="s">
        <v>750</v>
      </c>
      <c r="AQ369" s="244"/>
      <c r="AR369" s="244"/>
      <c r="AS369" s="244"/>
      <c r="AT369" s="244"/>
      <c r="AU369" s="244"/>
      <c r="AV369" s="244"/>
      <c r="AW369" s="244"/>
      <c r="AX369" s="244"/>
      <c r="AY369">
        <f>COUNTA($C$369)</f>
        <v>1</v>
      </c>
    </row>
    <row r="370" spans="1:51" ht="78.75" customHeight="1" x14ac:dyDescent="0.15">
      <c r="A370" s="245">
        <v>5</v>
      </c>
      <c r="B370" s="245">
        <v>1</v>
      </c>
      <c r="C370" s="267" t="s">
        <v>743</v>
      </c>
      <c r="D370" s="266"/>
      <c r="E370" s="266"/>
      <c r="F370" s="266"/>
      <c r="G370" s="266"/>
      <c r="H370" s="266"/>
      <c r="I370" s="266"/>
      <c r="J370" s="248">
        <v>7000020250007</v>
      </c>
      <c r="K370" s="249"/>
      <c r="L370" s="249"/>
      <c r="M370" s="249"/>
      <c r="N370" s="249"/>
      <c r="O370" s="249"/>
      <c r="P370" s="260" t="s">
        <v>738</v>
      </c>
      <c r="Q370" s="250"/>
      <c r="R370" s="250"/>
      <c r="S370" s="250"/>
      <c r="T370" s="250"/>
      <c r="U370" s="250"/>
      <c r="V370" s="250"/>
      <c r="W370" s="250"/>
      <c r="X370" s="250"/>
      <c r="Y370" s="251">
        <v>0.4</v>
      </c>
      <c r="Z370" s="252"/>
      <c r="AA370" s="252"/>
      <c r="AB370" s="253"/>
      <c r="AC370" s="237" t="s">
        <v>749</v>
      </c>
      <c r="AD370" s="238"/>
      <c r="AE370" s="238"/>
      <c r="AF370" s="238"/>
      <c r="AG370" s="238"/>
      <c r="AH370" s="268" t="s">
        <v>715</v>
      </c>
      <c r="AI370" s="269"/>
      <c r="AJ370" s="269"/>
      <c r="AK370" s="269"/>
      <c r="AL370" s="241" t="s">
        <v>715</v>
      </c>
      <c r="AM370" s="242"/>
      <c r="AN370" s="242"/>
      <c r="AO370" s="243"/>
      <c r="AP370" s="244" t="s">
        <v>750</v>
      </c>
      <c r="AQ370" s="244"/>
      <c r="AR370" s="244"/>
      <c r="AS370" s="244"/>
      <c r="AT370" s="244"/>
      <c r="AU370" s="244"/>
      <c r="AV370" s="244"/>
      <c r="AW370" s="244"/>
      <c r="AX370" s="244"/>
      <c r="AY370">
        <f>COUNTA($C$370)</f>
        <v>1</v>
      </c>
    </row>
    <row r="371" spans="1:51" ht="78.75" customHeight="1" x14ac:dyDescent="0.15">
      <c r="A371" s="245">
        <v>6</v>
      </c>
      <c r="B371" s="245">
        <v>1</v>
      </c>
      <c r="C371" s="267" t="s">
        <v>744</v>
      </c>
      <c r="D371" s="266"/>
      <c r="E371" s="266"/>
      <c r="F371" s="266"/>
      <c r="G371" s="266"/>
      <c r="H371" s="266"/>
      <c r="I371" s="266"/>
      <c r="J371" s="248">
        <v>1000020140007</v>
      </c>
      <c r="K371" s="249"/>
      <c r="L371" s="249"/>
      <c r="M371" s="249"/>
      <c r="N371" s="249"/>
      <c r="O371" s="249"/>
      <c r="P371" s="260" t="s">
        <v>738</v>
      </c>
      <c r="Q371" s="250"/>
      <c r="R371" s="250"/>
      <c r="S371" s="250"/>
      <c r="T371" s="250"/>
      <c r="U371" s="250"/>
      <c r="V371" s="250"/>
      <c r="W371" s="250"/>
      <c r="X371" s="250"/>
      <c r="Y371" s="251">
        <v>0.3</v>
      </c>
      <c r="Z371" s="252"/>
      <c r="AA371" s="252"/>
      <c r="AB371" s="253"/>
      <c r="AC371" s="237" t="s">
        <v>749</v>
      </c>
      <c r="AD371" s="238"/>
      <c r="AE371" s="238"/>
      <c r="AF371" s="238"/>
      <c r="AG371" s="238"/>
      <c r="AH371" s="268" t="s">
        <v>715</v>
      </c>
      <c r="AI371" s="269"/>
      <c r="AJ371" s="269"/>
      <c r="AK371" s="269"/>
      <c r="AL371" s="241" t="s">
        <v>715</v>
      </c>
      <c r="AM371" s="242"/>
      <c r="AN371" s="242"/>
      <c r="AO371" s="243"/>
      <c r="AP371" s="244" t="s">
        <v>750</v>
      </c>
      <c r="AQ371" s="244"/>
      <c r="AR371" s="244"/>
      <c r="AS371" s="244"/>
      <c r="AT371" s="244"/>
      <c r="AU371" s="244"/>
      <c r="AV371" s="244"/>
      <c r="AW371" s="244"/>
      <c r="AX371" s="244"/>
      <c r="AY371">
        <f>COUNTA($C$371)</f>
        <v>1</v>
      </c>
    </row>
    <row r="372" spans="1:51" ht="78.75" customHeight="1" x14ac:dyDescent="0.15">
      <c r="A372" s="245">
        <v>7</v>
      </c>
      <c r="B372" s="245">
        <v>1</v>
      </c>
      <c r="C372" s="267" t="s">
        <v>745</v>
      </c>
      <c r="D372" s="266"/>
      <c r="E372" s="266"/>
      <c r="F372" s="266"/>
      <c r="G372" s="266"/>
      <c r="H372" s="266"/>
      <c r="I372" s="266"/>
      <c r="J372" s="248">
        <v>7000020430005</v>
      </c>
      <c r="K372" s="249"/>
      <c r="L372" s="249"/>
      <c r="M372" s="249"/>
      <c r="N372" s="249"/>
      <c r="O372" s="249"/>
      <c r="P372" s="260" t="s">
        <v>738</v>
      </c>
      <c r="Q372" s="250"/>
      <c r="R372" s="250"/>
      <c r="S372" s="250"/>
      <c r="T372" s="250"/>
      <c r="U372" s="250"/>
      <c r="V372" s="250"/>
      <c r="W372" s="250"/>
      <c r="X372" s="250"/>
      <c r="Y372" s="251">
        <v>0.2</v>
      </c>
      <c r="Z372" s="252"/>
      <c r="AA372" s="252"/>
      <c r="AB372" s="253"/>
      <c r="AC372" s="237" t="s">
        <v>749</v>
      </c>
      <c r="AD372" s="238"/>
      <c r="AE372" s="238"/>
      <c r="AF372" s="238"/>
      <c r="AG372" s="238"/>
      <c r="AH372" s="268" t="s">
        <v>715</v>
      </c>
      <c r="AI372" s="269"/>
      <c r="AJ372" s="269"/>
      <c r="AK372" s="269"/>
      <c r="AL372" s="241" t="s">
        <v>715</v>
      </c>
      <c r="AM372" s="242"/>
      <c r="AN372" s="242"/>
      <c r="AO372" s="243"/>
      <c r="AP372" s="244" t="s">
        <v>750</v>
      </c>
      <c r="AQ372" s="244"/>
      <c r="AR372" s="244"/>
      <c r="AS372" s="244"/>
      <c r="AT372" s="244"/>
      <c r="AU372" s="244"/>
      <c r="AV372" s="244"/>
      <c r="AW372" s="244"/>
      <c r="AX372" s="244"/>
      <c r="AY372">
        <f>COUNTA($C$372)</f>
        <v>1</v>
      </c>
    </row>
    <row r="373" spans="1:51" ht="78.75" customHeight="1" x14ac:dyDescent="0.15">
      <c r="A373" s="245">
        <v>8</v>
      </c>
      <c r="B373" s="245">
        <v>1</v>
      </c>
      <c r="C373" s="267" t="s">
        <v>746</v>
      </c>
      <c r="D373" s="266"/>
      <c r="E373" s="266"/>
      <c r="F373" s="266"/>
      <c r="G373" s="266"/>
      <c r="H373" s="266"/>
      <c r="I373" s="266"/>
      <c r="J373" s="248">
        <v>4000020120006</v>
      </c>
      <c r="K373" s="249"/>
      <c r="L373" s="249"/>
      <c r="M373" s="249"/>
      <c r="N373" s="249"/>
      <c r="O373" s="249"/>
      <c r="P373" s="260" t="s">
        <v>738</v>
      </c>
      <c r="Q373" s="250"/>
      <c r="R373" s="250"/>
      <c r="S373" s="250"/>
      <c r="T373" s="250"/>
      <c r="U373" s="250"/>
      <c r="V373" s="250"/>
      <c r="W373" s="250"/>
      <c r="X373" s="250"/>
      <c r="Y373" s="251">
        <v>0.2</v>
      </c>
      <c r="Z373" s="252"/>
      <c r="AA373" s="252"/>
      <c r="AB373" s="253"/>
      <c r="AC373" s="237" t="s">
        <v>749</v>
      </c>
      <c r="AD373" s="238"/>
      <c r="AE373" s="238"/>
      <c r="AF373" s="238"/>
      <c r="AG373" s="238"/>
      <c r="AH373" s="268" t="s">
        <v>715</v>
      </c>
      <c r="AI373" s="269"/>
      <c r="AJ373" s="269"/>
      <c r="AK373" s="269"/>
      <c r="AL373" s="241" t="s">
        <v>715</v>
      </c>
      <c r="AM373" s="242"/>
      <c r="AN373" s="242"/>
      <c r="AO373" s="243"/>
      <c r="AP373" s="244" t="s">
        <v>750</v>
      </c>
      <c r="AQ373" s="244"/>
      <c r="AR373" s="244"/>
      <c r="AS373" s="244"/>
      <c r="AT373" s="244"/>
      <c r="AU373" s="244"/>
      <c r="AV373" s="244"/>
      <c r="AW373" s="244"/>
      <c r="AX373" s="244"/>
      <c r="AY373">
        <f>COUNTA($C$373)</f>
        <v>1</v>
      </c>
    </row>
    <row r="374" spans="1:51" ht="78.75" customHeight="1" x14ac:dyDescent="0.15">
      <c r="A374" s="245">
        <v>9</v>
      </c>
      <c r="B374" s="245">
        <v>1</v>
      </c>
      <c r="C374" s="267" t="s">
        <v>747</v>
      </c>
      <c r="D374" s="266"/>
      <c r="E374" s="266"/>
      <c r="F374" s="266"/>
      <c r="G374" s="266"/>
      <c r="H374" s="266"/>
      <c r="I374" s="266"/>
      <c r="J374" s="248">
        <v>4000020330001</v>
      </c>
      <c r="K374" s="249"/>
      <c r="L374" s="249"/>
      <c r="M374" s="249"/>
      <c r="N374" s="249"/>
      <c r="O374" s="249"/>
      <c r="P374" s="260" t="s">
        <v>738</v>
      </c>
      <c r="Q374" s="250"/>
      <c r="R374" s="250"/>
      <c r="S374" s="250"/>
      <c r="T374" s="250"/>
      <c r="U374" s="250"/>
      <c r="V374" s="250"/>
      <c r="W374" s="250"/>
      <c r="X374" s="250"/>
      <c r="Y374" s="251">
        <v>0.2</v>
      </c>
      <c r="Z374" s="252"/>
      <c r="AA374" s="252"/>
      <c r="AB374" s="253"/>
      <c r="AC374" s="237" t="s">
        <v>749</v>
      </c>
      <c r="AD374" s="238"/>
      <c r="AE374" s="238"/>
      <c r="AF374" s="238"/>
      <c r="AG374" s="238"/>
      <c r="AH374" s="268" t="s">
        <v>715</v>
      </c>
      <c r="AI374" s="269"/>
      <c r="AJ374" s="269"/>
      <c r="AK374" s="269"/>
      <c r="AL374" s="241" t="s">
        <v>715</v>
      </c>
      <c r="AM374" s="242"/>
      <c r="AN374" s="242"/>
      <c r="AO374" s="243"/>
      <c r="AP374" s="244" t="s">
        <v>750</v>
      </c>
      <c r="AQ374" s="244"/>
      <c r="AR374" s="244"/>
      <c r="AS374" s="244"/>
      <c r="AT374" s="244"/>
      <c r="AU374" s="244"/>
      <c r="AV374" s="244"/>
      <c r="AW374" s="244"/>
      <c r="AX374" s="244"/>
      <c r="AY374">
        <f>COUNTA($C$374)</f>
        <v>1</v>
      </c>
    </row>
    <row r="375" spans="1:51" ht="78.75" customHeight="1" x14ac:dyDescent="0.15">
      <c r="A375" s="245">
        <v>10</v>
      </c>
      <c r="B375" s="245">
        <v>1</v>
      </c>
      <c r="C375" s="267" t="s">
        <v>748</v>
      </c>
      <c r="D375" s="266"/>
      <c r="E375" s="266"/>
      <c r="F375" s="266"/>
      <c r="G375" s="266"/>
      <c r="H375" s="266"/>
      <c r="I375" s="266"/>
      <c r="J375" s="248">
        <v>1000020110001</v>
      </c>
      <c r="K375" s="249"/>
      <c r="L375" s="249"/>
      <c r="M375" s="249"/>
      <c r="N375" s="249"/>
      <c r="O375" s="249"/>
      <c r="P375" s="260" t="s">
        <v>738</v>
      </c>
      <c r="Q375" s="250"/>
      <c r="R375" s="250"/>
      <c r="S375" s="250"/>
      <c r="T375" s="250"/>
      <c r="U375" s="250"/>
      <c r="V375" s="250"/>
      <c r="W375" s="250"/>
      <c r="X375" s="250"/>
      <c r="Y375" s="251">
        <v>0.1</v>
      </c>
      <c r="Z375" s="252"/>
      <c r="AA375" s="252"/>
      <c r="AB375" s="253"/>
      <c r="AC375" s="237" t="s">
        <v>749</v>
      </c>
      <c r="AD375" s="238"/>
      <c r="AE375" s="238"/>
      <c r="AF375" s="238"/>
      <c r="AG375" s="238"/>
      <c r="AH375" s="268" t="s">
        <v>715</v>
      </c>
      <c r="AI375" s="269"/>
      <c r="AJ375" s="269"/>
      <c r="AK375" s="269"/>
      <c r="AL375" s="241" t="s">
        <v>715</v>
      </c>
      <c r="AM375" s="242"/>
      <c r="AN375" s="242"/>
      <c r="AO375" s="243"/>
      <c r="AP375" s="244" t="s">
        <v>750</v>
      </c>
      <c r="AQ375" s="244"/>
      <c r="AR375" s="244"/>
      <c r="AS375" s="244"/>
      <c r="AT375" s="244"/>
      <c r="AU375" s="244"/>
      <c r="AV375" s="244"/>
      <c r="AW375" s="244"/>
      <c r="AX375" s="244"/>
      <c r="AY375">
        <f>COUNTA($C$375)</f>
        <v>1</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306</v>
      </c>
      <c r="AD398" s="256"/>
      <c r="AE398" s="256"/>
      <c r="AF398" s="256"/>
      <c r="AG398" s="256"/>
      <c r="AH398" s="272" t="s">
        <v>326</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50.25" customHeight="1" x14ac:dyDescent="0.15">
      <c r="A399" s="245">
        <v>1</v>
      </c>
      <c r="B399" s="245">
        <v>1</v>
      </c>
      <c r="C399" s="267" t="s">
        <v>751</v>
      </c>
      <c r="D399" s="266"/>
      <c r="E399" s="266"/>
      <c r="F399" s="266"/>
      <c r="G399" s="266"/>
      <c r="H399" s="266"/>
      <c r="I399" s="266"/>
      <c r="J399" s="248">
        <v>2000020080004</v>
      </c>
      <c r="K399" s="249"/>
      <c r="L399" s="249"/>
      <c r="M399" s="249"/>
      <c r="N399" s="249"/>
      <c r="O399" s="249"/>
      <c r="P399" s="260" t="s">
        <v>756</v>
      </c>
      <c r="Q399" s="250"/>
      <c r="R399" s="250"/>
      <c r="S399" s="250"/>
      <c r="T399" s="250"/>
      <c r="U399" s="250"/>
      <c r="V399" s="250"/>
      <c r="W399" s="250"/>
      <c r="X399" s="250"/>
      <c r="Y399" s="251">
        <v>1.6</v>
      </c>
      <c r="Z399" s="252"/>
      <c r="AA399" s="252"/>
      <c r="AB399" s="253"/>
      <c r="AC399" s="237" t="s">
        <v>749</v>
      </c>
      <c r="AD399" s="238"/>
      <c r="AE399" s="238"/>
      <c r="AF399" s="238"/>
      <c r="AG399" s="238"/>
      <c r="AH399" s="268" t="s">
        <v>715</v>
      </c>
      <c r="AI399" s="269"/>
      <c r="AJ399" s="269"/>
      <c r="AK399" s="269"/>
      <c r="AL399" s="241" t="s">
        <v>715</v>
      </c>
      <c r="AM399" s="242"/>
      <c r="AN399" s="242"/>
      <c r="AO399" s="243"/>
      <c r="AP399" s="244" t="s">
        <v>750</v>
      </c>
      <c r="AQ399" s="244"/>
      <c r="AR399" s="244"/>
      <c r="AS399" s="244"/>
      <c r="AT399" s="244"/>
      <c r="AU399" s="244"/>
      <c r="AV399" s="244"/>
      <c r="AW399" s="244"/>
      <c r="AX399" s="244"/>
      <c r="AY399">
        <f>$AY$396</f>
        <v>1</v>
      </c>
    </row>
    <row r="400" spans="1:51" ht="50.25" customHeight="1" x14ac:dyDescent="0.15">
      <c r="A400" s="245">
        <v>2</v>
      </c>
      <c r="B400" s="245">
        <v>1</v>
      </c>
      <c r="C400" s="267" t="s">
        <v>748</v>
      </c>
      <c r="D400" s="266"/>
      <c r="E400" s="266"/>
      <c r="F400" s="266"/>
      <c r="G400" s="266"/>
      <c r="H400" s="266"/>
      <c r="I400" s="266"/>
      <c r="J400" s="248">
        <v>1000020110001</v>
      </c>
      <c r="K400" s="249"/>
      <c r="L400" s="249"/>
      <c r="M400" s="249"/>
      <c r="N400" s="249"/>
      <c r="O400" s="249"/>
      <c r="P400" s="260" t="s">
        <v>756</v>
      </c>
      <c r="Q400" s="250"/>
      <c r="R400" s="250"/>
      <c r="S400" s="250"/>
      <c r="T400" s="250"/>
      <c r="U400" s="250"/>
      <c r="V400" s="250"/>
      <c r="W400" s="250"/>
      <c r="X400" s="250"/>
      <c r="Y400" s="251">
        <v>1.6</v>
      </c>
      <c r="Z400" s="252"/>
      <c r="AA400" s="252"/>
      <c r="AB400" s="253"/>
      <c r="AC400" s="237" t="s">
        <v>749</v>
      </c>
      <c r="AD400" s="238"/>
      <c r="AE400" s="238"/>
      <c r="AF400" s="238"/>
      <c r="AG400" s="238"/>
      <c r="AH400" s="268" t="s">
        <v>715</v>
      </c>
      <c r="AI400" s="269"/>
      <c r="AJ400" s="269"/>
      <c r="AK400" s="269"/>
      <c r="AL400" s="241" t="s">
        <v>715</v>
      </c>
      <c r="AM400" s="242"/>
      <c r="AN400" s="242"/>
      <c r="AO400" s="243"/>
      <c r="AP400" s="244" t="s">
        <v>750</v>
      </c>
      <c r="AQ400" s="244"/>
      <c r="AR400" s="244"/>
      <c r="AS400" s="244"/>
      <c r="AT400" s="244"/>
      <c r="AU400" s="244"/>
      <c r="AV400" s="244"/>
      <c r="AW400" s="244"/>
      <c r="AX400" s="244"/>
      <c r="AY400">
        <f>COUNTA($C$400)</f>
        <v>1</v>
      </c>
    </row>
    <row r="401" spans="1:51" ht="50.25" customHeight="1" x14ac:dyDescent="0.15">
      <c r="A401" s="245">
        <v>3</v>
      </c>
      <c r="B401" s="245">
        <v>1</v>
      </c>
      <c r="C401" s="267" t="s">
        <v>739</v>
      </c>
      <c r="D401" s="266"/>
      <c r="E401" s="266"/>
      <c r="F401" s="266"/>
      <c r="G401" s="266"/>
      <c r="H401" s="266"/>
      <c r="I401" s="266"/>
      <c r="J401" s="248">
        <v>4000020270008</v>
      </c>
      <c r="K401" s="249"/>
      <c r="L401" s="249"/>
      <c r="M401" s="249"/>
      <c r="N401" s="249"/>
      <c r="O401" s="249"/>
      <c r="P401" s="260" t="s">
        <v>756</v>
      </c>
      <c r="Q401" s="250"/>
      <c r="R401" s="250"/>
      <c r="S401" s="250"/>
      <c r="T401" s="250"/>
      <c r="U401" s="250"/>
      <c r="V401" s="250"/>
      <c r="W401" s="250"/>
      <c r="X401" s="250"/>
      <c r="Y401" s="251">
        <v>1.6</v>
      </c>
      <c r="Z401" s="252"/>
      <c r="AA401" s="252"/>
      <c r="AB401" s="253"/>
      <c r="AC401" s="237" t="s">
        <v>749</v>
      </c>
      <c r="AD401" s="238"/>
      <c r="AE401" s="238"/>
      <c r="AF401" s="238"/>
      <c r="AG401" s="238"/>
      <c r="AH401" s="268" t="s">
        <v>715</v>
      </c>
      <c r="AI401" s="269"/>
      <c r="AJ401" s="269"/>
      <c r="AK401" s="269"/>
      <c r="AL401" s="241" t="s">
        <v>715</v>
      </c>
      <c r="AM401" s="242"/>
      <c r="AN401" s="242"/>
      <c r="AO401" s="243"/>
      <c r="AP401" s="244" t="s">
        <v>750</v>
      </c>
      <c r="AQ401" s="244"/>
      <c r="AR401" s="244"/>
      <c r="AS401" s="244"/>
      <c r="AT401" s="244"/>
      <c r="AU401" s="244"/>
      <c r="AV401" s="244"/>
      <c r="AW401" s="244"/>
      <c r="AX401" s="244"/>
      <c r="AY401">
        <f>COUNTA($C$401)</f>
        <v>1</v>
      </c>
    </row>
    <row r="402" spans="1:51" ht="50.25" customHeight="1" x14ac:dyDescent="0.15">
      <c r="A402" s="245">
        <v>4</v>
      </c>
      <c r="B402" s="245">
        <v>1</v>
      </c>
      <c r="C402" s="267" t="s">
        <v>741</v>
      </c>
      <c r="D402" s="266"/>
      <c r="E402" s="266"/>
      <c r="F402" s="266"/>
      <c r="G402" s="266"/>
      <c r="H402" s="266"/>
      <c r="I402" s="266"/>
      <c r="J402" s="248">
        <v>8000020280003</v>
      </c>
      <c r="K402" s="249"/>
      <c r="L402" s="249"/>
      <c r="M402" s="249"/>
      <c r="N402" s="249"/>
      <c r="O402" s="249"/>
      <c r="P402" s="260" t="s">
        <v>756</v>
      </c>
      <c r="Q402" s="250"/>
      <c r="R402" s="250"/>
      <c r="S402" s="250"/>
      <c r="T402" s="250"/>
      <c r="U402" s="250"/>
      <c r="V402" s="250"/>
      <c r="W402" s="250"/>
      <c r="X402" s="250"/>
      <c r="Y402" s="251">
        <v>1.6</v>
      </c>
      <c r="Z402" s="252"/>
      <c r="AA402" s="252"/>
      <c r="AB402" s="253"/>
      <c r="AC402" s="237" t="s">
        <v>749</v>
      </c>
      <c r="AD402" s="238"/>
      <c r="AE402" s="238"/>
      <c r="AF402" s="238"/>
      <c r="AG402" s="238"/>
      <c r="AH402" s="268" t="s">
        <v>715</v>
      </c>
      <c r="AI402" s="269"/>
      <c r="AJ402" s="269"/>
      <c r="AK402" s="269"/>
      <c r="AL402" s="241" t="s">
        <v>715</v>
      </c>
      <c r="AM402" s="242"/>
      <c r="AN402" s="242"/>
      <c r="AO402" s="243"/>
      <c r="AP402" s="244" t="s">
        <v>750</v>
      </c>
      <c r="AQ402" s="244"/>
      <c r="AR402" s="244"/>
      <c r="AS402" s="244"/>
      <c r="AT402" s="244"/>
      <c r="AU402" s="244"/>
      <c r="AV402" s="244"/>
      <c r="AW402" s="244"/>
      <c r="AX402" s="244"/>
      <c r="AY402">
        <f>COUNTA($C$402)</f>
        <v>1</v>
      </c>
    </row>
    <row r="403" spans="1:51" ht="50.25" customHeight="1" x14ac:dyDescent="0.15">
      <c r="A403" s="245">
        <v>5</v>
      </c>
      <c r="B403" s="245">
        <v>1</v>
      </c>
      <c r="C403" s="267" t="s">
        <v>752</v>
      </c>
      <c r="D403" s="266"/>
      <c r="E403" s="266"/>
      <c r="F403" s="266"/>
      <c r="G403" s="266"/>
      <c r="H403" s="266"/>
      <c r="I403" s="266"/>
      <c r="J403" s="248">
        <v>5000020240001</v>
      </c>
      <c r="K403" s="249"/>
      <c r="L403" s="249"/>
      <c r="M403" s="249"/>
      <c r="N403" s="249"/>
      <c r="O403" s="249"/>
      <c r="P403" s="260" t="s">
        <v>756</v>
      </c>
      <c r="Q403" s="250"/>
      <c r="R403" s="250"/>
      <c r="S403" s="250"/>
      <c r="T403" s="250"/>
      <c r="U403" s="250"/>
      <c r="V403" s="250"/>
      <c r="W403" s="250"/>
      <c r="X403" s="250"/>
      <c r="Y403" s="251">
        <v>1.5</v>
      </c>
      <c r="Z403" s="252"/>
      <c r="AA403" s="252"/>
      <c r="AB403" s="253"/>
      <c r="AC403" s="237" t="s">
        <v>749</v>
      </c>
      <c r="AD403" s="238"/>
      <c r="AE403" s="238"/>
      <c r="AF403" s="238"/>
      <c r="AG403" s="238"/>
      <c r="AH403" s="268" t="s">
        <v>715</v>
      </c>
      <c r="AI403" s="269"/>
      <c r="AJ403" s="269"/>
      <c r="AK403" s="269"/>
      <c r="AL403" s="241" t="s">
        <v>715</v>
      </c>
      <c r="AM403" s="242"/>
      <c r="AN403" s="242"/>
      <c r="AO403" s="243"/>
      <c r="AP403" s="244" t="s">
        <v>750</v>
      </c>
      <c r="AQ403" s="244"/>
      <c r="AR403" s="244"/>
      <c r="AS403" s="244"/>
      <c r="AT403" s="244"/>
      <c r="AU403" s="244"/>
      <c r="AV403" s="244"/>
      <c r="AW403" s="244"/>
      <c r="AX403" s="244"/>
      <c r="AY403">
        <f>COUNTA($C$403)</f>
        <v>1</v>
      </c>
    </row>
    <row r="404" spans="1:51" ht="50.25" customHeight="1" x14ac:dyDescent="0.15">
      <c r="A404" s="245">
        <v>6</v>
      </c>
      <c r="B404" s="245">
        <v>1</v>
      </c>
      <c r="C404" s="267" t="s">
        <v>753</v>
      </c>
      <c r="D404" s="266"/>
      <c r="E404" s="266"/>
      <c r="F404" s="266"/>
      <c r="G404" s="266"/>
      <c r="H404" s="266"/>
      <c r="I404" s="266"/>
      <c r="J404" s="248">
        <v>1000020200000</v>
      </c>
      <c r="K404" s="249"/>
      <c r="L404" s="249"/>
      <c r="M404" s="249"/>
      <c r="N404" s="249"/>
      <c r="O404" s="249"/>
      <c r="P404" s="260" t="s">
        <v>756</v>
      </c>
      <c r="Q404" s="250"/>
      <c r="R404" s="250"/>
      <c r="S404" s="250"/>
      <c r="T404" s="250"/>
      <c r="U404" s="250"/>
      <c r="V404" s="250"/>
      <c r="W404" s="250"/>
      <c r="X404" s="250"/>
      <c r="Y404" s="251">
        <v>1.4</v>
      </c>
      <c r="Z404" s="252"/>
      <c r="AA404" s="252"/>
      <c r="AB404" s="253"/>
      <c r="AC404" s="237" t="s">
        <v>749</v>
      </c>
      <c r="AD404" s="238"/>
      <c r="AE404" s="238"/>
      <c r="AF404" s="238"/>
      <c r="AG404" s="238"/>
      <c r="AH404" s="268" t="s">
        <v>715</v>
      </c>
      <c r="AI404" s="269"/>
      <c r="AJ404" s="269"/>
      <c r="AK404" s="269"/>
      <c r="AL404" s="241" t="s">
        <v>715</v>
      </c>
      <c r="AM404" s="242"/>
      <c r="AN404" s="242"/>
      <c r="AO404" s="243"/>
      <c r="AP404" s="244" t="s">
        <v>750</v>
      </c>
      <c r="AQ404" s="244"/>
      <c r="AR404" s="244"/>
      <c r="AS404" s="244"/>
      <c r="AT404" s="244"/>
      <c r="AU404" s="244"/>
      <c r="AV404" s="244"/>
      <c r="AW404" s="244"/>
      <c r="AX404" s="244"/>
      <c r="AY404">
        <f>COUNTA($C$404)</f>
        <v>1</v>
      </c>
    </row>
    <row r="405" spans="1:51" ht="50.25" customHeight="1" x14ac:dyDescent="0.15">
      <c r="A405" s="245">
        <v>7</v>
      </c>
      <c r="B405" s="245">
        <v>1</v>
      </c>
      <c r="C405" s="267" t="s">
        <v>754</v>
      </c>
      <c r="D405" s="266"/>
      <c r="E405" s="266"/>
      <c r="F405" s="266"/>
      <c r="G405" s="266"/>
      <c r="H405" s="266"/>
      <c r="I405" s="266"/>
      <c r="J405" s="248">
        <v>5000020090000</v>
      </c>
      <c r="K405" s="249"/>
      <c r="L405" s="249"/>
      <c r="M405" s="249"/>
      <c r="N405" s="249"/>
      <c r="O405" s="249"/>
      <c r="P405" s="260" t="s">
        <v>756</v>
      </c>
      <c r="Q405" s="250"/>
      <c r="R405" s="250"/>
      <c r="S405" s="250"/>
      <c r="T405" s="250"/>
      <c r="U405" s="250"/>
      <c r="V405" s="250"/>
      <c r="W405" s="250"/>
      <c r="X405" s="250"/>
      <c r="Y405" s="251">
        <v>1.4</v>
      </c>
      <c r="Z405" s="252"/>
      <c r="AA405" s="252"/>
      <c r="AB405" s="253"/>
      <c r="AC405" s="237" t="s">
        <v>749</v>
      </c>
      <c r="AD405" s="238"/>
      <c r="AE405" s="238"/>
      <c r="AF405" s="238"/>
      <c r="AG405" s="238"/>
      <c r="AH405" s="268" t="s">
        <v>715</v>
      </c>
      <c r="AI405" s="269"/>
      <c r="AJ405" s="269"/>
      <c r="AK405" s="269"/>
      <c r="AL405" s="241" t="s">
        <v>715</v>
      </c>
      <c r="AM405" s="242"/>
      <c r="AN405" s="242"/>
      <c r="AO405" s="243"/>
      <c r="AP405" s="244" t="s">
        <v>750</v>
      </c>
      <c r="AQ405" s="244"/>
      <c r="AR405" s="244"/>
      <c r="AS405" s="244"/>
      <c r="AT405" s="244"/>
      <c r="AU405" s="244"/>
      <c r="AV405" s="244"/>
      <c r="AW405" s="244"/>
      <c r="AX405" s="244"/>
      <c r="AY405">
        <f>COUNTA($C$405)</f>
        <v>1</v>
      </c>
    </row>
    <row r="406" spans="1:51" ht="50.25" customHeight="1" x14ac:dyDescent="0.15">
      <c r="A406" s="245">
        <v>8</v>
      </c>
      <c r="B406" s="245">
        <v>1</v>
      </c>
      <c r="C406" s="267" t="s">
        <v>755</v>
      </c>
      <c r="D406" s="266"/>
      <c r="E406" s="266"/>
      <c r="F406" s="266"/>
      <c r="G406" s="266"/>
      <c r="H406" s="266"/>
      <c r="I406" s="266"/>
      <c r="J406" s="248">
        <v>4000020030007</v>
      </c>
      <c r="K406" s="249"/>
      <c r="L406" s="249"/>
      <c r="M406" s="249"/>
      <c r="N406" s="249"/>
      <c r="O406" s="249"/>
      <c r="P406" s="260" t="s">
        <v>756</v>
      </c>
      <c r="Q406" s="250"/>
      <c r="R406" s="250"/>
      <c r="S406" s="250"/>
      <c r="T406" s="250"/>
      <c r="U406" s="250"/>
      <c r="V406" s="250"/>
      <c r="W406" s="250"/>
      <c r="X406" s="250"/>
      <c r="Y406" s="251">
        <v>1.2</v>
      </c>
      <c r="Z406" s="252"/>
      <c r="AA406" s="252"/>
      <c r="AB406" s="253"/>
      <c r="AC406" s="237" t="s">
        <v>749</v>
      </c>
      <c r="AD406" s="238"/>
      <c r="AE406" s="238"/>
      <c r="AF406" s="238"/>
      <c r="AG406" s="238"/>
      <c r="AH406" s="268" t="s">
        <v>715</v>
      </c>
      <c r="AI406" s="269"/>
      <c r="AJ406" s="269"/>
      <c r="AK406" s="269"/>
      <c r="AL406" s="241" t="s">
        <v>715</v>
      </c>
      <c r="AM406" s="242"/>
      <c r="AN406" s="242"/>
      <c r="AO406" s="243"/>
      <c r="AP406" s="244" t="s">
        <v>750</v>
      </c>
      <c r="AQ406" s="244"/>
      <c r="AR406" s="244"/>
      <c r="AS406" s="244"/>
      <c r="AT406" s="244"/>
      <c r="AU406" s="244"/>
      <c r="AV406" s="244"/>
      <c r="AW406" s="244"/>
      <c r="AX406" s="244"/>
      <c r="AY406">
        <f>COUNTA($C$406)</f>
        <v>1</v>
      </c>
    </row>
    <row r="407" spans="1:51" ht="50.25" customHeight="1" x14ac:dyDescent="0.15">
      <c r="A407" s="245">
        <v>9</v>
      </c>
      <c r="B407" s="245">
        <v>1</v>
      </c>
      <c r="C407" s="267" t="s">
        <v>747</v>
      </c>
      <c r="D407" s="266"/>
      <c r="E407" s="266"/>
      <c r="F407" s="266"/>
      <c r="G407" s="266"/>
      <c r="H407" s="266"/>
      <c r="I407" s="266"/>
      <c r="J407" s="248">
        <v>4000020330001</v>
      </c>
      <c r="K407" s="249"/>
      <c r="L407" s="249"/>
      <c r="M407" s="249"/>
      <c r="N407" s="249"/>
      <c r="O407" s="249"/>
      <c r="P407" s="260" t="s">
        <v>756</v>
      </c>
      <c r="Q407" s="250"/>
      <c r="R407" s="250"/>
      <c r="S407" s="250"/>
      <c r="T407" s="250"/>
      <c r="U407" s="250"/>
      <c r="V407" s="250"/>
      <c r="W407" s="250"/>
      <c r="X407" s="250"/>
      <c r="Y407" s="251">
        <v>0.9</v>
      </c>
      <c r="Z407" s="252"/>
      <c r="AA407" s="252"/>
      <c r="AB407" s="253"/>
      <c r="AC407" s="237" t="s">
        <v>749</v>
      </c>
      <c r="AD407" s="238"/>
      <c r="AE407" s="238"/>
      <c r="AF407" s="238"/>
      <c r="AG407" s="238"/>
      <c r="AH407" s="268" t="s">
        <v>715</v>
      </c>
      <c r="AI407" s="269"/>
      <c r="AJ407" s="269"/>
      <c r="AK407" s="269"/>
      <c r="AL407" s="241" t="s">
        <v>715</v>
      </c>
      <c r="AM407" s="242"/>
      <c r="AN407" s="242"/>
      <c r="AO407" s="243"/>
      <c r="AP407" s="244" t="s">
        <v>750</v>
      </c>
      <c r="AQ407" s="244"/>
      <c r="AR407" s="244"/>
      <c r="AS407" s="244"/>
      <c r="AT407" s="244"/>
      <c r="AU407" s="244"/>
      <c r="AV407" s="244"/>
      <c r="AW407" s="244"/>
      <c r="AX407" s="244"/>
      <c r="AY407">
        <f>COUNTA($C$407)</f>
        <v>1</v>
      </c>
    </row>
    <row r="408" spans="1:51" ht="50.25" customHeight="1" x14ac:dyDescent="0.15">
      <c r="A408" s="245">
        <v>10</v>
      </c>
      <c r="B408" s="245">
        <v>1</v>
      </c>
      <c r="C408" s="267" t="s">
        <v>740</v>
      </c>
      <c r="D408" s="266"/>
      <c r="E408" s="266"/>
      <c r="F408" s="266"/>
      <c r="G408" s="266"/>
      <c r="H408" s="266"/>
      <c r="I408" s="266"/>
      <c r="J408" s="248">
        <v>6000020400009</v>
      </c>
      <c r="K408" s="249"/>
      <c r="L408" s="249"/>
      <c r="M408" s="249"/>
      <c r="N408" s="249"/>
      <c r="O408" s="249"/>
      <c r="P408" s="260" t="s">
        <v>756</v>
      </c>
      <c r="Q408" s="250"/>
      <c r="R408" s="250"/>
      <c r="S408" s="250"/>
      <c r="T408" s="250"/>
      <c r="U408" s="250"/>
      <c r="V408" s="250"/>
      <c r="W408" s="250"/>
      <c r="X408" s="250"/>
      <c r="Y408" s="251">
        <v>0.8</v>
      </c>
      <c r="Z408" s="252"/>
      <c r="AA408" s="252"/>
      <c r="AB408" s="253"/>
      <c r="AC408" s="237" t="s">
        <v>749</v>
      </c>
      <c r="AD408" s="238"/>
      <c r="AE408" s="238"/>
      <c r="AF408" s="238"/>
      <c r="AG408" s="238"/>
      <c r="AH408" s="268" t="s">
        <v>715</v>
      </c>
      <c r="AI408" s="269"/>
      <c r="AJ408" s="269"/>
      <c r="AK408" s="269"/>
      <c r="AL408" s="241" t="s">
        <v>715</v>
      </c>
      <c r="AM408" s="242"/>
      <c r="AN408" s="242"/>
      <c r="AO408" s="243"/>
      <c r="AP408" s="244" t="s">
        <v>750</v>
      </c>
      <c r="AQ408" s="244"/>
      <c r="AR408" s="244"/>
      <c r="AS408" s="244"/>
      <c r="AT408" s="244"/>
      <c r="AU408" s="244"/>
      <c r="AV408" s="244"/>
      <c r="AW408" s="244"/>
      <c r="AX408" s="244"/>
      <c r="AY408">
        <f>COUNTA($C$408)</f>
        <v>1</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295</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306</v>
      </c>
      <c r="AD431" s="256"/>
      <c r="AE431" s="256"/>
      <c r="AF431" s="256"/>
      <c r="AG431" s="256"/>
      <c r="AH431" s="272" t="s">
        <v>326</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65.25" customHeight="1" x14ac:dyDescent="0.15">
      <c r="A432" s="245">
        <v>1</v>
      </c>
      <c r="B432" s="245">
        <v>1</v>
      </c>
      <c r="C432" s="267" t="s">
        <v>757</v>
      </c>
      <c r="D432" s="266"/>
      <c r="E432" s="266"/>
      <c r="F432" s="266"/>
      <c r="G432" s="266"/>
      <c r="H432" s="266"/>
      <c r="I432" s="266"/>
      <c r="J432" s="248">
        <v>4000020420000</v>
      </c>
      <c r="K432" s="249"/>
      <c r="L432" s="249"/>
      <c r="M432" s="249"/>
      <c r="N432" s="249"/>
      <c r="O432" s="249"/>
      <c r="P432" s="260" t="s">
        <v>761</v>
      </c>
      <c r="Q432" s="250"/>
      <c r="R432" s="250"/>
      <c r="S432" s="250"/>
      <c r="T432" s="250"/>
      <c r="U432" s="250"/>
      <c r="V432" s="250"/>
      <c r="W432" s="250"/>
      <c r="X432" s="250"/>
      <c r="Y432" s="251">
        <v>1.7</v>
      </c>
      <c r="Z432" s="252"/>
      <c r="AA432" s="252"/>
      <c r="AB432" s="253"/>
      <c r="AC432" s="237" t="s">
        <v>749</v>
      </c>
      <c r="AD432" s="238"/>
      <c r="AE432" s="238"/>
      <c r="AF432" s="238"/>
      <c r="AG432" s="238"/>
      <c r="AH432" s="268" t="s">
        <v>715</v>
      </c>
      <c r="AI432" s="269"/>
      <c r="AJ432" s="269"/>
      <c r="AK432" s="269"/>
      <c r="AL432" s="241" t="s">
        <v>715</v>
      </c>
      <c r="AM432" s="242"/>
      <c r="AN432" s="242"/>
      <c r="AO432" s="243"/>
      <c r="AP432" s="244" t="s">
        <v>750</v>
      </c>
      <c r="AQ432" s="244"/>
      <c r="AR432" s="244"/>
      <c r="AS432" s="244"/>
      <c r="AT432" s="244"/>
      <c r="AU432" s="244"/>
      <c r="AV432" s="244"/>
      <c r="AW432" s="244"/>
      <c r="AX432" s="244"/>
      <c r="AY432">
        <f>$AY$429</f>
        <v>1</v>
      </c>
    </row>
    <row r="433" spans="1:51" ht="65.25" customHeight="1" x14ac:dyDescent="0.15">
      <c r="A433" s="245">
        <v>2</v>
      </c>
      <c r="B433" s="245">
        <v>1</v>
      </c>
      <c r="C433" s="267" t="s">
        <v>758</v>
      </c>
      <c r="D433" s="266"/>
      <c r="E433" s="266"/>
      <c r="F433" s="266"/>
      <c r="G433" s="266"/>
      <c r="H433" s="266"/>
      <c r="I433" s="266"/>
      <c r="J433" s="248">
        <v>4000020450006</v>
      </c>
      <c r="K433" s="249"/>
      <c r="L433" s="249"/>
      <c r="M433" s="249"/>
      <c r="N433" s="249"/>
      <c r="O433" s="249"/>
      <c r="P433" s="260" t="s">
        <v>762</v>
      </c>
      <c r="Q433" s="250"/>
      <c r="R433" s="250"/>
      <c r="S433" s="250"/>
      <c r="T433" s="250"/>
      <c r="U433" s="250"/>
      <c r="V433" s="250"/>
      <c r="W433" s="250"/>
      <c r="X433" s="250"/>
      <c r="Y433" s="251">
        <v>1.5</v>
      </c>
      <c r="Z433" s="252"/>
      <c r="AA433" s="252"/>
      <c r="AB433" s="253"/>
      <c r="AC433" s="237" t="s">
        <v>749</v>
      </c>
      <c r="AD433" s="238"/>
      <c r="AE433" s="238"/>
      <c r="AF433" s="238"/>
      <c r="AG433" s="238"/>
      <c r="AH433" s="268" t="s">
        <v>715</v>
      </c>
      <c r="AI433" s="269"/>
      <c r="AJ433" s="269"/>
      <c r="AK433" s="269"/>
      <c r="AL433" s="241" t="s">
        <v>715</v>
      </c>
      <c r="AM433" s="242"/>
      <c r="AN433" s="242"/>
      <c r="AO433" s="243"/>
      <c r="AP433" s="244" t="s">
        <v>750</v>
      </c>
      <c r="AQ433" s="244"/>
      <c r="AR433" s="244"/>
      <c r="AS433" s="244"/>
      <c r="AT433" s="244"/>
      <c r="AU433" s="244"/>
      <c r="AV433" s="244"/>
      <c r="AW433" s="244"/>
      <c r="AX433" s="244"/>
      <c r="AY433">
        <f>COUNTA($C$433)</f>
        <v>1</v>
      </c>
    </row>
    <row r="434" spans="1:51" ht="65.25" customHeight="1" x14ac:dyDescent="0.15">
      <c r="A434" s="245">
        <v>3</v>
      </c>
      <c r="B434" s="245">
        <v>1</v>
      </c>
      <c r="C434" s="267" t="s">
        <v>759</v>
      </c>
      <c r="D434" s="266"/>
      <c r="E434" s="266"/>
      <c r="F434" s="266"/>
      <c r="G434" s="266"/>
      <c r="H434" s="266"/>
      <c r="I434" s="266"/>
      <c r="J434" s="248">
        <v>7000020010006</v>
      </c>
      <c r="K434" s="249"/>
      <c r="L434" s="249"/>
      <c r="M434" s="249"/>
      <c r="N434" s="249"/>
      <c r="O434" s="249"/>
      <c r="P434" s="260" t="s">
        <v>763</v>
      </c>
      <c r="Q434" s="250"/>
      <c r="R434" s="250"/>
      <c r="S434" s="250"/>
      <c r="T434" s="250"/>
      <c r="U434" s="250"/>
      <c r="V434" s="250"/>
      <c r="W434" s="250"/>
      <c r="X434" s="250"/>
      <c r="Y434" s="251">
        <v>1.4</v>
      </c>
      <c r="Z434" s="252"/>
      <c r="AA434" s="252"/>
      <c r="AB434" s="253"/>
      <c r="AC434" s="237" t="s">
        <v>749</v>
      </c>
      <c r="AD434" s="238"/>
      <c r="AE434" s="238"/>
      <c r="AF434" s="238"/>
      <c r="AG434" s="238"/>
      <c r="AH434" s="268" t="s">
        <v>715</v>
      </c>
      <c r="AI434" s="269"/>
      <c r="AJ434" s="269"/>
      <c r="AK434" s="269"/>
      <c r="AL434" s="241" t="s">
        <v>715</v>
      </c>
      <c r="AM434" s="242"/>
      <c r="AN434" s="242"/>
      <c r="AO434" s="243"/>
      <c r="AP434" s="244" t="s">
        <v>750</v>
      </c>
      <c r="AQ434" s="244"/>
      <c r="AR434" s="244"/>
      <c r="AS434" s="244"/>
      <c r="AT434" s="244"/>
      <c r="AU434" s="244"/>
      <c r="AV434" s="244"/>
      <c r="AW434" s="244"/>
      <c r="AX434" s="244"/>
      <c r="AY434">
        <f>COUNTA($C$434)</f>
        <v>1</v>
      </c>
    </row>
    <row r="435" spans="1:51" ht="65.25" customHeight="1" x14ac:dyDescent="0.15">
      <c r="A435" s="245">
        <v>4</v>
      </c>
      <c r="B435" s="245">
        <v>1</v>
      </c>
      <c r="C435" s="267" t="s">
        <v>739</v>
      </c>
      <c r="D435" s="266"/>
      <c r="E435" s="266"/>
      <c r="F435" s="266"/>
      <c r="G435" s="266"/>
      <c r="H435" s="266"/>
      <c r="I435" s="266"/>
      <c r="J435" s="248">
        <v>4000020270008</v>
      </c>
      <c r="K435" s="249"/>
      <c r="L435" s="249"/>
      <c r="M435" s="249"/>
      <c r="N435" s="249"/>
      <c r="O435" s="249"/>
      <c r="P435" s="260" t="s">
        <v>764</v>
      </c>
      <c r="Q435" s="250"/>
      <c r="R435" s="250"/>
      <c r="S435" s="250"/>
      <c r="T435" s="250"/>
      <c r="U435" s="250"/>
      <c r="V435" s="250"/>
      <c r="W435" s="250"/>
      <c r="X435" s="250"/>
      <c r="Y435" s="251">
        <v>1.4</v>
      </c>
      <c r="Z435" s="252"/>
      <c r="AA435" s="252"/>
      <c r="AB435" s="253"/>
      <c r="AC435" s="237" t="s">
        <v>749</v>
      </c>
      <c r="AD435" s="238"/>
      <c r="AE435" s="238"/>
      <c r="AF435" s="238"/>
      <c r="AG435" s="238"/>
      <c r="AH435" s="268" t="s">
        <v>715</v>
      </c>
      <c r="AI435" s="269"/>
      <c r="AJ435" s="269"/>
      <c r="AK435" s="269"/>
      <c r="AL435" s="241" t="s">
        <v>715</v>
      </c>
      <c r="AM435" s="242"/>
      <c r="AN435" s="242"/>
      <c r="AO435" s="243"/>
      <c r="AP435" s="244" t="s">
        <v>750</v>
      </c>
      <c r="AQ435" s="244"/>
      <c r="AR435" s="244"/>
      <c r="AS435" s="244"/>
      <c r="AT435" s="244"/>
      <c r="AU435" s="244"/>
      <c r="AV435" s="244"/>
      <c r="AW435" s="244"/>
      <c r="AX435" s="244"/>
      <c r="AY435">
        <f>COUNTA($C$435)</f>
        <v>1</v>
      </c>
    </row>
    <row r="436" spans="1:51" ht="65.25" customHeight="1" x14ac:dyDescent="0.15">
      <c r="A436" s="245">
        <v>5</v>
      </c>
      <c r="B436" s="245">
        <v>1</v>
      </c>
      <c r="C436" s="267" t="s">
        <v>760</v>
      </c>
      <c r="D436" s="266"/>
      <c r="E436" s="266"/>
      <c r="F436" s="266"/>
      <c r="G436" s="266"/>
      <c r="H436" s="266"/>
      <c r="I436" s="266"/>
      <c r="J436" s="248">
        <v>2000020350001</v>
      </c>
      <c r="K436" s="249"/>
      <c r="L436" s="249"/>
      <c r="M436" s="249"/>
      <c r="N436" s="249"/>
      <c r="O436" s="249"/>
      <c r="P436" s="260" t="s">
        <v>765</v>
      </c>
      <c r="Q436" s="250"/>
      <c r="R436" s="250"/>
      <c r="S436" s="250"/>
      <c r="T436" s="250"/>
      <c r="U436" s="250"/>
      <c r="V436" s="250"/>
      <c r="W436" s="250"/>
      <c r="X436" s="250"/>
      <c r="Y436" s="251">
        <v>1.3</v>
      </c>
      <c r="Z436" s="252"/>
      <c r="AA436" s="252"/>
      <c r="AB436" s="253"/>
      <c r="AC436" s="237" t="s">
        <v>749</v>
      </c>
      <c r="AD436" s="238"/>
      <c r="AE436" s="238"/>
      <c r="AF436" s="238"/>
      <c r="AG436" s="238"/>
      <c r="AH436" s="268" t="s">
        <v>715</v>
      </c>
      <c r="AI436" s="269"/>
      <c r="AJ436" s="269"/>
      <c r="AK436" s="269"/>
      <c r="AL436" s="241" t="s">
        <v>715</v>
      </c>
      <c r="AM436" s="242"/>
      <c r="AN436" s="242"/>
      <c r="AO436" s="243"/>
      <c r="AP436" s="244" t="s">
        <v>750</v>
      </c>
      <c r="AQ436" s="244"/>
      <c r="AR436" s="244"/>
      <c r="AS436" s="244"/>
      <c r="AT436" s="244"/>
      <c r="AU436" s="244"/>
      <c r="AV436" s="244"/>
      <c r="AW436" s="244"/>
      <c r="AX436" s="244"/>
      <c r="AY436">
        <f>COUNTA($C$436)</f>
        <v>1</v>
      </c>
    </row>
    <row r="437" spans="1:51" ht="65.25" customHeight="1" x14ac:dyDescent="0.15">
      <c r="A437" s="245">
        <v>6</v>
      </c>
      <c r="B437" s="245">
        <v>1</v>
      </c>
      <c r="C437" s="267" t="s">
        <v>741</v>
      </c>
      <c r="D437" s="266"/>
      <c r="E437" s="266"/>
      <c r="F437" s="266"/>
      <c r="G437" s="266"/>
      <c r="H437" s="266"/>
      <c r="I437" s="266"/>
      <c r="J437" s="248">
        <v>8000020280003</v>
      </c>
      <c r="K437" s="249"/>
      <c r="L437" s="249"/>
      <c r="M437" s="249"/>
      <c r="N437" s="249"/>
      <c r="O437" s="249"/>
      <c r="P437" s="260" t="s">
        <v>766</v>
      </c>
      <c r="Q437" s="250"/>
      <c r="R437" s="250"/>
      <c r="S437" s="250"/>
      <c r="T437" s="250"/>
      <c r="U437" s="250"/>
      <c r="V437" s="250"/>
      <c r="W437" s="250"/>
      <c r="X437" s="250"/>
      <c r="Y437" s="251">
        <v>0.6</v>
      </c>
      <c r="Z437" s="252"/>
      <c r="AA437" s="252"/>
      <c r="AB437" s="253"/>
      <c r="AC437" s="237" t="s">
        <v>749</v>
      </c>
      <c r="AD437" s="238"/>
      <c r="AE437" s="238"/>
      <c r="AF437" s="238"/>
      <c r="AG437" s="238"/>
      <c r="AH437" s="268" t="s">
        <v>715</v>
      </c>
      <c r="AI437" s="269"/>
      <c r="AJ437" s="269"/>
      <c r="AK437" s="269"/>
      <c r="AL437" s="241" t="s">
        <v>715</v>
      </c>
      <c r="AM437" s="242"/>
      <c r="AN437" s="242"/>
      <c r="AO437" s="243"/>
      <c r="AP437" s="244" t="s">
        <v>750</v>
      </c>
      <c r="AQ437" s="244"/>
      <c r="AR437" s="244"/>
      <c r="AS437" s="244"/>
      <c r="AT437" s="244"/>
      <c r="AU437" s="244"/>
      <c r="AV437" s="244"/>
      <c r="AW437" s="244"/>
      <c r="AX437" s="244"/>
      <c r="AY437">
        <f>COUNTA($C$437)</f>
        <v>1</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306</v>
      </c>
      <c r="AD464" s="256"/>
      <c r="AE464" s="256"/>
      <c r="AF464" s="256"/>
      <c r="AG464" s="256"/>
      <c r="AH464" s="272" t="s">
        <v>326</v>
      </c>
      <c r="AI464" s="270"/>
      <c r="AJ464" s="270"/>
      <c r="AK464" s="270"/>
      <c r="AL464" s="270" t="s">
        <v>19</v>
      </c>
      <c r="AM464" s="270"/>
      <c r="AN464" s="270"/>
      <c r="AO464" s="274"/>
      <c r="AP464" s="259" t="s">
        <v>275</v>
      </c>
      <c r="AQ464" s="259"/>
      <c r="AR464" s="259"/>
      <c r="AS464" s="259"/>
      <c r="AT464" s="259"/>
      <c r="AU464" s="259"/>
      <c r="AV464" s="259"/>
      <c r="AW464" s="259"/>
      <c r="AX464" s="259"/>
      <c r="AY464">
        <f>$AY$462</f>
        <v>1</v>
      </c>
    </row>
    <row r="465" spans="1:51" ht="64.5" customHeight="1" x14ac:dyDescent="0.15">
      <c r="A465" s="245">
        <v>1</v>
      </c>
      <c r="B465" s="245">
        <v>1</v>
      </c>
      <c r="C465" s="267" t="s">
        <v>832</v>
      </c>
      <c r="D465" s="266"/>
      <c r="E465" s="266"/>
      <c r="F465" s="266"/>
      <c r="G465" s="266"/>
      <c r="H465" s="266"/>
      <c r="I465" s="266"/>
      <c r="J465" s="248">
        <v>6000020272035</v>
      </c>
      <c r="K465" s="249"/>
      <c r="L465" s="249"/>
      <c r="M465" s="249"/>
      <c r="N465" s="249"/>
      <c r="O465" s="249"/>
      <c r="P465" s="260" t="s">
        <v>806</v>
      </c>
      <c r="Q465" s="250"/>
      <c r="R465" s="250"/>
      <c r="S465" s="250"/>
      <c r="T465" s="250"/>
      <c r="U465" s="250"/>
      <c r="V465" s="250"/>
      <c r="W465" s="250"/>
      <c r="X465" s="250"/>
      <c r="Y465" s="251">
        <v>0.1</v>
      </c>
      <c r="Z465" s="252"/>
      <c r="AA465" s="252"/>
      <c r="AB465" s="253"/>
      <c r="AC465" s="237" t="s">
        <v>749</v>
      </c>
      <c r="AD465" s="238"/>
      <c r="AE465" s="238"/>
      <c r="AF465" s="238"/>
      <c r="AG465" s="238"/>
      <c r="AH465" s="268" t="s">
        <v>690</v>
      </c>
      <c r="AI465" s="269"/>
      <c r="AJ465" s="269"/>
      <c r="AK465" s="269"/>
      <c r="AL465" s="241" t="s">
        <v>690</v>
      </c>
      <c r="AM465" s="242"/>
      <c r="AN465" s="242"/>
      <c r="AO465" s="243"/>
      <c r="AP465" s="244" t="s">
        <v>363</v>
      </c>
      <c r="AQ465" s="244"/>
      <c r="AR465" s="244"/>
      <c r="AS465" s="244"/>
      <c r="AT465" s="244"/>
      <c r="AU465" s="244"/>
      <c r="AV465" s="244"/>
      <c r="AW465" s="244"/>
      <c r="AX465" s="244"/>
      <c r="AY465">
        <f>$AY$462</f>
        <v>1</v>
      </c>
    </row>
    <row r="466" spans="1:51" ht="53.25" customHeight="1" x14ac:dyDescent="0.15">
      <c r="A466" s="245">
        <v>2</v>
      </c>
      <c r="B466" s="245">
        <v>1</v>
      </c>
      <c r="C466" s="267" t="s">
        <v>822</v>
      </c>
      <c r="D466" s="266"/>
      <c r="E466" s="266"/>
      <c r="F466" s="266"/>
      <c r="G466" s="266"/>
      <c r="H466" s="266"/>
      <c r="I466" s="266"/>
      <c r="J466" s="248">
        <v>6000020272175</v>
      </c>
      <c r="K466" s="249"/>
      <c r="L466" s="249"/>
      <c r="M466" s="249"/>
      <c r="N466" s="249"/>
      <c r="O466" s="249"/>
      <c r="P466" s="260" t="s">
        <v>806</v>
      </c>
      <c r="Q466" s="250"/>
      <c r="R466" s="250"/>
      <c r="S466" s="250"/>
      <c r="T466" s="250"/>
      <c r="U466" s="250"/>
      <c r="V466" s="250"/>
      <c r="W466" s="250"/>
      <c r="X466" s="250"/>
      <c r="Y466" s="251">
        <v>0.1</v>
      </c>
      <c r="Z466" s="252"/>
      <c r="AA466" s="252"/>
      <c r="AB466" s="253"/>
      <c r="AC466" s="237" t="s">
        <v>749</v>
      </c>
      <c r="AD466" s="238"/>
      <c r="AE466" s="238"/>
      <c r="AF466" s="238"/>
      <c r="AG466" s="238"/>
      <c r="AH466" s="268" t="s">
        <v>690</v>
      </c>
      <c r="AI466" s="269"/>
      <c r="AJ466" s="269"/>
      <c r="AK466" s="269"/>
      <c r="AL466" s="241" t="s">
        <v>690</v>
      </c>
      <c r="AM466" s="242"/>
      <c r="AN466" s="242"/>
      <c r="AO466" s="243"/>
      <c r="AP466" s="244" t="s">
        <v>690</v>
      </c>
      <c r="AQ466" s="244"/>
      <c r="AR466" s="244"/>
      <c r="AS466" s="244"/>
      <c r="AT466" s="244"/>
      <c r="AU466" s="244"/>
      <c r="AV466" s="244"/>
      <c r="AW466" s="244"/>
      <c r="AX466" s="244"/>
      <c r="AY466">
        <f>COUNTA($C$466)</f>
        <v>1</v>
      </c>
    </row>
    <row r="467" spans="1:51" ht="69.75" customHeight="1" x14ac:dyDescent="0.15">
      <c r="A467" s="245">
        <v>3</v>
      </c>
      <c r="B467" s="245">
        <v>1</v>
      </c>
      <c r="C467" s="267" t="s">
        <v>823</v>
      </c>
      <c r="D467" s="266"/>
      <c r="E467" s="266"/>
      <c r="F467" s="266"/>
      <c r="G467" s="266"/>
      <c r="H467" s="266"/>
      <c r="I467" s="266"/>
      <c r="J467" s="248">
        <v>6000020271004</v>
      </c>
      <c r="K467" s="249"/>
      <c r="L467" s="249"/>
      <c r="M467" s="249"/>
      <c r="N467" s="249"/>
      <c r="O467" s="249"/>
      <c r="P467" s="260" t="s">
        <v>806</v>
      </c>
      <c r="Q467" s="250"/>
      <c r="R467" s="250"/>
      <c r="S467" s="250"/>
      <c r="T467" s="250"/>
      <c r="U467" s="250"/>
      <c r="V467" s="250"/>
      <c r="W467" s="250"/>
      <c r="X467" s="250"/>
      <c r="Y467" s="251">
        <v>0.1</v>
      </c>
      <c r="Z467" s="252"/>
      <c r="AA467" s="252"/>
      <c r="AB467" s="253"/>
      <c r="AC467" s="237" t="s">
        <v>749</v>
      </c>
      <c r="AD467" s="238"/>
      <c r="AE467" s="238"/>
      <c r="AF467" s="238"/>
      <c r="AG467" s="238"/>
      <c r="AH467" s="239" t="s">
        <v>690</v>
      </c>
      <c r="AI467" s="240"/>
      <c r="AJ467" s="240"/>
      <c r="AK467" s="240"/>
      <c r="AL467" s="241" t="s">
        <v>690</v>
      </c>
      <c r="AM467" s="242"/>
      <c r="AN467" s="242"/>
      <c r="AO467" s="243"/>
      <c r="AP467" s="244" t="s">
        <v>363</v>
      </c>
      <c r="AQ467" s="244"/>
      <c r="AR467" s="244"/>
      <c r="AS467" s="244"/>
      <c r="AT467" s="244"/>
      <c r="AU467" s="244"/>
      <c r="AV467" s="244"/>
      <c r="AW467" s="244"/>
      <c r="AX467" s="244"/>
      <c r="AY467">
        <f>COUNTA($C$467)</f>
        <v>1</v>
      </c>
    </row>
    <row r="468" spans="1:51" ht="60.75" customHeight="1" x14ac:dyDescent="0.15">
      <c r="A468" s="245">
        <v>4</v>
      </c>
      <c r="B468" s="245">
        <v>1</v>
      </c>
      <c r="C468" s="267" t="s">
        <v>824</v>
      </c>
      <c r="D468" s="266"/>
      <c r="E468" s="266"/>
      <c r="F468" s="266"/>
      <c r="G468" s="266"/>
      <c r="H468" s="266"/>
      <c r="I468" s="266"/>
      <c r="J468" s="248">
        <v>3000020271403</v>
      </c>
      <c r="K468" s="249"/>
      <c r="L468" s="249"/>
      <c r="M468" s="249"/>
      <c r="N468" s="249"/>
      <c r="O468" s="249"/>
      <c r="P468" s="260" t="s">
        <v>806</v>
      </c>
      <c r="Q468" s="250"/>
      <c r="R468" s="250"/>
      <c r="S468" s="250"/>
      <c r="T468" s="250"/>
      <c r="U468" s="250"/>
      <c r="V468" s="250"/>
      <c r="W468" s="250"/>
      <c r="X468" s="250"/>
      <c r="Y468" s="251">
        <v>0.1</v>
      </c>
      <c r="Z468" s="252"/>
      <c r="AA468" s="252"/>
      <c r="AB468" s="253"/>
      <c r="AC468" s="237" t="s">
        <v>749</v>
      </c>
      <c r="AD468" s="238"/>
      <c r="AE468" s="238"/>
      <c r="AF468" s="238"/>
      <c r="AG468" s="238"/>
      <c r="AH468" s="239" t="s">
        <v>690</v>
      </c>
      <c r="AI468" s="240"/>
      <c r="AJ468" s="240"/>
      <c r="AK468" s="240"/>
      <c r="AL468" s="241" t="s">
        <v>690</v>
      </c>
      <c r="AM468" s="242"/>
      <c r="AN468" s="242"/>
      <c r="AO468" s="243"/>
      <c r="AP468" s="244" t="s">
        <v>363</v>
      </c>
      <c r="AQ468" s="244"/>
      <c r="AR468" s="244"/>
      <c r="AS468" s="244"/>
      <c r="AT468" s="244"/>
      <c r="AU468" s="244"/>
      <c r="AV468" s="244"/>
      <c r="AW468" s="244"/>
      <c r="AX468" s="244"/>
      <c r="AY468">
        <f>COUNTA($C$468)</f>
        <v>1</v>
      </c>
    </row>
    <row r="469" spans="1:51" ht="60" customHeight="1" x14ac:dyDescent="0.15">
      <c r="A469" s="245">
        <v>5</v>
      </c>
      <c r="B469" s="245">
        <v>1</v>
      </c>
      <c r="C469" s="267" t="s">
        <v>825</v>
      </c>
      <c r="D469" s="266"/>
      <c r="E469" s="266"/>
      <c r="F469" s="266"/>
      <c r="G469" s="266"/>
      <c r="H469" s="266"/>
      <c r="I469" s="266"/>
      <c r="J469" s="248">
        <v>4000020272078</v>
      </c>
      <c r="K469" s="249"/>
      <c r="L469" s="249"/>
      <c r="M469" s="249"/>
      <c r="N469" s="249"/>
      <c r="O469" s="249"/>
      <c r="P469" s="260" t="s">
        <v>806</v>
      </c>
      <c r="Q469" s="250"/>
      <c r="R469" s="250"/>
      <c r="S469" s="250"/>
      <c r="T469" s="250"/>
      <c r="U469" s="250"/>
      <c r="V469" s="250"/>
      <c r="W469" s="250"/>
      <c r="X469" s="250"/>
      <c r="Y469" s="251">
        <v>0.1</v>
      </c>
      <c r="Z469" s="252"/>
      <c r="AA469" s="252"/>
      <c r="AB469" s="253"/>
      <c r="AC469" s="237" t="s">
        <v>749</v>
      </c>
      <c r="AD469" s="238"/>
      <c r="AE469" s="238"/>
      <c r="AF469" s="238"/>
      <c r="AG469" s="238"/>
      <c r="AH469" s="239" t="s">
        <v>690</v>
      </c>
      <c r="AI469" s="240"/>
      <c r="AJ469" s="240"/>
      <c r="AK469" s="240"/>
      <c r="AL469" s="241" t="s">
        <v>690</v>
      </c>
      <c r="AM469" s="242"/>
      <c r="AN469" s="242"/>
      <c r="AO469" s="243"/>
      <c r="AP469" s="244" t="s">
        <v>363</v>
      </c>
      <c r="AQ469" s="244"/>
      <c r="AR469" s="244"/>
      <c r="AS469" s="244"/>
      <c r="AT469" s="244"/>
      <c r="AU469" s="244"/>
      <c r="AV469" s="244"/>
      <c r="AW469" s="244"/>
      <c r="AX469" s="244"/>
      <c r="AY469">
        <f>COUNTA($C$469)</f>
        <v>1</v>
      </c>
    </row>
    <row r="470" spans="1:51" ht="56.25" customHeight="1" x14ac:dyDescent="0.15">
      <c r="A470" s="245">
        <v>6</v>
      </c>
      <c r="B470" s="245">
        <v>1</v>
      </c>
      <c r="C470" s="267" t="s">
        <v>826</v>
      </c>
      <c r="D470" s="266"/>
      <c r="E470" s="266"/>
      <c r="F470" s="266"/>
      <c r="G470" s="266"/>
      <c r="H470" s="266"/>
      <c r="I470" s="266"/>
      <c r="J470" s="248">
        <v>4000020272094</v>
      </c>
      <c r="K470" s="249"/>
      <c r="L470" s="249"/>
      <c r="M470" s="249"/>
      <c r="N470" s="249"/>
      <c r="O470" s="249"/>
      <c r="P470" s="260" t="s">
        <v>806</v>
      </c>
      <c r="Q470" s="250"/>
      <c r="R470" s="250"/>
      <c r="S470" s="250"/>
      <c r="T470" s="250"/>
      <c r="U470" s="250"/>
      <c r="V470" s="250"/>
      <c r="W470" s="250"/>
      <c r="X470" s="250"/>
      <c r="Y470" s="251">
        <v>0</v>
      </c>
      <c r="Z470" s="252"/>
      <c r="AA470" s="252"/>
      <c r="AB470" s="253"/>
      <c r="AC470" s="237" t="s">
        <v>749</v>
      </c>
      <c r="AD470" s="238"/>
      <c r="AE470" s="238"/>
      <c r="AF470" s="238"/>
      <c r="AG470" s="238"/>
      <c r="AH470" s="239" t="s">
        <v>690</v>
      </c>
      <c r="AI470" s="240"/>
      <c r="AJ470" s="240"/>
      <c r="AK470" s="240"/>
      <c r="AL470" s="241" t="s">
        <v>690</v>
      </c>
      <c r="AM470" s="242"/>
      <c r="AN470" s="242"/>
      <c r="AO470" s="243"/>
      <c r="AP470" s="244" t="s">
        <v>363</v>
      </c>
      <c r="AQ470" s="244"/>
      <c r="AR470" s="244"/>
      <c r="AS470" s="244"/>
      <c r="AT470" s="244"/>
      <c r="AU470" s="244"/>
      <c r="AV470" s="244"/>
      <c r="AW470" s="244"/>
      <c r="AX470" s="244"/>
      <c r="AY470">
        <f>COUNTA($C$470)</f>
        <v>1</v>
      </c>
    </row>
    <row r="471" spans="1:51" ht="54.75" customHeight="1" x14ac:dyDescent="0.15">
      <c r="A471" s="245">
        <v>7</v>
      </c>
      <c r="B471" s="245">
        <v>1</v>
      </c>
      <c r="C471" s="267" t="s">
        <v>827</v>
      </c>
      <c r="D471" s="266"/>
      <c r="E471" s="266"/>
      <c r="F471" s="266"/>
      <c r="G471" s="266"/>
      <c r="H471" s="266"/>
      <c r="I471" s="266"/>
      <c r="J471" s="248">
        <v>8000020272108</v>
      </c>
      <c r="K471" s="249"/>
      <c r="L471" s="249"/>
      <c r="M471" s="249"/>
      <c r="N471" s="249"/>
      <c r="O471" s="249"/>
      <c r="P471" s="260" t="s">
        <v>806</v>
      </c>
      <c r="Q471" s="250"/>
      <c r="R471" s="250"/>
      <c r="S471" s="250"/>
      <c r="T471" s="250"/>
      <c r="U471" s="250"/>
      <c r="V471" s="250"/>
      <c r="W471" s="250"/>
      <c r="X471" s="250"/>
      <c r="Y471" s="251">
        <v>0</v>
      </c>
      <c r="Z471" s="252"/>
      <c r="AA471" s="252"/>
      <c r="AB471" s="253"/>
      <c r="AC471" s="237" t="s">
        <v>749</v>
      </c>
      <c r="AD471" s="238"/>
      <c r="AE471" s="238"/>
      <c r="AF471" s="238"/>
      <c r="AG471" s="238"/>
      <c r="AH471" s="239" t="s">
        <v>690</v>
      </c>
      <c r="AI471" s="240"/>
      <c r="AJ471" s="240"/>
      <c r="AK471" s="240"/>
      <c r="AL471" s="241" t="s">
        <v>690</v>
      </c>
      <c r="AM471" s="242"/>
      <c r="AN471" s="242"/>
      <c r="AO471" s="243"/>
      <c r="AP471" s="244" t="s">
        <v>363</v>
      </c>
      <c r="AQ471" s="244"/>
      <c r="AR471" s="244"/>
      <c r="AS471" s="244"/>
      <c r="AT471" s="244"/>
      <c r="AU471" s="244"/>
      <c r="AV471" s="244"/>
      <c r="AW471" s="244"/>
      <c r="AX471" s="244"/>
      <c r="AY471">
        <f>COUNTA($C$471)</f>
        <v>1</v>
      </c>
    </row>
    <row r="472" spans="1:51" ht="51.75" customHeight="1" x14ac:dyDescent="0.15">
      <c r="A472" s="245">
        <v>8</v>
      </c>
      <c r="B472" s="245">
        <v>1</v>
      </c>
      <c r="C472" s="267" t="s">
        <v>833</v>
      </c>
      <c r="D472" s="266"/>
      <c r="E472" s="266"/>
      <c r="F472" s="266"/>
      <c r="G472" s="266"/>
      <c r="H472" s="266"/>
      <c r="I472" s="266"/>
      <c r="J472" s="248">
        <v>8000020272116</v>
      </c>
      <c r="K472" s="249"/>
      <c r="L472" s="249"/>
      <c r="M472" s="249"/>
      <c r="N472" s="249"/>
      <c r="O472" s="249"/>
      <c r="P472" s="260" t="s">
        <v>806</v>
      </c>
      <c r="Q472" s="250"/>
      <c r="R472" s="250"/>
      <c r="S472" s="250"/>
      <c r="T472" s="250"/>
      <c r="U472" s="250"/>
      <c r="V472" s="250"/>
      <c r="W472" s="250"/>
      <c r="X472" s="250"/>
      <c r="Y472" s="251">
        <v>0</v>
      </c>
      <c r="Z472" s="252"/>
      <c r="AA472" s="252"/>
      <c r="AB472" s="253"/>
      <c r="AC472" s="237" t="s">
        <v>749</v>
      </c>
      <c r="AD472" s="238"/>
      <c r="AE472" s="238"/>
      <c r="AF472" s="238"/>
      <c r="AG472" s="238"/>
      <c r="AH472" s="239" t="s">
        <v>690</v>
      </c>
      <c r="AI472" s="240"/>
      <c r="AJ472" s="240"/>
      <c r="AK472" s="240"/>
      <c r="AL472" s="241" t="s">
        <v>690</v>
      </c>
      <c r="AM472" s="242"/>
      <c r="AN472" s="242"/>
      <c r="AO472" s="243"/>
      <c r="AP472" s="244" t="s">
        <v>363</v>
      </c>
      <c r="AQ472" s="244"/>
      <c r="AR472" s="244"/>
      <c r="AS472" s="244"/>
      <c r="AT472" s="244"/>
      <c r="AU472" s="244"/>
      <c r="AV472" s="244"/>
      <c r="AW472" s="244"/>
      <c r="AX472" s="244"/>
      <c r="AY472">
        <f>COUNTA($C$472)</f>
        <v>1</v>
      </c>
    </row>
    <row r="473" spans="1:51" ht="55.5" customHeight="1" x14ac:dyDescent="0.15">
      <c r="A473" s="245">
        <v>9</v>
      </c>
      <c r="B473" s="245">
        <v>1</v>
      </c>
      <c r="C473" s="267" t="s">
        <v>834</v>
      </c>
      <c r="D473" s="266"/>
      <c r="E473" s="266"/>
      <c r="F473" s="266"/>
      <c r="G473" s="266"/>
      <c r="H473" s="266"/>
      <c r="I473" s="266"/>
      <c r="J473" s="248">
        <v>8000020272124</v>
      </c>
      <c r="K473" s="249"/>
      <c r="L473" s="249"/>
      <c r="M473" s="249"/>
      <c r="N473" s="249"/>
      <c r="O473" s="249"/>
      <c r="P473" s="260" t="s">
        <v>806</v>
      </c>
      <c r="Q473" s="250"/>
      <c r="R473" s="250"/>
      <c r="S473" s="250"/>
      <c r="T473" s="250"/>
      <c r="U473" s="250"/>
      <c r="V473" s="250"/>
      <c r="W473" s="250"/>
      <c r="X473" s="250"/>
      <c r="Y473" s="251">
        <v>0</v>
      </c>
      <c r="Z473" s="252"/>
      <c r="AA473" s="252"/>
      <c r="AB473" s="253"/>
      <c r="AC473" s="237" t="s">
        <v>749</v>
      </c>
      <c r="AD473" s="238"/>
      <c r="AE473" s="238"/>
      <c r="AF473" s="238"/>
      <c r="AG473" s="238"/>
      <c r="AH473" s="239" t="s">
        <v>690</v>
      </c>
      <c r="AI473" s="240"/>
      <c r="AJ473" s="240"/>
      <c r="AK473" s="240"/>
      <c r="AL473" s="241" t="s">
        <v>690</v>
      </c>
      <c r="AM473" s="242"/>
      <c r="AN473" s="242"/>
      <c r="AO473" s="243"/>
      <c r="AP473" s="244" t="s">
        <v>363</v>
      </c>
      <c r="AQ473" s="244"/>
      <c r="AR473" s="244"/>
      <c r="AS473" s="244"/>
      <c r="AT473" s="244"/>
      <c r="AU473" s="244"/>
      <c r="AV473" s="244"/>
      <c r="AW473" s="244"/>
      <c r="AX473" s="244"/>
      <c r="AY473">
        <f>COUNTA($C$473)</f>
        <v>1</v>
      </c>
    </row>
    <row r="474" spans="1:51" ht="60.75" customHeight="1" x14ac:dyDescent="0.15">
      <c r="A474" s="245">
        <v>10</v>
      </c>
      <c r="B474" s="245">
        <v>1</v>
      </c>
      <c r="C474" s="267" t="s">
        <v>828</v>
      </c>
      <c r="D474" s="266"/>
      <c r="E474" s="266"/>
      <c r="F474" s="266"/>
      <c r="G474" s="266"/>
      <c r="H474" s="266"/>
      <c r="I474" s="266"/>
      <c r="J474" s="248">
        <v>1000020272205</v>
      </c>
      <c r="K474" s="249"/>
      <c r="L474" s="249"/>
      <c r="M474" s="249"/>
      <c r="N474" s="249"/>
      <c r="O474" s="249"/>
      <c r="P474" s="260" t="s">
        <v>806</v>
      </c>
      <c r="Q474" s="250"/>
      <c r="R474" s="250"/>
      <c r="S474" s="250"/>
      <c r="T474" s="250"/>
      <c r="U474" s="250"/>
      <c r="V474" s="250"/>
      <c r="W474" s="250"/>
      <c r="X474" s="250"/>
      <c r="Y474" s="251">
        <v>0</v>
      </c>
      <c r="Z474" s="252"/>
      <c r="AA474" s="252"/>
      <c r="AB474" s="253"/>
      <c r="AC474" s="237" t="s">
        <v>749</v>
      </c>
      <c r="AD474" s="238"/>
      <c r="AE474" s="238"/>
      <c r="AF474" s="238"/>
      <c r="AG474" s="238"/>
      <c r="AH474" s="239" t="s">
        <v>690</v>
      </c>
      <c r="AI474" s="240"/>
      <c r="AJ474" s="240"/>
      <c r="AK474" s="240"/>
      <c r="AL474" s="241" t="s">
        <v>690</v>
      </c>
      <c r="AM474" s="242"/>
      <c r="AN474" s="242"/>
      <c r="AO474" s="243"/>
      <c r="AP474" s="244" t="s">
        <v>363</v>
      </c>
      <c r="AQ474" s="244"/>
      <c r="AR474" s="244"/>
      <c r="AS474" s="244"/>
      <c r="AT474" s="244"/>
      <c r="AU474" s="244"/>
      <c r="AV474" s="244"/>
      <c r="AW474" s="244"/>
      <c r="AX474" s="244"/>
      <c r="AY474">
        <f>COUNTA($C$474)</f>
        <v>1</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306</v>
      </c>
      <c r="AD497" s="256"/>
      <c r="AE497" s="256"/>
      <c r="AF497" s="256"/>
      <c r="AG497" s="256"/>
      <c r="AH497" s="272" t="s">
        <v>326</v>
      </c>
      <c r="AI497" s="270"/>
      <c r="AJ497" s="270"/>
      <c r="AK497" s="270"/>
      <c r="AL497" s="270" t="s">
        <v>19</v>
      </c>
      <c r="AM497" s="270"/>
      <c r="AN497" s="270"/>
      <c r="AO497" s="274"/>
      <c r="AP497" s="259" t="s">
        <v>275</v>
      </c>
      <c r="AQ497" s="259"/>
      <c r="AR497" s="259"/>
      <c r="AS497" s="259"/>
      <c r="AT497" s="259"/>
      <c r="AU497" s="259"/>
      <c r="AV497" s="259"/>
      <c r="AW497" s="259"/>
      <c r="AX497" s="259"/>
      <c r="AY497">
        <f>$AY$495</f>
        <v>1</v>
      </c>
    </row>
    <row r="498" spans="1:51" ht="43.5" customHeight="1" x14ac:dyDescent="0.15">
      <c r="A498" s="245">
        <v>1</v>
      </c>
      <c r="B498" s="245">
        <v>1</v>
      </c>
      <c r="C498" s="267" t="s">
        <v>814</v>
      </c>
      <c r="D498" s="266"/>
      <c r="E498" s="266"/>
      <c r="F498" s="266"/>
      <c r="G498" s="266"/>
      <c r="H498" s="266"/>
      <c r="I498" s="266"/>
      <c r="J498" s="248">
        <v>5000020422029</v>
      </c>
      <c r="K498" s="249"/>
      <c r="L498" s="249"/>
      <c r="M498" s="249"/>
      <c r="N498" s="249"/>
      <c r="O498" s="249"/>
      <c r="P498" s="260" t="s">
        <v>808</v>
      </c>
      <c r="Q498" s="250"/>
      <c r="R498" s="250"/>
      <c r="S498" s="250"/>
      <c r="T498" s="250"/>
      <c r="U498" s="250"/>
      <c r="V498" s="250"/>
      <c r="W498" s="250"/>
      <c r="X498" s="250"/>
      <c r="Y498" s="251">
        <v>1.7</v>
      </c>
      <c r="Z498" s="252"/>
      <c r="AA498" s="252"/>
      <c r="AB498" s="253"/>
      <c r="AC498" s="237" t="s">
        <v>749</v>
      </c>
      <c r="AD498" s="238"/>
      <c r="AE498" s="238"/>
      <c r="AF498" s="238"/>
      <c r="AG498" s="238"/>
      <c r="AH498" s="241" t="s">
        <v>363</v>
      </c>
      <c r="AI498" s="242"/>
      <c r="AJ498" s="242"/>
      <c r="AK498" s="243"/>
      <c r="AL498" s="241" t="s">
        <v>363</v>
      </c>
      <c r="AM498" s="242"/>
      <c r="AN498" s="242"/>
      <c r="AO498" s="243"/>
      <c r="AP498" s="244" t="s">
        <v>363</v>
      </c>
      <c r="AQ498" s="244"/>
      <c r="AR498" s="244"/>
      <c r="AS498" s="244"/>
      <c r="AT498" s="244"/>
      <c r="AU498" s="244"/>
      <c r="AV498" s="244"/>
      <c r="AW498" s="244"/>
      <c r="AX498" s="244"/>
      <c r="AY498">
        <f>$AY$495</f>
        <v>1</v>
      </c>
    </row>
    <row r="499" spans="1:51" ht="48.75" customHeight="1" x14ac:dyDescent="0.15">
      <c r="A499" s="245">
        <v>2</v>
      </c>
      <c r="B499" s="245">
        <v>1</v>
      </c>
      <c r="C499" s="267" t="s">
        <v>815</v>
      </c>
      <c r="D499" s="266"/>
      <c r="E499" s="266"/>
      <c r="F499" s="266"/>
      <c r="G499" s="266"/>
      <c r="H499" s="266"/>
      <c r="I499" s="266"/>
      <c r="J499" s="248">
        <v>6000020452025</v>
      </c>
      <c r="K499" s="249"/>
      <c r="L499" s="249"/>
      <c r="M499" s="249"/>
      <c r="N499" s="249"/>
      <c r="O499" s="249"/>
      <c r="P499" s="260" t="s">
        <v>808</v>
      </c>
      <c r="Q499" s="250"/>
      <c r="R499" s="250"/>
      <c r="S499" s="250"/>
      <c r="T499" s="250"/>
      <c r="U499" s="250"/>
      <c r="V499" s="250"/>
      <c r="W499" s="250"/>
      <c r="X499" s="250"/>
      <c r="Y499" s="251">
        <v>1.4</v>
      </c>
      <c r="Z499" s="252"/>
      <c r="AA499" s="252"/>
      <c r="AB499" s="253"/>
      <c r="AC499" s="237" t="s">
        <v>749</v>
      </c>
      <c r="AD499" s="238"/>
      <c r="AE499" s="238"/>
      <c r="AF499" s="238"/>
      <c r="AG499" s="238"/>
      <c r="AH499" s="268" t="s">
        <v>690</v>
      </c>
      <c r="AI499" s="269"/>
      <c r="AJ499" s="269"/>
      <c r="AK499" s="269"/>
      <c r="AL499" s="241" t="s">
        <v>690</v>
      </c>
      <c r="AM499" s="242"/>
      <c r="AN499" s="242"/>
      <c r="AO499" s="243"/>
      <c r="AP499" s="244" t="s">
        <v>690</v>
      </c>
      <c r="AQ499" s="244"/>
      <c r="AR499" s="244"/>
      <c r="AS499" s="244"/>
      <c r="AT499" s="244"/>
      <c r="AU499" s="244"/>
      <c r="AV499" s="244"/>
      <c r="AW499" s="244"/>
      <c r="AX499" s="244"/>
      <c r="AY499">
        <f>COUNTA($C$499)</f>
        <v>1</v>
      </c>
    </row>
    <row r="500" spans="1:51" ht="40.5" customHeight="1" x14ac:dyDescent="0.15">
      <c r="A500" s="245">
        <v>3</v>
      </c>
      <c r="B500" s="245">
        <v>1</v>
      </c>
      <c r="C500" s="267" t="s">
        <v>816</v>
      </c>
      <c r="D500" s="266"/>
      <c r="E500" s="266"/>
      <c r="F500" s="266"/>
      <c r="G500" s="266"/>
      <c r="H500" s="266"/>
      <c r="I500" s="266"/>
      <c r="J500" s="248">
        <v>9000020012041</v>
      </c>
      <c r="K500" s="249"/>
      <c r="L500" s="249"/>
      <c r="M500" s="249"/>
      <c r="N500" s="249"/>
      <c r="O500" s="249"/>
      <c r="P500" s="260" t="s">
        <v>808</v>
      </c>
      <c r="Q500" s="250"/>
      <c r="R500" s="250"/>
      <c r="S500" s="250"/>
      <c r="T500" s="250"/>
      <c r="U500" s="250"/>
      <c r="V500" s="250"/>
      <c r="W500" s="250"/>
      <c r="X500" s="250"/>
      <c r="Y500" s="251">
        <v>1.4</v>
      </c>
      <c r="Z500" s="252"/>
      <c r="AA500" s="252"/>
      <c r="AB500" s="253"/>
      <c r="AC500" s="237" t="s">
        <v>749</v>
      </c>
      <c r="AD500" s="238"/>
      <c r="AE500" s="238"/>
      <c r="AF500" s="238"/>
      <c r="AG500" s="238"/>
      <c r="AH500" s="268" t="s">
        <v>690</v>
      </c>
      <c r="AI500" s="269"/>
      <c r="AJ500" s="269"/>
      <c r="AK500" s="269"/>
      <c r="AL500" s="241" t="s">
        <v>690</v>
      </c>
      <c r="AM500" s="242"/>
      <c r="AN500" s="242"/>
      <c r="AO500" s="243"/>
      <c r="AP500" s="244" t="s">
        <v>690</v>
      </c>
      <c r="AQ500" s="244"/>
      <c r="AR500" s="244"/>
      <c r="AS500" s="244"/>
      <c r="AT500" s="244"/>
      <c r="AU500" s="244"/>
      <c r="AV500" s="244"/>
      <c r="AW500" s="244"/>
      <c r="AX500" s="244"/>
      <c r="AY500">
        <f>COUNTA($C$500)</f>
        <v>1</v>
      </c>
    </row>
    <row r="501" spans="1:51" ht="43.5" customHeight="1" x14ac:dyDescent="0.15">
      <c r="A501" s="245">
        <v>4</v>
      </c>
      <c r="B501" s="245">
        <v>1</v>
      </c>
      <c r="C501" s="267" t="s">
        <v>817</v>
      </c>
      <c r="D501" s="266"/>
      <c r="E501" s="266"/>
      <c r="F501" s="266"/>
      <c r="G501" s="266"/>
      <c r="H501" s="266"/>
      <c r="I501" s="266"/>
      <c r="J501" s="248">
        <v>6000020271004</v>
      </c>
      <c r="K501" s="249"/>
      <c r="L501" s="249"/>
      <c r="M501" s="249"/>
      <c r="N501" s="249"/>
      <c r="O501" s="249"/>
      <c r="P501" s="260" t="s">
        <v>808</v>
      </c>
      <c r="Q501" s="250"/>
      <c r="R501" s="250"/>
      <c r="S501" s="250"/>
      <c r="T501" s="250"/>
      <c r="U501" s="250"/>
      <c r="V501" s="250"/>
      <c r="W501" s="250"/>
      <c r="X501" s="250"/>
      <c r="Y501" s="251">
        <v>1.4</v>
      </c>
      <c r="Z501" s="252"/>
      <c r="AA501" s="252"/>
      <c r="AB501" s="253"/>
      <c r="AC501" s="237" t="s">
        <v>749</v>
      </c>
      <c r="AD501" s="238"/>
      <c r="AE501" s="238"/>
      <c r="AF501" s="238"/>
      <c r="AG501" s="238"/>
      <c r="AH501" s="268" t="s">
        <v>690</v>
      </c>
      <c r="AI501" s="269"/>
      <c r="AJ501" s="269"/>
      <c r="AK501" s="269"/>
      <c r="AL501" s="241" t="s">
        <v>690</v>
      </c>
      <c r="AM501" s="242"/>
      <c r="AN501" s="242"/>
      <c r="AO501" s="243"/>
      <c r="AP501" s="244" t="s">
        <v>690</v>
      </c>
      <c r="AQ501" s="244"/>
      <c r="AR501" s="244"/>
      <c r="AS501" s="244"/>
      <c r="AT501" s="244"/>
      <c r="AU501" s="244"/>
      <c r="AV501" s="244"/>
      <c r="AW501" s="244"/>
      <c r="AX501" s="244"/>
      <c r="AY501">
        <f>COUNTA($C$501)</f>
        <v>1</v>
      </c>
    </row>
    <row r="502" spans="1:51" ht="39.75" customHeight="1" x14ac:dyDescent="0.15">
      <c r="A502" s="245">
        <v>5</v>
      </c>
      <c r="B502" s="245">
        <v>1</v>
      </c>
      <c r="C502" s="267" t="s">
        <v>818</v>
      </c>
      <c r="D502" s="266"/>
      <c r="E502" s="266"/>
      <c r="F502" s="266"/>
      <c r="G502" s="266"/>
      <c r="H502" s="266"/>
      <c r="I502" s="266"/>
      <c r="J502" s="248">
        <v>3000020352161</v>
      </c>
      <c r="K502" s="249"/>
      <c r="L502" s="249"/>
      <c r="M502" s="249"/>
      <c r="N502" s="249"/>
      <c r="O502" s="249"/>
      <c r="P502" s="260" t="s">
        <v>808</v>
      </c>
      <c r="Q502" s="250"/>
      <c r="R502" s="250"/>
      <c r="S502" s="250"/>
      <c r="T502" s="250"/>
      <c r="U502" s="250"/>
      <c r="V502" s="250"/>
      <c r="W502" s="250"/>
      <c r="X502" s="250"/>
      <c r="Y502" s="251">
        <v>1.3</v>
      </c>
      <c r="Z502" s="252"/>
      <c r="AA502" s="252"/>
      <c r="AB502" s="253"/>
      <c r="AC502" s="237" t="s">
        <v>749</v>
      </c>
      <c r="AD502" s="238"/>
      <c r="AE502" s="238"/>
      <c r="AF502" s="238"/>
      <c r="AG502" s="238"/>
      <c r="AH502" s="268" t="s">
        <v>690</v>
      </c>
      <c r="AI502" s="269"/>
      <c r="AJ502" s="269"/>
      <c r="AK502" s="269"/>
      <c r="AL502" s="241" t="s">
        <v>690</v>
      </c>
      <c r="AM502" s="242"/>
      <c r="AN502" s="242"/>
      <c r="AO502" s="243"/>
      <c r="AP502" s="244" t="s">
        <v>690</v>
      </c>
      <c r="AQ502" s="244"/>
      <c r="AR502" s="244"/>
      <c r="AS502" s="244"/>
      <c r="AT502" s="244"/>
      <c r="AU502" s="244"/>
      <c r="AV502" s="244"/>
      <c r="AW502" s="244"/>
      <c r="AX502" s="244"/>
      <c r="AY502">
        <f>COUNTA($C$502)</f>
        <v>1</v>
      </c>
    </row>
    <row r="503" spans="1:51" ht="44.25" customHeight="1" x14ac:dyDescent="0.15">
      <c r="A503" s="245">
        <v>6</v>
      </c>
      <c r="B503" s="245">
        <v>1</v>
      </c>
      <c r="C503" s="267" t="s">
        <v>819</v>
      </c>
      <c r="D503" s="266"/>
      <c r="E503" s="266"/>
      <c r="F503" s="266"/>
      <c r="G503" s="266"/>
      <c r="H503" s="266"/>
      <c r="I503" s="266"/>
      <c r="J503" s="248">
        <v>9000020281000</v>
      </c>
      <c r="K503" s="249"/>
      <c r="L503" s="249"/>
      <c r="M503" s="249"/>
      <c r="N503" s="249"/>
      <c r="O503" s="249"/>
      <c r="P503" s="260" t="s">
        <v>808</v>
      </c>
      <c r="Q503" s="250"/>
      <c r="R503" s="250"/>
      <c r="S503" s="250"/>
      <c r="T503" s="250"/>
      <c r="U503" s="250"/>
      <c r="V503" s="250"/>
      <c r="W503" s="250"/>
      <c r="X503" s="250"/>
      <c r="Y503" s="251">
        <v>0.6</v>
      </c>
      <c r="Z503" s="252"/>
      <c r="AA503" s="252"/>
      <c r="AB503" s="253"/>
      <c r="AC503" s="237" t="s">
        <v>749</v>
      </c>
      <c r="AD503" s="238"/>
      <c r="AE503" s="238"/>
      <c r="AF503" s="238"/>
      <c r="AG503" s="238"/>
      <c r="AH503" s="268" t="s">
        <v>690</v>
      </c>
      <c r="AI503" s="269"/>
      <c r="AJ503" s="269"/>
      <c r="AK503" s="269"/>
      <c r="AL503" s="241" t="s">
        <v>690</v>
      </c>
      <c r="AM503" s="242"/>
      <c r="AN503" s="242"/>
      <c r="AO503" s="243"/>
      <c r="AP503" s="244" t="s">
        <v>690</v>
      </c>
      <c r="AQ503" s="244"/>
      <c r="AR503" s="244"/>
      <c r="AS503" s="244"/>
      <c r="AT503" s="244"/>
      <c r="AU503" s="244"/>
      <c r="AV503" s="244"/>
      <c r="AW503" s="244"/>
      <c r="AX503" s="244"/>
      <c r="AY503">
        <f>COUNTA($C$503)</f>
        <v>1</v>
      </c>
    </row>
    <row r="504" spans="1:51" ht="40.5" customHeight="1" x14ac:dyDescent="0.15">
      <c r="A504" s="245">
        <v>7</v>
      </c>
      <c r="B504" s="245">
        <v>1</v>
      </c>
      <c r="C504" s="266" t="s">
        <v>820</v>
      </c>
      <c r="D504" s="266"/>
      <c r="E504" s="266"/>
      <c r="F504" s="266"/>
      <c r="G504" s="266"/>
      <c r="H504" s="266"/>
      <c r="I504" s="266"/>
      <c r="J504" s="248">
        <v>4000020452068</v>
      </c>
      <c r="K504" s="249"/>
      <c r="L504" s="249"/>
      <c r="M504" s="249"/>
      <c r="N504" s="249"/>
      <c r="O504" s="249"/>
      <c r="P504" s="260" t="s">
        <v>808</v>
      </c>
      <c r="Q504" s="250"/>
      <c r="R504" s="250"/>
      <c r="S504" s="250"/>
      <c r="T504" s="250"/>
      <c r="U504" s="250"/>
      <c r="V504" s="250"/>
      <c r="W504" s="250"/>
      <c r="X504" s="250"/>
      <c r="Y504" s="251">
        <v>0.1</v>
      </c>
      <c r="Z504" s="252"/>
      <c r="AA504" s="252"/>
      <c r="AB504" s="253"/>
      <c r="AC504" s="237" t="s">
        <v>749</v>
      </c>
      <c r="AD504" s="238"/>
      <c r="AE504" s="238"/>
      <c r="AF504" s="238"/>
      <c r="AG504" s="238"/>
      <c r="AH504" s="268" t="s">
        <v>690</v>
      </c>
      <c r="AI504" s="269"/>
      <c r="AJ504" s="269"/>
      <c r="AK504" s="269"/>
      <c r="AL504" s="241" t="s">
        <v>690</v>
      </c>
      <c r="AM504" s="242"/>
      <c r="AN504" s="242"/>
      <c r="AO504" s="243"/>
      <c r="AP504" s="244" t="s">
        <v>690</v>
      </c>
      <c r="AQ504" s="244"/>
      <c r="AR504" s="244"/>
      <c r="AS504" s="244"/>
      <c r="AT504" s="244"/>
      <c r="AU504" s="244"/>
      <c r="AV504" s="244"/>
      <c r="AW504" s="244"/>
      <c r="AX504" s="244"/>
      <c r="AY504">
        <f>COUNTA($C$504)</f>
        <v>1</v>
      </c>
    </row>
    <row r="505" spans="1:51" ht="46.5" hidden="1" customHeight="1" x14ac:dyDescent="0.15">
      <c r="A505" s="245">
        <v>8</v>
      </c>
      <c r="B505" s="245">
        <v>1</v>
      </c>
      <c r="C505" s="266"/>
      <c r="D505" s="266"/>
      <c r="E505" s="266"/>
      <c r="F505" s="266"/>
      <c r="G505" s="266"/>
      <c r="H505" s="266"/>
      <c r="I505" s="266"/>
      <c r="J505" s="248"/>
      <c r="K505" s="249"/>
      <c r="L505" s="249"/>
      <c r="M505" s="249"/>
      <c r="N505" s="249"/>
      <c r="O505" s="249"/>
      <c r="P505" s="260" t="s">
        <v>808</v>
      </c>
      <c r="Q505" s="250"/>
      <c r="R505" s="250"/>
      <c r="S505" s="250"/>
      <c r="T505" s="250"/>
      <c r="U505" s="250"/>
      <c r="V505" s="250"/>
      <c r="W505" s="250"/>
      <c r="X505" s="250"/>
      <c r="Y505" s="251"/>
      <c r="Z505" s="252"/>
      <c r="AA505" s="252"/>
      <c r="AB505" s="253"/>
      <c r="AC505" s="237" t="s">
        <v>749</v>
      </c>
      <c r="AD505" s="238"/>
      <c r="AE505" s="238"/>
      <c r="AF505" s="238"/>
      <c r="AG505" s="238"/>
      <c r="AH505" s="268" t="s">
        <v>690</v>
      </c>
      <c r="AI505" s="269"/>
      <c r="AJ505" s="269"/>
      <c r="AK505" s="269"/>
      <c r="AL505" s="241" t="s">
        <v>690</v>
      </c>
      <c r="AM505" s="242"/>
      <c r="AN505" s="242"/>
      <c r="AO505" s="243"/>
      <c r="AP505" s="244" t="s">
        <v>690</v>
      </c>
      <c r="AQ505" s="244"/>
      <c r="AR505" s="244"/>
      <c r="AS505" s="244"/>
      <c r="AT505" s="244"/>
      <c r="AU505" s="244"/>
      <c r="AV505" s="244"/>
      <c r="AW505" s="244"/>
      <c r="AX505" s="244"/>
      <c r="AY505">
        <f>COUNTA($C$505)</f>
        <v>0</v>
      </c>
    </row>
    <row r="506" spans="1:51" ht="41.25" hidden="1" customHeight="1" x14ac:dyDescent="0.15">
      <c r="A506" s="245">
        <v>9</v>
      </c>
      <c r="B506" s="245">
        <v>1</v>
      </c>
      <c r="C506" s="266"/>
      <c r="D506" s="266"/>
      <c r="E506" s="266"/>
      <c r="F506" s="266"/>
      <c r="G506" s="266"/>
      <c r="H506" s="266"/>
      <c r="I506" s="266"/>
      <c r="J506" s="248"/>
      <c r="K506" s="249"/>
      <c r="L506" s="249"/>
      <c r="M506" s="249"/>
      <c r="N506" s="249"/>
      <c r="O506" s="249"/>
      <c r="P506" s="260" t="s">
        <v>808</v>
      </c>
      <c r="Q506" s="250"/>
      <c r="R506" s="250"/>
      <c r="S506" s="250"/>
      <c r="T506" s="250"/>
      <c r="U506" s="250"/>
      <c r="V506" s="250"/>
      <c r="W506" s="250"/>
      <c r="X506" s="250"/>
      <c r="Y506" s="251"/>
      <c r="Z506" s="252"/>
      <c r="AA506" s="252"/>
      <c r="AB506" s="253"/>
      <c r="AC506" s="237" t="s">
        <v>749</v>
      </c>
      <c r="AD506" s="238"/>
      <c r="AE506" s="238"/>
      <c r="AF506" s="238"/>
      <c r="AG506" s="238"/>
      <c r="AH506" s="268" t="s">
        <v>690</v>
      </c>
      <c r="AI506" s="269"/>
      <c r="AJ506" s="269"/>
      <c r="AK506" s="269"/>
      <c r="AL506" s="241" t="s">
        <v>690</v>
      </c>
      <c r="AM506" s="242"/>
      <c r="AN506" s="242"/>
      <c r="AO506" s="243"/>
      <c r="AP506" s="244" t="s">
        <v>690</v>
      </c>
      <c r="AQ506" s="244"/>
      <c r="AR506" s="244"/>
      <c r="AS506" s="244"/>
      <c r="AT506" s="244"/>
      <c r="AU506" s="244"/>
      <c r="AV506" s="244"/>
      <c r="AW506" s="244"/>
      <c r="AX506" s="244"/>
      <c r="AY506">
        <f>COUNTA($C$506)</f>
        <v>0</v>
      </c>
    </row>
    <row r="507" spans="1:51" ht="42" hidden="1" customHeight="1" x14ac:dyDescent="0.15">
      <c r="A507" s="245">
        <v>10</v>
      </c>
      <c r="B507" s="245">
        <v>1</v>
      </c>
      <c r="C507" s="266"/>
      <c r="D507" s="266"/>
      <c r="E507" s="266"/>
      <c r="F507" s="266"/>
      <c r="G507" s="266"/>
      <c r="H507" s="266"/>
      <c r="I507" s="266"/>
      <c r="J507" s="248"/>
      <c r="K507" s="249"/>
      <c r="L507" s="249"/>
      <c r="M507" s="249"/>
      <c r="N507" s="249"/>
      <c r="O507" s="249"/>
      <c r="P507" s="260" t="s">
        <v>808</v>
      </c>
      <c r="Q507" s="250"/>
      <c r="R507" s="250"/>
      <c r="S507" s="250"/>
      <c r="T507" s="250"/>
      <c r="U507" s="250"/>
      <c r="V507" s="250"/>
      <c r="W507" s="250"/>
      <c r="X507" s="250"/>
      <c r="Y507" s="251"/>
      <c r="Z507" s="252"/>
      <c r="AA507" s="252"/>
      <c r="AB507" s="253"/>
      <c r="AC507" s="237" t="s">
        <v>749</v>
      </c>
      <c r="AD507" s="238"/>
      <c r="AE507" s="238"/>
      <c r="AF507" s="238"/>
      <c r="AG507" s="238"/>
      <c r="AH507" s="268" t="s">
        <v>690</v>
      </c>
      <c r="AI507" s="269"/>
      <c r="AJ507" s="269"/>
      <c r="AK507" s="269"/>
      <c r="AL507" s="241" t="s">
        <v>690</v>
      </c>
      <c r="AM507" s="242"/>
      <c r="AN507" s="242"/>
      <c r="AO507" s="243"/>
      <c r="AP507" s="244" t="s">
        <v>690</v>
      </c>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306</v>
      </c>
      <c r="AD530" s="256"/>
      <c r="AE530" s="256"/>
      <c r="AF530" s="256"/>
      <c r="AG530" s="256"/>
      <c r="AH530" s="272" t="s">
        <v>326</v>
      </c>
      <c r="AI530" s="270"/>
      <c r="AJ530" s="270"/>
      <c r="AK530" s="270"/>
      <c r="AL530" s="270" t="s">
        <v>19</v>
      </c>
      <c r="AM530" s="270"/>
      <c r="AN530" s="270"/>
      <c r="AO530" s="274"/>
      <c r="AP530" s="259" t="s">
        <v>275</v>
      </c>
      <c r="AQ530" s="259"/>
      <c r="AR530" s="259"/>
      <c r="AS530" s="259"/>
      <c r="AT530" s="259"/>
      <c r="AU530" s="259"/>
      <c r="AV530" s="259"/>
      <c r="AW530" s="259"/>
      <c r="AX530" s="259"/>
      <c r="AY530">
        <f>$AY$528</f>
        <v>1</v>
      </c>
    </row>
    <row r="531" spans="1:51" ht="30" customHeight="1" x14ac:dyDescent="0.15">
      <c r="A531" s="245">
        <v>1</v>
      </c>
      <c r="B531" s="245">
        <v>1</v>
      </c>
      <c r="C531" s="267" t="s">
        <v>767</v>
      </c>
      <c r="D531" s="266"/>
      <c r="E531" s="266"/>
      <c r="F531" s="266"/>
      <c r="G531" s="266"/>
      <c r="H531" s="266"/>
      <c r="I531" s="266"/>
      <c r="J531" s="248">
        <v>9000020011002</v>
      </c>
      <c r="K531" s="249"/>
      <c r="L531" s="249"/>
      <c r="M531" s="249"/>
      <c r="N531" s="249"/>
      <c r="O531" s="249"/>
      <c r="P531" s="260" t="s">
        <v>780</v>
      </c>
      <c r="Q531" s="250"/>
      <c r="R531" s="250"/>
      <c r="S531" s="250"/>
      <c r="T531" s="250"/>
      <c r="U531" s="250"/>
      <c r="V531" s="250"/>
      <c r="W531" s="250"/>
      <c r="X531" s="250"/>
      <c r="Y531" s="251">
        <v>1</v>
      </c>
      <c r="Z531" s="252"/>
      <c r="AA531" s="252"/>
      <c r="AB531" s="253"/>
      <c r="AC531" s="237" t="s">
        <v>749</v>
      </c>
      <c r="AD531" s="238"/>
      <c r="AE531" s="238"/>
      <c r="AF531" s="238"/>
      <c r="AG531" s="238"/>
      <c r="AH531" s="268" t="s">
        <v>715</v>
      </c>
      <c r="AI531" s="269"/>
      <c r="AJ531" s="269"/>
      <c r="AK531" s="269"/>
      <c r="AL531" s="241" t="s">
        <v>715</v>
      </c>
      <c r="AM531" s="242"/>
      <c r="AN531" s="242"/>
      <c r="AO531" s="243"/>
      <c r="AP531" s="244" t="s">
        <v>715</v>
      </c>
      <c r="AQ531" s="244"/>
      <c r="AR531" s="244"/>
      <c r="AS531" s="244"/>
      <c r="AT531" s="244"/>
      <c r="AU531" s="244"/>
      <c r="AV531" s="244"/>
      <c r="AW531" s="244"/>
      <c r="AX531" s="244"/>
      <c r="AY531">
        <f>$AY$528</f>
        <v>1</v>
      </c>
    </row>
    <row r="532" spans="1:51" ht="30" customHeight="1" x14ac:dyDescent="0.15">
      <c r="A532" s="245">
        <v>2</v>
      </c>
      <c r="B532" s="245">
        <v>1</v>
      </c>
      <c r="C532" s="267" t="s">
        <v>768</v>
      </c>
      <c r="D532" s="266"/>
      <c r="E532" s="266"/>
      <c r="F532" s="266"/>
      <c r="G532" s="266"/>
      <c r="H532" s="266"/>
      <c r="I532" s="266"/>
      <c r="J532" s="248">
        <v>7000020141305</v>
      </c>
      <c r="K532" s="249"/>
      <c r="L532" s="249"/>
      <c r="M532" s="249"/>
      <c r="N532" s="249"/>
      <c r="O532" s="249"/>
      <c r="P532" s="260" t="s">
        <v>780</v>
      </c>
      <c r="Q532" s="250"/>
      <c r="R532" s="250"/>
      <c r="S532" s="250"/>
      <c r="T532" s="250"/>
      <c r="U532" s="250"/>
      <c r="V532" s="250"/>
      <c r="W532" s="250"/>
      <c r="X532" s="250"/>
      <c r="Y532" s="251">
        <v>1</v>
      </c>
      <c r="Z532" s="252"/>
      <c r="AA532" s="252"/>
      <c r="AB532" s="253"/>
      <c r="AC532" s="237" t="s">
        <v>749</v>
      </c>
      <c r="AD532" s="238"/>
      <c r="AE532" s="238"/>
      <c r="AF532" s="238"/>
      <c r="AG532" s="238"/>
      <c r="AH532" s="268" t="s">
        <v>715</v>
      </c>
      <c r="AI532" s="269"/>
      <c r="AJ532" s="269"/>
      <c r="AK532" s="269"/>
      <c r="AL532" s="241" t="s">
        <v>715</v>
      </c>
      <c r="AM532" s="242"/>
      <c r="AN532" s="242"/>
      <c r="AO532" s="243"/>
      <c r="AP532" s="244" t="s">
        <v>715</v>
      </c>
      <c r="AQ532" s="244"/>
      <c r="AR532" s="244"/>
      <c r="AS532" s="244"/>
      <c r="AT532" s="244"/>
      <c r="AU532" s="244"/>
      <c r="AV532" s="244"/>
      <c r="AW532" s="244"/>
      <c r="AX532" s="244"/>
      <c r="AY532">
        <f>COUNTA($C$532)</f>
        <v>1</v>
      </c>
    </row>
    <row r="533" spans="1:51" ht="30" customHeight="1" x14ac:dyDescent="0.15">
      <c r="A533" s="245">
        <v>3</v>
      </c>
      <c r="B533" s="245">
        <v>1</v>
      </c>
      <c r="C533" s="267" t="s">
        <v>769</v>
      </c>
      <c r="D533" s="266"/>
      <c r="E533" s="266"/>
      <c r="F533" s="266"/>
      <c r="G533" s="266"/>
      <c r="H533" s="266"/>
      <c r="I533" s="266"/>
      <c r="J533" s="248">
        <v>3000020141003</v>
      </c>
      <c r="K533" s="249"/>
      <c r="L533" s="249"/>
      <c r="M533" s="249"/>
      <c r="N533" s="249"/>
      <c r="O533" s="249"/>
      <c r="P533" s="260" t="s">
        <v>780</v>
      </c>
      <c r="Q533" s="250"/>
      <c r="R533" s="250"/>
      <c r="S533" s="250"/>
      <c r="T533" s="250"/>
      <c r="U533" s="250"/>
      <c r="V533" s="250"/>
      <c r="W533" s="250"/>
      <c r="X533" s="250"/>
      <c r="Y533" s="251">
        <v>1</v>
      </c>
      <c r="Z533" s="252"/>
      <c r="AA533" s="252"/>
      <c r="AB533" s="253"/>
      <c r="AC533" s="237" t="s">
        <v>749</v>
      </c>
      <c r="AD533" s="238"/>
      <c r="AE533" s="238"/>
      <c r="AF533" s="238"/>
      <c r="AG533" s="238"/>
      <c r="AH533" s="268" t="s">
        <v>715</v>
      </c>
      <c r="AI533" s="269"/>
      <c r="AJ533" s="269"/>
      <c r="AK533" s="269"/>
      <c r="AL533" s="241" t="s">
        <v>715</v>
      </c>
      <c r="AM533" s="242"/>
      <c r="AN533" s="242"/>
      <c r="AO533" s="243"/>
      <c r="AP533" s="244" t="s">
        <v>715</v>
      </c>
      <c r="AQ533" s="244"/>
      <c r="AR533" s="244"/>
      <c r="AS533" s="244"/>
      <c r="AT533" s="244"/>
      <c r="AU533" s="244"/>
      <c r="AV533" s="244"/>
      <c r="AW533" s="244"/>
      <c r="AX533" s="244"/>
      <c r="AY533">
        <f>COUNTA($C$533)</f>
        <v>1</v>
      </c>
    </row>
    <row r="534" spans="1:51" ht="30" customHeight="1" x14ac:dyDescent="0.15">
      <c r="A534" s="245">
        <v>4</v>
      </c>
      <c r="B534" s="245">
        <v>1</v>
      </c>
      <c r="C534" s="267" t="s">
        <v>770</v>
      </c>
      <c r="D534" s="266"/>
      <c r="E534" s="266"/>
      <c r="F534" s="266"/>
      <c r="G534" s="266"/>
      <c r="H534" s="266"/>
      <c r="I534" s="266"/>
      <c r="J534" s="248">
        <v>5000020151009</v>
      </c>
      <c r="K534" s="249"/>
      <c r="L534" s="249"/>
      <c r="M534" s="249"/>
      <c r="N534" s="249"/>
      <c r="O534" s="249"/>
      <c r="P534" s="260" t="s">
        <v>780</v>
      </c>
      <c r="Q534" s="250"/>
      <c r="R534" s="250"/>
      <c r="S534" s="250"/>
      <c r="T534" s="250"/>
      <c r="U534" s="250"/>
      <c r="V534" s="250"/>
      <c r="W534" s="250"/>
      <c r="X534" s="250"/>
      <c r="Y534" s="251">
        <v>1</v>
      </c>
      <c r="Z534" s="252"/>
      <c r="AA534" s="252"/>
      <c r="AB534" s="253"/>
      <c r="AC534" s="237" t="s">
        <v>749</v>
      </c>
      <c r="AD534" s="238"/>
      <c r="AE534" s="238"/>
      <c r="AF534" s="238"/>
      <c r="AG534" s="238"/>
      <c r="AH534" s="268" t="s">
        <v>715</v>
      </c>
      <c r="AI534" s="269"/>
      <c r="AJ534" s="269"/>
      <c r="AK534" s="269"/>
      <c r="AL534" s="241" t="s">
        <v>715</v>
      </c>
      <c r="AM534" s="242"/>
      <c r="AN534" s="242"/>
      <c r="AO534" s="243"/>
      <c r="AP534" s="244" t="s">
        <v>715</v>
      </c>
      <c r="AQ534" s="244"/>
      <c r="AR534" s="244"/>
      <c r="AS534" s="244"/>
      <c r="AT534" s="244"/>
      <c r="AU534" s="244"/>
      <c r="AV534" s="244"/>
      <c r="AW534" s="244"/>
      <c r="AX534" s="244"/>
      <c r="AY534">
        <f>COUNTA($C$534)</f>
        <v>1</v>
      </c>
    </row>
    <row r="535" spans="1:51" ht="30" customHeight="1" x14ac:dyDescent="0.15">
      <c r="A535" s="245">
        <v>5</v>
      </c>
      <c r="B535" s="245">
        <v>1</v>
      </c>
      <c r="C535" s="267" t="s">
        <v>771</v>
      </c>
      <c r="D535" s="266"/>
      <c r="E535" s="266"/>
      <c r="F535" s="266"/>
      <c r="G535" s="266"/>
      <c r="H535" s="266"/>
      <c r="I535" s="266"/>
      <c r="J535" s="248">
        <v>8000020041009</v>
      </c>
      <c r="K535" s="249"/>
      <c r="L535" s="249"/>
      <c r="M535" s="249"/>
      <c r="N535" s="249"/>
      <c r="O535" s="249"/>
      <c r="P535" s="260" t="s">
        <v>780</v>
      </c>
      <c r="Q535" s="250"/>
      <c r="R535" s="250"/>
      <c r="S535" s="250"/>
      <c r="T535" s="250"/>
      <c r="U535" s="250"/>
      <c r="V535" s="250"/>
      <c r="W535" s="250"/>
      <c r="X535" s="250"/>
      <c r="Y535" s="251">
        <v>0.8</v>
      </c>
      <c r="Z535" s="252"/>
      <c r="AA535" s="252"/>
      <c r="AB535" s="253"/>
      <c r="AC535" s="237" t="s">
        <v>749</v>
      </c>
      <c r="AD535" s="238"/>
      <c r="AE535" s="238"/>
      <c r="AF535" s="238"/>
      <c r="AG535" s="238"/>
      <c r="AH535" s="268" t="s">
        <v>715</v>
      </c>
      <c r="AI535" s="269"/>
      <c r="AJ535" s="269"/>
      <c r="AK535" s="269"/>
      <c r="AL535" s="241" t="s">
        <v>715</v>
      </c>
      <c r="AM535" s="242"/>
      <c r="AN535" s="242"/>
      <c r="AO535" s="243"/>
      <c r="AP535" s="244" t="s">
        <v>715</v>
      </c>
      <c r="AQ535" s="244"/>
      <c r="AR535" s="244"/>
      <c r="AS535" s="244"/>
      <c r="AT535" s="244"/>
      <c r="AU535" s="244"/>
      <c r="AV535" s="244"/>
      <c r="AW535" s="244"/>
      <c r="AX535" s="244"/>
      <c r="AY535">
        <f>COUNTA($C$535)</f>
        <v>1</v>
      </c>
    </row>
    <row r="536" spans="1:51" ht="30" customHeight="1" x14ac:dyDescent="0.15">
      <c r="A536" s="245">
        <v>6</v>
      </c>
      <c r="B536" s="245">
        <v>1</v>
      </c>
      <c r="C536" s="267" t="s">
        <v>772</v>
      </c>
      <c r="D536" s="266"/>
      <c r="E536" s="266"/>
      <c r="F536" s="266"/>
      <c r="G536" s="266"/>
      <c r="H536" s="266"/>
      <c r="I536" s="266"/>
      <c r="J536" s="248">
        <v>6000020131083</v>
      </c>
      <c r="K536" s="249"/>
      <c r="L536" s="249"/>
      <c r="M536" s="249"/>
      <c r="N536" s="249"/>
      <c r="O536" s="249"/>
      <c r="P536" s="260" t="s">
        <v>780</v>
      </c>
      <c r="Q536" s="250"/>
      <c r="R536" s="250"/>
      <c r="S536" s="250"/>
      <c r="T536" s="250"/>
      <c r="U536" s="250"/>
      <c r="V536" s="250"/>
      <c r="W536" s="250"/>
      <c r="X536" s="250"/>
      <c r="Y536" s="251">
        <v>0.7</v>
      </c>
      <c r="Z536" s="252"/>
      <c r="AA536" s="252"/>
      <c r="AB536" s="253"/>
      <c r="AC536" s="237" t="s">
        <v>749</v>
      </c>
      <c r="AD536" s="238"/>
      <c r="AE536" s="238"/>
      <c r="AF536" s="238"/>
      <c r="AG536" s="238"/>
      <c r="AH536" s="268" t="s">
        <v>715</v>
      </c>
      <c r="AI536" s="269"/>
      <c r="AJ536" s="269"/>
      <c r="AK536" s="269"/>
      <c r="AL536" s="241" t="s">
        <v>715</v>
      </c>
      <c r="AM536" s="242"/>
      <c r="AN536" s="242"/>
      <c r="AO536" s="243"/>
      <c r="AP536" s="244" t="s">
        <v>715</v>
      </c>
      <c r="AQ536" s="244"/>
      <c r="AR536" s="244"/>
      <c r="AS536" s="244"/>
      <c r="AT536" s="244"/>
      <c r="AU536" s="244"/>
      <c r="AV536" s="244"/>
      <c r="AW536" s="244"/>
      <c r="AX536" s="244"/>
      <c r="AY536">
        <f>COUNTA($C$536)</f>
        <v>1</v>
      </c>
    </row>
    <row r="537" spans="1:51" ht="30" customHeight="1" x14ac:dyDescent="0.15">
      <c r="A537" s="245">
        <v>7</v>
      </c>
      <c r="B537" s="245">
        <v>1</v>
      </c>
      <c r="C537" s="267" t="s">
        <v>773</v>
      </c>
      <c r="D537" s="266"/>
      <c r="E537" s="266"/>
      <c r="F537" s="266"/>
      <c r="G537" s="266"/>
      <c r="H537" s="266"/>
      <c r="I537" s="266"/>
      <c r="J537" s="248">
        <v>6000020131091</v>
      </c>
      <c r="K537" s="249"/>
      <c r="L537" s="249"/>
      <c r="M537" s="249"/>
      <c r="N537" s="249"/>
      <c r="O537" s="249"/>
      <c r="P537" s="260" t="s">
        <v>780</v>
      </c>
      <c r="Q537" s="250"/>
      <c r="R537" s="250"/>
      <c r="S537" s="250"/>
      <c r="T537" s="250"/>
      <c r="U537" s="250"/>
      <c r="V537" s="250"/>
      <c r="W537" s="250"/>
      <c r="X537" s="250"/>
      <c r="Y537" s="251">
        <v>0.7</v>
      </c>
      <c r="Z537" s="252"/>
      <c r="AA537" s="252"/>
      <c r="AB537" s="253"/>
      <c r="AC537" s="237" t="s">
        <v>749</v>
      </c>
      <c r="AD537" s="238"/>
      <c r="AE537" s="238"/>
      <c r="AF537" s="238"/>
      <c r="AG537" s="238"/>
      <c r="AH537" s="268" t="s">
        <v>715</v>
      </c>
      <c r="AI537" s="269"/>
      <c r="AJ537" s="269"/>
      <c r="AK537" s="269"/>
      <c r="AL537" s="241" t="s">
        <v>715</v>
      </c>
      <c r="AM537" s="242"/>
      <c r="AN537" s="242"/>
      <c r="AO537" s="243"/>
      <c r="AP537" s="244" t="s">
        <v>715</v>
      </c>
      <c r="AQ537" s="244"/>
      <c r="AR537" s="244"/>
      <c r="AS537" s="244"/>
      <c r="AT537" s="244"/>
      <c r="AU537" s="244"/>
      <c r="AV537" s="244"/>
      <c r="AW537" s="244"/>
      <c r="AX537" s="244"/>
      <c r="AY537">
        <f>COUNTA($C$537)</f>
        <v>1</v>
      </c>
    </row>
    <row r="538" spans="1:51" ht="30" customHeight="1" x14ac:dyDescent="0.15">
      <c r="A538" s="245">
        <v>8</v>
      </c>
      <c r="B538" s="245">
        <v>1</v>
      </c>
      <c r="C538" s="267" t="s">
        <v>774</v>
      </c>
      <c r="D538" s="266"/>
      <c r="E538" s="266"/>
      <c r="F538" s="266"/>
      <c r="G538" s="266"/>
      <c r="H538" s="266"/>
      <c r="I538" s="266"/>
      <c r="J538" s="248">
        <v>8000020131148</v>
      </c>
      <c r="K538" s="249"/>
      <c r="L538" s="249"/>
      <c r="M538" s="249"/>
      <c r="N538" s="249"/>
      <c r="O538" s="249"/>
      <c r="P538" s="260" t="s">
        <v>780</v>
      </c>
      <c r="Q538" s="250"/>
      <c r="R538" s="250"/>
      <c r="S538" s="250"/>
      <c r="T538" s="250"/>
      <c r="U538" s="250"/>
      <c r="V538" s="250"/>
      <c r="W538" s="250"/>
      <c r="X538" s="250"/>
      <c r="Y538" s="251">
        <v>0.7</v>
      </c>
      <c r="Z538" s="252"/>
      <c r="AA538" s="252"/>
      <c r="AB538" s="253"/>
      <c r="AC538" s="237" t="s">
        <v>749</v>
      </c>
      <c r="AD538" s="238"/>
      <c r="AE538" s="238"/>
      <c r="AF538" s="238"/>
      <c r="AG538" s="238"/>
      <c r="AH538" s="268" t="s">
        <v>715</v>
      </c>
      <c r="AI538" s="269"/>
      <c r="AJ538" s="269"/>
      <c r="AK538" s="269"/>
      <c r="AL538" s="241" t="s">
        <v>715</v>
      </c>
      <c r="AM538" s="242"/>
      <c r="AN538" s="242"/>
      <c r="AO538" s="243"/>
      <c r="AP538" s="244" t="s">
        <v>715</v>
      </c>
      <c r="AQ538" s="244"/>
      <c r="AR538" s="244"/>
      <c r="AS538" s="244"/>
      <c r="AT538" s="244"/>
      <c r="AU538" s="244"/>
      <c r="AV538" s="244"/>
      <c r="AW538" s="244"/>
      <c r="AX538" s="244"/>
      <c r="AY538">
        <f>COUNTA($C$538)</f>
        <v>1</v>
      </c>
    </row>
    <row r="539" spans="1:51" ht="30" customHeight="1" x14ac:dyDescent="0.15">
      <c r="A539" s="245">
        <v>9</v>
      </c>
      <c r="B539" s="245">
        <v>1</v>
      </c>
      <c r="C539" s="267" t="s">
        <v>775</v>
      </c>
      <c r="D539" s="266"/>
      <c r="E539" s="266"/>
      <c r="F539" s="266"/>
      <c r="G539" s="266"/>
      <c r="H539" s="266"/>
      <c r="I539" s="266"/>
      <c r="J539" s="248">
        <v>8000020131156</v>
      </c>
      <c r="K539" s="249"/>
      <c r="L539" s="249"/>
      <c r="M539" s="249"/>
      <c r="N539" s="249"/>
      <c r="O539" s="249"/>
      <c r="P539" s="260" t="s">
        <v>780</v>
      </c>
      <c r="Q539" s="250"/>
      <c r="R539" s="250"/>
      <c r="S539" s="250"/>
      <c r="T539" s="250"/>
      <c r="U539" s="250"/>
      <c r="V539" s="250"/>
      <c r="W539" s="250"/>
      <c r="X539" s="250"/>
      <c r="Y539" s="251">
        <v>0.7</v>
      </c>
      <c r="Z539" s="252"/>
      <c r="AA539" s="252"/>
      <c r="AB539" s="253"/>
      <c r="AC539" s="237" t="s">
        <v>749</v>
      </c>
      <c r="AD539" s="238"/>
      <c r="AE539" s="238"/>
      <c r="AF539" s="238"/>
      <c r="AG539" s="238"/>
      <c r="AH539" s="268" t="s">
        <v>715</v>
      </c>
      <c r="AI539" s="269"/>
      <c r="AJ539" s="269"/>
      <c r="AK539" s="269"/>
      <c r="AL539" s="241" t="s">
        <v>715</v>
      </c>
      <c r="AM539" s="242"/>
      <c r="AN539" s="242"/>
      <c r="AO539" s="243"/>
      <c r="AP539" s="244" t="s">
        <v>715</v>
      </c>
      <c r="AQ539" s="244"/>
      <c r="AR539" s="244"/>
      <c r="AS539" s="244"/>
      <c r="AT539" s="244"/>
      <c r="AU539" s="244"/>
      <c r="AV539" s="244"/>
      <c r="AW539" s="244"/>
      <c r="AX539" s="244"/>
      <c r="AY539">
        <f>COUNTA($C$539)</f>
        <v>1</v>
      </c>
    </row>
    <row r="540" spans="1:51" ht="30" customHeight="1" x14ac:dyDescent="0.15">
      <c r="A540" s="245">
        <v>10</v>
      </c>
      <c r="B540" s="245">
        <v>1</v>
      </c>
      <c r="C540" s="267" t="s">
        <v>776</v>
      </c>
      <c r="D540" s="266"/>
      <c r="E540" s="266"/>
      <c r="F540" s="266"/>
      <c r="G540" s="266"/>
      <c r="H540" s="266"/>
      <c r="I540" s="266"/>
      <c r="J540" s="248">
        <v>7000020131181</v>
      </c>
      <c r="K540" s="249"/>
      <c r="L540" s="249"/>
      <c r="M540" s="249"/>
      <c r="N540" s="249"/>
      <c r="O540" s="249"/>
      <c r="P540" s="260" t="s">
        <v>780</v>
      </c>
      <c r="Q540" s="250"/>
      <c r="R540" s="250"/>
      <c r="S540" s="250"/>
      <c r="T540" s="250"/>
      <c r="U540" s="250"/>
      <c r="V540" s="250"/>
      <c r="W540" s="250"/>
      <c r="X540" s="250"/>
      <c r="Y540" s="251">
        <v>0.7</v>
      </c>
      <c r="Z540" s="252"/>
      <c r="AA540" s="252"/>
      <c r="AB540" s="253"/>
      <c r="AC540" s="237" t="s">
        <v>749</v>
      </c>
      <c r="AD540" s="238"/>
      <c r="AE540" s="238"/>
      <c r="AF540" s="238"/>
      <c r="AG540" s="238"/>
      <c r="AH540" s="268" t="s">
        <v>715</v>
      </c>
      <c r="AI540" s="269"/>
      <c r="AJ540" s="269"/>
      <c r="AK540" s="269"/>
      <c r="AL540" s="241" t="s">
        <v>715</v>
      </c>
      <c r="AM540" s="242"/>
      <c r="AN540" s="242"/>
      <c r="AO540" s="243"/>
      <c r="AP540" s="244" t="s">
        <v>715</v>
      </c>
      <c r="AQ540" s="244"/>
      <c r="AR540" s="244"/>
      <c r="AS540" s="244"/>
      <c r="AT540" s="244"/>
      <c r="AU540" s="244"/>
      <c r="AV540" s="244"/>
      <c r="AW540" s="244"/>
      <c r="AX540" s="244"/>
      <c r="AY540">
        <f>COUNTA($C$540)</f>
        <v>1</v>
      </c>
    </row>
    <row r="541" spans="1:51" ht="30" customHeight="1" x14ac:dyDescent="0.15">
      <c r="A541" s="245">
        <v>11</v>
      </c>
      <c r="B541" s="245">
        <v>1</v>
      </c>
      <c r="C541" s="267" t="s">
        <v>777</v>
      </c>
      <c r="D541" s="266"/>
      <c r="E541" s="266"/>
      <c r="F541" s="266"/>
      <c r="G541" s="266"/>
      <c r="H541" s="266"/>
      <c r="I541" s="266"/>
      <c r="J541" s="248">
        <v>6000020131199</v>
      </c>
      <c r="K541" s="249"/>
      <c r="L541" s="249"/>
      <c r="M541" s="249"/>
      <c r="N541" s="249"/>
      <c r="O541" s="249"/>
      <c r="P541" s="260" t="s">
        <v>780</v>
      </c>
      <c r="Q541" s="250"/>
      <c r="R541" s="250"/>
      <c r="S541" s="250"/>
      <c r="T541" s="250"/>
      <c r="U541" s="250"/>
      <c r="V541" s="250"/>
      <c r="W541" s="250"/>
      <c r="X541" s="250"/>
      <c r="Y541" s="251">
        <v>0.7</v>
      </c>
      <c r="Z541" s="252"/>
      <c r="AA541" s="252"/>
      <c r="AB541" s="253"/>
      <c r="AC541" s="237" t="s">
        <v>749</v>
      </c>
      <c r="AD541" s="238"/>
      <c r="AE541" s="238"/>
      <c r="AF541" s="238"/>
      <c r="AG541" s="238"/>
      <c r="AH541" s="268" t="s">
        <v>715</v>
      </c>
      <c r="AI541" s="269"/>
      <c r="AJ541" s="269"/>
      <c r="AK541" s="269"/>
      <c r="AL541" s="241" t="s">
        <v>715</v>
      </c>
      <c r="AM541" s="242"/>
      <c r="AN541" s="242"/>
      <c r="AO541" s="243"/>
      <c r="AP541" s="244" t="s">
        <v>715</v>
      </c>
      <c r="AQ541" s="244"/>
      <c r="AR541" s="244"/>
      <c r="AS541" s="244"/>
      <c r="AT541" s="244"/>
      <c r="AU541" s="244"/>
      <c r="AV541" s="244"/>
      <c r="AW541" s="244"/>
      <c r="AX541" s="244"/>
      <c r="AY541">
        <f>COUNTA($C$541)</f>
        <v>1</v>
      </c>
    </row>
    <row r="542" spans="1:51" ht="30" customHeight="1" x14ac:dyDescent="0.15">
      <c r="A542" s="245">
        <v>12</v>
      </c>
      <c r="B542" s="245">
        <v>1</v>
      </c>
      <c r="C542" s="267" t="s">
        <v>778</v>
      </c>
      <c r="D542" s="266"/>
      <c r="E542" s="266"/>
      <c r="F542" s="266"/>
      <c r="G542" s="266"/>
      <c r="H542" s="266"/>
      <c r="I542" s="266"/>
      <c r="J542" s="248">
        <v>2000020131211</v>
      </c>
      <c r="K542" s="249"/>
      <c r="L542" s="249"/>
      <c r="M542" s="249"/>
      <c r="N542" s="249"/>
      <c r="O542" s="249"/>
      <c r="P542" s="260" t="s">
        <v>780</v>
      </c>
      <c r="Q542" s="250"/>
      <c r="R542" s="250"/>
      <c r="S542" s="250"/>
      <c r="T542" s="250"/>
      <c r="U542" s="250"/>
      <c r="V542" s="250"/>
      <c r="W542" s="250"/>
      <c r="X542" s="250"/>
      <c r="Y542" s="251">
        <v>0.7</v>
      </c>
      <c r="Z542" s="252"/>
      <c r="AA542" s="252"/>
      <c r="AB542" s="253"/>
      <c r="AC542" s="237" t="s">
        <v>749</v>
      </c>
      <c r="AD542" s="238"/>
      <c r="AE542" s="238"/>
      <c r="AF542" s="238"/>
      <c r="AG542" s="238"/>
      <c r="AH542" s="268" t="s">
        <v>715</v>
      </c>
      <c r="AI542" s="269"/>
      <c r="AJ542" s="269"/>
      <c r="AK542" s="269"/>
      <c r="AL542" s="241" t="s">
        <v>715</v>
      </c>
      <c r="AM542" s="242"/>
      <c r="AN542" s="242"/>
      <c r="AO542" s="243"/>
      <c r="AP542" s="244" t="s">
        <v>715</v>
      </c>
      <c r="AQ542" s="244"/>
      <c r="AR542" s="244"/>
      <c r="AS542" s="244"/>
      <c r="AT542" s="244"/>
      <c r="AU542" s="244"/>
      <c r="AV542" s="244"/>
      <c r="AW542" s="244"/>
      <c r="AX542" s="244"/>
      <c r="AY542">
        <f>COUNTA($C$542)</f>
        <v>1</v>
      </c>
    </row>
    <row r="543" spans="1:51" ht="30" customHeight="1" x14ac:dyDescent="0.15">
      <c r="A543" s="245">
        <v>13</v>
      </c>
      <c r="B543" s="245">
        <v>1</v>
      </c>
      <c r="C543" s="267" t="s">
        <v>779</v>
      </c>
      <c r="D543" s="266"/>
      <c r="E543" s="266"/>
      <c r="F543" s="266"/>
      <c r="G543" s="266"/>
      <c r="H543" s="266"/>
      <c r="I543" s="266"/>
      <c r="J543" s="248">
        <v>1000020131237</v>
      </c>
      <c r="K543" s="249"/>
      <c r="L543" s="249"/>
      <c r="M543" s="249"/>
      <c r="N543" s="249"/>
      <c r="O543" s="249"/>
      <c r="P543" s="260" t="s">
        <v>780</v>
      </c>
      <c r="Q543" s="250"/>
      <c r="R543" s="250"/>
      <c r="S543" s="250"/>
      <c r="T543" s="250"/>
      <c r="U543" s="250"/>
      <c r="V543" s="250"/>
      <c r="W543" s="250"/>
      <c r="X543" s="250"/>
      <c r="Y543" s="251">
        <v>0.7</v>
      </c>
      <c r="Z543" s="252"/>
      <c r="AA543" s="252"/>
      <c r="AB543" s="253"/>
      <c r="AC543" s="237" t="s">
        <v>749</v>
      </c>
      <c r="AD543" s="238"/>
      <c r="AE543" s="238"/>
      <c r="AF543" s="238"/>
      <c r="AG543" s="238"/>
      <c r="AH543" s="268" t="s">
        <v>715</v>
      </c>
      <c r="AI543" s="269"/>
      <c r="AJ543" s="269"/>
      <c r="AK543" s="269"/>
      <c r="AL543" s="241" t="s">
        <v>715</v>
      </c>
      <c r="AM543" s="242"/>
      <c r="AN543" s="242"/>
      <c r="AO543" s="243"/>
      <c r="AP543" s="244" t="s">
        <v>715</v>
      </c>
      <c r="AQ543" s="244"/>
      <c r="AR543" s="244"/>
      <c r="AS543" s="244"/>
      <c r="AT543" s="244"/>
      <c r="AU543" s="244"/>
      <c r="AV543" s="244"/>
      <c r="AW543" s="244"/>
      <c r="AX543" s="244"/>
      <c r="AY543">
        <f>COUNTA($C$543)</f>
        <v>1</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306</v>
      </c>
      <c r="AD563" s="256"/>
      <c r="AE563" s="256"/>
      <c r="AF563" s="256"/>
      <c r="AG563" s="256"/>
      <c r="AH563" s="272" t="s">
        <v>326</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306</v>
      </c>
      <c r="AD596" s="256"/>
      <c r="AE596" s="256"/>
      <c r="AF596" s="256"/>
      <c r="AG596" s="256"/>
      <c r="AH596" s="272" t="s">
        <v>326</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658</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308</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302</v>
      </c>
      <c r="AQ630" s="259"/>
      <c r="AR630" s="259"/>
      <c r="AS630" s="259"/>
      <c r="AT630" s="259"/>
      <c r="AU630" s="259"/>
      <c r="AV630" s="259"/>
      <c r="AW630" s="259"/>
      <c r="AX630" s="259"/>
    </row>
    <row r="631" spans="1:51" ht="30" customHeight="1" x14ac:dyDescent="0.15">
      <c r="A631" s="245">
        <v>1</v>
      </c>
      <c r="B631" s="245">
        <v>1</v>
      </c>
      <c r="C631" s="246"/>
      <c r="D631" s="246"/>
      <c r="E631" s="255" t="s">
        <v>846</v>
      </c>
      <c r="F631" s="247"/>
      <c r="G631" s="247"/>
      <c r="H631" s="247"/>
      <c r="I631" s="247"/>
      <c r="J631" s="248" t="s">
        <v>846</v>
      </c>
      <c r="K631" s="249"/>
      <c r="L631" s="249"/>
      <c r="M631" s="249"/>
      <c r="N631" s="249"/>
      <c r="O631" s="249"/>
      <c r="P631" s="260" t="s">
        <v>846</v>
      </c>
      <c r="Q631" s="250"/>
      <c r="R631" s="250"/>
      <c r="S631" s="250"/>
      <c r="T631" s="250"/>
      <c r="U631" s="250"/>
      <c r="V631" s="250"/>
      <c r="W631" s="250"/>
      <c r="X631" s="250"/>
      <c r="Y631" s="251" t="s">
        <v>846</v>
      </c>
      <c r="Z631" s="252"/>
      <c r="AA631" s="252"/>
      <c r="AB631" s="253"/>
      <c r="AC631" s="237"/>
      <c r="AD631" s="238"/>
      <c r="AE631" s="238"/>
      <c r="AF631" s="238"/>
      <c r="AG631" s="238"/>
      <c r="AH631" s="239" t="s">
        <v>846</v>
      </c>
      <c r="AI631" s="240"/>
      <c r="AJ631" s="240"/>
      <c r="AK631" s="240"/>
      <c r="AL631" s="241" t="s">
        <v>846</v>
      </c>
      <c r="AM631" s="242"/>
      <c r="AN631" s="242"/>
      <c r="AO631" s="243"/>
      <c r="AP631" s="244" t="s">
        <v>846</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AK15:AQ17">
    <cfRule type="expression" dxfId="1667" priority="1133">
      <formula>IF(RIGHT(TEXT(P14,"0.#"),1)=".",FALSE,TRUE)</formula>
    </cfRule>
    <cfRule type="expression" dxfId="1666" priority="1134">
      <formula>IF(RIGHT(TEXT(P14,"0.#"),1)=".",TRUE,FALSE)</formula>
    </cfRule>
  </conditionalFormatting>
  <conditionalFormatting sqref="P18:AX18">
    <cfRule type="expression" dxfId="1665" priority="1131">
      <formula>IF(RIGHT(TEXT(P18,"0.#"),1)=".",FALSE,TRUE)</formula>
    </cfRule>
    <cfRule type="expression" dxfId="1664" priority="1132">
      <formula>IF(RIGHT(TEXT(P18,"0.#"),1)=".",TRUE,FALSE)</formula>
    </cfRule>
  </conditionalFormatting>
  <conditionalFormatting sqref="Y311">
    <cfRule type="expression" dxfId="1663" priority="1129">
      <formula>IF(RIGHT(TEXT(Y311,"0.#"),1)=".",FALSE,TRUE)</formula>
    </cfRule>
    <cfRule type="expression" dxfId="1662" priority="1130">
      <formula>IF(RIGHT(TEXT(Y311,"0.#"),1)=".",TRUE,FALSE)</formula>
    </cfRule>
  </conditionalFormatting>
  <conditionalFormatting sqref="Y320">
    <cfRule type="expression" dxfId="1661" priority="1127">
      <formula>IF(RIGHT(TEXT(Y320,"0.#"),1)=".",FALSE,TRUE)</formula>
    </cfRule>
    <cfRule type="expression" dxfId="1660" priority="1128">
      <formula>IF(RIGHT(TEXT(Y320,"0.#"),1)=".",TRUE,FALSE)</formula>
    </cfRule>
  </conditionalFormatting>
  <conditionalFormatting sqref="Y351:Y358 Y349 Y338:Y345 Y336 Y325:Y332 Y323">
    <cfRule type="expression" dxfId="1659" priority="1107">
      <formula>IF(RIGHT(TEXT(Y323,"0.#"),1)=".",FALSE,TRUE)</formula>
    </cfRule>
    <cfRule type="expression" dxfId="1658" priority="1108">
      <formula>IF(RIGHT(TEXT(Y323,"0.#"),1)=".",TRUE,FALSE)</formula>
    </cfRule>
  </conditionalFormatting>
  <conditionalFormatting sqref="P15:AJ17 P13:AX13 AR15:AX15">
    <cfRule type="expression" dxfId="1657" priority="1125">
      <formula>IF(RIGHT(TEXT(P13,"0.#"),1)=".",FALSE,TRUE)</formula>
    </cfRule>
    <cfRule type="expression" dxfId="1656" priority="1126">
      <formula>IF(RIGHT(TEXT(P13,"0.#"),1)=".",TRUE,FALSE)</formula>
    </cfRule>
  </conditionalFormatting>
  <conditionalFormatting sqref="P19:AJ19">
    <cfRule type="expression" dxfId="1655" priority="1123">
      <formula>IF(RIGHT(TEXT(P19,"0.#"),1)=".",FALSE,TRUE)</formula>
    </cfRule>
    <cfRule type="expression" dxfId="1654" priority="1124">
      <formula>IF(RIGHT(TEXT(P19,"0.#"),1)=".",TRUE,FALSE)</formula>
    </cfRule>
  </conditionalFormatting>
  <conditionalFormatting sqref="Y312:Y319 Y310">
    <cfRule type="expression" dxfId="1653" priority="1119">
      <formula>IF(RIGHT(TEXT(Y310,"0.#"),1)=".",FALSE,TRUE)</formula>
    </cfRule>
    <cfRule type="expression" dxfId="1652" priority="1120">
      <formula>IF(RIGHT(TEXT(Y310,"0.#"),1)=".",TRUE,FALSE)</formula>
    </cfRule>
  </conditionalFormatting>
  <conditionalFormatting sqref="AU311">
    <cfRule type="expression" dxfId="1651" priority="1117">
      <formula>IF(RIGHT(TEXT(AU311,"0.#"),1)=".",FALSE,TRUE)</formula>
    </cfRule>
    <cfRule type="expression" dxfId="1650" priority="1118">
      <formula>IF(RIGHT(TEXT(AU311,"0.#"),1)=".",TRUE,FALSE)</formula>
    </cfRule>
  </conditionalFormatting>
  <conditionalFormatting sqref="AU320">
    <cfRule type="expression" dxfId="1649" priority="1115">
      <formula>IF(RIGHT(TEXT(AU320,"0.#"),1)=".",FALSE,TRUE)</formula>
    </cfRule>
    <cfRule type="expression" dxfId="1648" priority="1116">
      <formula>IF(RIGHT(TEXT(AU320,"0.#"),1)=".",TRUE,FALSE)</formula>
    </cfRule>
  </conditionalFormatting>
  <conditionalFormatting sqref="AU312:AU319 AU310">
    <cfRule type="expression" dxfId="1647" priority="1113">
      <formula>IF(RIGHT(TEXT(AU310,"0.#"),1)=".",FALSE,TRUE)</formula>
    </cfRule>
    <cfRule type="expression" dxfId="1646" priority="1114">
      <formula>IF(RIGHT(TEXT(AU310,"0.#"),1)=".",TRUE,FALSE)</formula>
    </cfRule>
  </conditionalFormatting>
  <conditionalFormatting sqref="Y350 Y337 Y324">
    <cfRule type="expression" dxfId="1645" priority="1111">
      <formula>IF(RIGHT(TEXT(Y324,"0.#"),1)=".",FALSE,TRUE)</formula>
    </cfRule>
    <cfRule type="expression" dxfId="1644" priority="1112">
      <formula>IF(RIGHT(TEXT(Y324,"0.#"),1)=".",TRUE,FALSE)</formula>
    </cfRule>
  </conditionalFormatting>
  <conditionalFormatting sqref="Y359 Y346 Y333">
    <cfRule type="expression" dxfId="1643" priority="1109">
      <formula>IF(RIGHT(TEXT(Y333,"0.#"),1)=".",FALSE,TRUE)</formula>
    </cfRule>
    <cfRule type="expression" dxfId="1642" priority="1110">
      <formula>IF(RIGHT(TEXT(Y333,"0.#"),1)=".",TRUE,FALSE)</formula>
    </cfRule>
  </conditionalFormatting>
  <conditionalFormatting sqref="AU350 AU337 AU324">
    <cfRule type="expression" dxfId="1641" priority="1105">
      <formula>IF(RIGHT(TEXT(AU324,"0.#"),1)=".",FALSE,TRUE)</formula>
    </cfRule>
    <cfRule type="expression" dxfId="1640" priority="1106">
      <formula>IF(RIGHT(TEXT(AU324,"0.#"),1)=".",TRUE,FALSE)</formula>
    </cfRule>
  </conditionalFormatting>
  <conditionalFormatting sqref="AU359 AU346 AU333">
    <cfRule type="expression" dxfId="1639" priority="1103">
      <formula>IF(RIGHT(TEXT(AU333,"0.#"),1)=".",FALSE,TRUE)</formula>
    </cfRule>
    <cfRule type="expression" dxfId="1638" priority="1104">
      <formula>IF(RIGHT(TEXT(AU333,"0.#"),1)=".",TRUE,FALSE)</formula>
    </cfRule>
  </conditionalFormatting>
  <conditionalFormatting sqref="AU351:AU358 AU349 AU338:AU345 AU336 AU325:AU332 AU323">
    <cfRule type="expression" dxfId="1637" priority="1101">
      <formula>IF(RIGHT(TEXT(AU323,"0.#"),1)=".",FALSE,TRUE)</formula>
    </cfRule>
    <cfRule type="expression" dxfId="1636" priority="1102">
      <formula>IF(RIGHT(TEXT(AU323,"0.#"),1)=".",TRUE,FALSE)</formula>
    </cfRule>
  </conditionalFormatting>
  <conditionalFormatting sqref="AE210">
    <cfRule type="expression" dxfId="1635" priority="1087">
      <formula>IF(RIGHT(TEXT(AE210,"0.#"),1)=".",FALSE,TRUE)</formula>
    </cfRule>
    <cfRule type="expression" dxfId="1634" priority="1088">
      <formula>IF(RIGHT(TEXT(AE210,"0.#"),1)=".",TRUE,FALSE)</formula>
    </cfRule>
  </conditionalFormatting>
  <conditionalFormatting sqref="AE211">
    <cfRule type="expression" dxfId="1633" priority="1085">
      <formula>IF(RIGHT(TEXT(AE211,"0.#"),1)=".",FALSE,TRUE)</formula>
    </cfRule>
    <cfRule type="expression" dxfId="1632" priority="1086">
      <formula>IF(RIGHT(TEXT(AE211,"0.#"),1)=".",TRUE,FALSE)</formula>
    </cfRule>
  </conditionalFormatting>
  <conditionalFormatting sqref="AE212">
    <cfRule type="expression" dxfId="1631" priority="1083">
      <formula>IF(RIGHT(TEXT(AE212,"0.#"),1)=".",FALSE,TRUE)</formula>
    </cfRule>
    <cfRule type="expression" dxfId="1630" priority="1084">
      <formula>IF(RIGHT(TEXT(AE212,"0.#"),1)=".",TRUE,FALSE)</formula>
    </cfRule>
  </conditionalFormatting>
  <conditionalFormatting sqref="AI212">
    <cfRule type="expression" dxfId="1629" priority="1081">
      <formula>IF(RIGHT(TEXT(AI212,"0.#"),1)=".",FALSE,TRUE)</formula>
    </cfRule>
    <cfRule type="expression" dxfId="1628" priority="1082">
      <formula>IF(RIGHT(TEXT(AI212,"0.#"),1)=".",TRUE,FALSE)</formula>
    </cfRule>
  </conditionalFormatting>
  <conditionalFormatting sqref="AI211">
    <cfRule type="expression" dxfId="1627" priority="1079">
      <formula>IF(RIGHT(TEXT(AI211,"0.#"),1)=".",FALSE,TRUE)</formula>
    </cfRule>
    <cfRule type="expression" dxfId="1626" priority="1080">
      <formula>IF(RIGHT(TEXT(AI211,"0.#"),1)=".",TRUE,FALSE)</formula>
    </cfRule>
  </conditionalFormatting>
  <conditionalFormatting sqref="AI210">
    <cfRule type="expression" dxfId="1625" priority="1077">
      <formula>IF(RIGHT(TEXT(AI210,"0.#"),1)=".",FALSE,TRUE)</formula>
    </cfRule>
    <cfRule type="expression" dxfId="1624" priority="1078">
      <formula>IF(RIGHT(TEXT(AI210,"0.#"),1)=".",TRUE,FALSE)</formula>
    </cfRule>
  </conditionalFormatting>
  <conditionalFormatting sqref="AM210">
    <cfRule type="expression" dxfId="1623" priority="1075">
      <formula>IF(RIGHT(TEXT(AM210,"0.#"),1)=".",FALSE,TRUE)</formula>
    </cfRule>
    <cfRule type="expression" dxfId="1622" priority="1076">
      <formula>IF(RIGHT(TEXT(AM210,"0.#"),1)=".",TRUE,FALSE)</formula>
    </cfRule>
  </conditionalFormatting>
  <conditionalFormatting sqref="AM211">
    <cfRule type="expression" dxfId="1621" priority="1073">
      <formula>IF(RIGHT(TEXT(AM211,"0.#"),1)=".",FALSE,TRUE)</formula>
    </cfRule>
    <cfRule type="expression" dxfId="1620" priority="1074">
      <formula>IF(RIGHT(TEXT(AM211,"0.#"),1)=".",TRUE,FALSE)</formula>
    </cfRule>
  </conditionalFormatting>
  <conditionalFormatting sqref="AM212">
    <cfRule type="expression" dxfId="1619" priority="1071">
      <formula>IF(RIGHT(TEXT(AM212,"0.#"),1)=".",FALSE,TRUE)</formula>
    </cfRule>
    <cfRule type="expression" dxfId="1618" priority="1072">
      <formula>IF(RIGHT(TEXT(AM212,"0.#"),1)=".",TRUE,FALSE)</formula>
    </cfRule>
  </conditionalFormatting>
  <conditionalFormatting sqref="AL376:AO395">
    <cfRule type="expression" dxfId="1617" priority="1067">
      <formula>IF(AND(AL376&gt;=0, RIGHT(TEXT(AL376,"0.#"),1)&lt;&gt;"."),TRUE,FALSE)</formula>
    </cfRule>
    <cfRule type="expression" dxfId="1616" priority="1068">
      <formula>IF(AND(AL376&gt;=0, RIGHT(TEXT(AL376,"0.#"),1)="."),TRUE,FALSE)</formula>
    </cfRule>
    <cfRule type="expression" dxfId="1615" priority="1069">
      <formula>IF(AND(AL376&lt;0, RIGHT(TEXT(AL376,"0.#"),1)&lt;&gt;"."),TRUE,FALSE)</formula>
    </cfRule>
    <cfRule type="expression" dxfId="1614" priority="1070">
      <formula>IF(AND(AL376&lt;0, RIGHT(TEXT(AL376,"0.#"),1)="."),TRUE,FALSE)</formula>
    </cfRule>
  </conditionalFormatting>
  <conditionalFormatting sqref="AQ210:AQ212">
    <cfRule type="expression" dxfId="1613" priority="1065">
      <formula>IF(RIGHT(TEXT(AQ210,"0.#"),1)=".",FALSE,TRUE)</formula>
    </cfRule>
    <cfRule type="expression" dxfId="1612" priority="1066">
      <formula>IF(RIGHT(TEXT(AQ210,"0.#"),1)=".",TRUE,FALSE)</formula>
    </cfRule>
  </conditionalFormatting>
  <conditionalFormatting sqref="AU210:AU212">
    <cfRule type="expression" dxfId="1611" priority="1063">
      <formula>IF(RIGHT(TEXT(AU210,"0.#"),1)=".",FALSE,TRUE)</formula>
    </cfRule>
    <cfRule type="expression" dxfId="1610" priority="1064">
      <formula>IF(RIGHT(TEXT(AU210,"0.#"),1)=".",TRUE,FALSE)</formula>
    </cfRule>
  </conditionalFormatting>
  <conditionalFormatting sqref="Y368:Y395">
    <cfRule type="expression" dxfId="1609" priority="1061">
      <formula>IF(RIGHT(TEXT(Y368,"0.#"),1)=".",FALSE,TRUE)</formula>
    </cfRule>
    <cfRule type="expression" dxfId="1608" priority="1062">
      <formula>IF(RIGHT(TEXT(Y368,"0.#"),1)=".",TRUE,FALSE)</formula>
    </cfRule>
  </conditionalFormatting>
  <conditionalFormatting sqref="AL631:AO660">
    <cfRule type="expression" dxfId="1607" priority="1057">
      <formula>IF(AND(AL631&gt;=0, RIGHT(TEXT(AL631,"0.#"),1)&lt;&gt;"."),TRUE,FALSE)</formula>
    </cfRule>
    <cfRule type="expression" dxfId="1606" priority="1058">
      <formula>IF(AND(AL631&gt;=0, RIGHT(TEXT(AL631,"0.#"),1)="."),TRUE,FALSE)</formula>
    </cfRule>
    <cfRule type="expression" dxfId="1605" priority="1059">
      <formula>IF(AND(AL631&lt;0, RIGHT(TEXT(AL631,"0.#"),1)&lt;&gt;"."),TRUE,FALSE)</formula>
    </cfRule>
    <cfRule type="expression" dxfId="1604" priority="1060">
      <formula>IF(AND(AL631&lt;0, RIGHT(TEXT(AL631,"0.#"),1)="."),TRUE,FALSE)</formula>
    </cfRule>
  </conditionalFormatting>
  <conditionalFormatting sqref="Y631:Y660">
    <cfRule type="expression" dxfId="1603" priority="1055">
      <formula>IF(RIGHT(TEXT(Y631,"0.#"),1)=".",FALSE,TRUE)</formula>
    </cfRule>
    <cfRule type="expression" dxfId="1602" priority="1056">
      <formula>IF(RIGHT(TEXT(Y631,"0.#"),1)=".",TRUE,FALSE)</formula>
    </cfRule>
  </conditionalFormatting>
  <conditionalFormatting sqref="AL366:AO366">
    <cfRule type="expression" dxfId="1601" priority="1051">
      <formula>IF(AND(AL366&gt;=0, RIGHT(TEXT(AL366,"0.#"),1)&lt;&gt;"."),TRUE,FALSE)</formula>
    </cfRule>
    <cfRule type="expression" dxfId="1600" priority="1052">
      <formula>IF(AND(AL366&gt;=0, RIGHT(TEXT(AL366,"0.#"),1)="."),TRUE,FALSE)</formula>
    </cfRule>
    <cfRule type="expression" dxfId="1599" priority="1053">
      <formula>IF(AND(AL366&lt;0, RIGHT(TEXT(AL366,"0.#"),1)&lt;&gt;"."),TRUE,FALSE)</formula>
    </cfRule>
    <cfRule type="expression" dxfId="1598" priority="1054">
      <formula>IF(AND(AL366&lt;0, RIGHT(TEXT(AL366,"0.#"),1)="."),TRUE,FALSE)</formula>
    </cfRule>
  </conditionalFormatting>
  <conditionalFormatting sqref="Y366:Y367">
    <cfRule type="expression" dxfId="1597" priority="1049">
      <formula>IF(RIGHT(TEXT(Y366,"0.#"),1)=".",FALSE,TRUE)</formula>
    </cfRule>
    <cfRule type="expression" dxfId="1596" priority="1050">
      <formula>IF(RIGHT(TEXT(Y366,"0.#"),1)=".",TRUE,FALSE)</formula>
    </cfRule>
  </conditionalFormatting>
  <conditionalFormatting sqref="Y401:Y428">
    <cfRule type="expression" dxfId="1595" priority="987">
      <formula>IF(RIGHT(TEXT(Y401,"0.#"),1)=".",FALSE,TRUE)</formula>
    </cfRule>
    <cfRule type="expression" dxfId="1594" priority="988">
      <formula>IF(RIGHT(TEXT(Y401,"0.#"),1)=".",TRUE,FALSE)</formula>
    </cfRule>
  </conditionalFormatting>
  <conditionalFormatting sqref="Y399:Y400">
    <cfRule type="expression" dxfId="1593" priority="981">
      <formula>IF(RIGHT(TEXT(Y399,"0.#"),1)=".",FALSE,TRUE)</formula>
    </cfRule>
    <cfRule type="expression" dxfId="1592" priority="982">
      <formula>IF(RIGHT(TEXT(Y399,"0.#"),1)=".",TRUE,FALSE)</formula>
    </cfRule>
  </conditionalFormatting>
  <conditionalFormatting sqref="Y434:Y461">
    <cfRule type="expression" dxfId="1591" priority="975">
      <formula>IF(RIGHT(TEXT(Y434,"0.#"),1)=".",FALSE,TRUE)</formula>
    </cfRule>
    <cfRule type="expression" dxfId="1590" priority="976">
      <formula>IF(RIGHT(TEXT(Y434,"0.#"),1)=".",TRUE,FALSE)</formula>
    </cfRule>
  </conditionalFormatting>
  <conditionalFormatting sqref="Y432:Y433">
    <cfRule type="expression" dxfId="1589" priority="969">
      <formula>IF(RIGHT(TEXT(Y432,"0.#"),1)=".",FALSE,TRUE)</formula>
    </cfRule>
    <cfRule type="expression" dxfId="1588" priority="970">
      <formula>IF(RIGHT(TEXT(Y432,"0.#"),1)=".",TRUE,FALSE)</formula>
    </cfRule>
  </conditionalFormatting>
  <conditionalFormatting sqref="Y467:Y494">
    <cfRule type="expression" dxfId="1587" priority="963">
      <formula>IF(RIGHT(TEXT(Y467,"0.#"),1)=".",FALSE,TRUE)</formula>
    </cfRule>
    <cfRule type="expression" dxfId="1586" priority="964">
      <formula>IF(RIGHT(TEXT(Y467,"0.#"),1)=".",TRUE,FALSE)</formula>
    </cfRule>
  </conditionalFormatting>
  <conditionalFormatting sqref="Y465:Y466">
    <cfRule type="expression" dxfId="1585" priority="957">
      <formula>IF(RIGHT(TEXT(Y465,"0.#"),1)=".",FALSE,TRUE)</formula>
    </cfRule>
    <cfRule type="expression" dxfId="1584" priority="958">
      <formula>IF(RIGHT(TEXT(Y465,"0.#"),1)=".",TRUE,FALSE)</formula>
    </cfRule>
  </conditionalFormatting>
  <conditionalFormatting sqref="Y505:Y527">
    <cfRule type="expression" dxfId="1583" priority="951">
      <formula>IF(RIGHT(TEXT(Y505,"0.#"),1)=".",FALSE,TRUE)</formula>
    </cfRule>
    <cfRule type="expression" dxfId="1582" priority="952">
      <formula>IF(RIGHT(TEXT(Y505,"0.#"),1)=".",TRUE,FALSE)</formula>
    </cfRule>
  </conditionalFormatting>
  <conditionalFormatting sqref="Y499">
    <cfRule type="expression" dxfId="1581" priority="945">
      <formula>IF(RIGHT(TEXT(Y499,"0.#"),1)=".",FALSE,TRUE)</formula>
    </cfRule>
    <cfRule type="expression" dxfId="1580" priority="946">
      <formula>IF(RIGHT(TEXT(Y499,"0.#"),1)=".",TRUE,FALSE)</formula>
    </cfRule>
  </conditionalFormatting>
  <conditionalFormatting sqref="Y533:Y560">
    <cfRule type="expression" dxfId="1579" priority="939">
      <formula>IF(RIGHT(TEXT(Y533,"0.#"),1)=".",FALSE,TRUE)</formula>
    </cfRule>
    <cfRule type="expression" dxfId="1578" priority="940">
      <formula>IF(RIGHT(TEXT(Y533,"0.#"),1)=".",TRUE,FALSE)</formula>
    </cfRule>
  </conditionalFormatting>
  <conditionalFormatting sqref="W23">
    <cfRule type="expression" dxfId="1577" priority="1047">
      <formula>IF(RIGHT(TEXT(W23,"0.#"),1)=".",FALSE,TRUE)</formula>
    </cfRule>
    <cfRule type="expression" dxfId="1576" priority="1048">
      <formula>IF(RIGHT(TEXT(W23,"0.#"),1)=".",TRUE,FALSE)</formula>
    </cfRule>
  </conditionalFormatting>
  <conditionalFormatting sqref="W24:W27">
    <cfRule type="expression" dxfId="1575" priority="1045">
      <formula>IF(RIGHT(TEXT(W24,"0.#"),1)=".",FALSE,TRUE)</formula>
    </cfRule>
    <cfRule type="expression" dxfId="1574" priority="1046">
      <formula>IF(RIGHT(TEXT(W24,"0.#"),1)=".",TRUE,FALSE)</formula>
    </cfRule>
  </conditionalFormatting>
  <conditionalFormatting sqref="W28">
    <cfRule type="expression" dxfId="1573" priority="1043">
      <formula>IF(RIGHT(TEXT(W28,"0.#"),1)=".",FALSE,TRUE)</formula>
    </cfRule>
    <cfRule type="expression" dxfId="1572" priority="1044">
      <formula>IF(RIGHT(TEXT(W28,"0.#"),1)=".",TRUE,FALSE)</formula>
    </cfRule>
  </conditionalFormatting>
  <conditionalFormatting sqref="P23">
    <cfRule type="expression" dxfId="1571" priority="1041">
      <formula>IF(RIGHT(TEXT(P23,"0.#"),1)=".",FALSE,TRUE)</formula>
    </cfRule>
    <cfRule type="expression" dxfId="1570" priority="1042">
      <formula>IF(RIGHT(TEXT(P23,"0.#"),1)=".",TRUE,FALSE)</formula>
    </cfRule>
  </conditionalFormatting>
  <conditionalFormatting sqref="P24:P27">
    <cfRule type="expression" dxfId="1569" priority="1039">
      <formula>IF(RIGHT(TEXT(P24,"0.#"),1)=".",FALSE,TRUE)</formula>
    </cfRule>
    <cfRule type="expression" dxfId="1568" priority="1040">
      <formula>IF(RIGHT(TEXT(P24,"0.#"),1)=".",TRUE,FALSE)</formula>
    </cfRule>
  </conditionalFormatting>
  <conditionalFormatting sqref="P28">
    <cfRule type="expression" dxfId="1567" priority="1037">
      <formula>IF(RIGHT(TEXT(P28,"0.#"),1)=".",FALSE,TRUE)</formula>
    </cfRule>
    <cfRule type="expression" dxfId="1566" priority="1038">
      <formula>IF(RIGHT(TEXT(P28,"0.#"),1)=".",TRUE,FALSE)</formula>
    </cfRule>
  </conditionalFormatting>
  <conditionalFormatting sqref="AE202">
    <cfRule type="expression" dxfId="1565" priority="1035">
      <formula>IF(RIGHT(TEXT(AE202,"0.#"),1)=".",FALSE,TRUE)</formula>
    </cfRule>
    <cfRule type="expression" dxfId="1564" priority="1036">
      <formula>IF(RIGHT(TEXT(AE202,"0.#"),1)=".",TRUE,FALSE)</formula>
    </cfRule>
  </conditionalFormatting>
  <conditionalFormatting sqref="AE203">
    <cfRule type="expression" dxfId="1563" priority="1033">
      <formula>IF(RIGHT(TEXT(AE203,"0.#"),1)=".",FALSE,TRUE)</formula>
    </cfRule>
    <cfRule type="expression" dxfId="1562" priority="1034">
      <formula>IF(RIGHT(TEXT(AE203,"0.#"),1)=".",TRUE,FALSE)</formula>
    </cfRule>
  </conditionalFormatting>
  <conditionalFormatting sqref="AE204">
    <cfRule type="expression" dxfId="1561" priority="1031">
      <formula>IF(RIGHT(TEXT(AE204,"0.#"),1)=".",FALSE,TRUE)</formula>
    </cfRule>
    <cfRule type="expression" dxfId="1560" priority="1032">
      <formula>IF(RIGHT(TEXT(AE204,"0.#"),1)=".",TRUE,FALSE)</formula>
    </cfRule>
  </conditionalFormatting>
  <conditionalFormatting sqref="AI204">
    <cfRule type="expression" dxfId="1559" priority="1029">
      <formula>IF(RIGHT(TEXT(AI204,"0.#"),1)=".",FALSE,TRUE)</formula>
    </cfRule>
    <cfRule type="expression" dxfId="1558" priority="1030">
      <formula>IF(RIGHT(TEXT(AI204,"0.#"),1)=".",TRUE,FALSE)</formula>
    </cfRule>
  </conditionalFormatting>
  <conditionalFormatting sqref="AI203">
    <cfRule type="expression" dxfId="1557" priority="1027">
      <formula>IF(RIGHT(TEXT(AI203,"0.#"),1)=".",FALSE,TRUE)</formula>
    </cfRule>
    <cfRule type="expression" dxfId="1556" priority="1028">
      <formula>IF(RIGHT(TEXT(AI203,"0.#"),1)=".",TRUE,FALSE)</formula>
    </cfRule>
  </conditionalFormatting>
  <conditionalFormatting sqref="AI202">
    <cfRule type="expression" dxfId="1555" priority="1025">
      <formula>IF(RIGHT(TEXT(AI202,"0.#"),1)=".",FALSE,TRUE)</formula>
    </cfRule>
    <cfRule type="expression" dxfId="1554" priority="1026">
      <formula>IF(RIGHT(TEXT(AI202,"0.#"),1)=".",TRUE,FALSE)</formula>
    </cfRule>
  </conditionalFormatting>
  <conditionalFormatting sqref="AM202">
    <cfRule type="expression" dxfId="1553" priority="1023">
      <formula>IF(RIGHT(TEXT(AM202,"0.#"),1)=".",FALSE,TRUE)</formula>
    </cfRule>
    <cfRule type="expression" dxfId="1552" priority="1024">
      <formula>IF(RIGHT(TEXT(AM202,"0.#"),1)=".",TRUE,FALSE)</formula>
    </cfRule>
  </conditionalFormatting>
  <conditionalFormatting sqref="AM203">
    <cfRule type="expression" dxfId="1551" priority="1021">
      <formula>IF(RIGHT(TEXT(AM203,"0.#"),1)=".",FALSE,TRUE)</formula>
    </cfRule>
    <cfRule type="expression" dxfId="1550" priority="1022">
      <formula>IF(RIGHT(TEXT(AM203,"0.#"),1)=".",TRUE,FALSE)</formula>
    </cfRule>
  </conditionalFormatting>
  <conditionalFormatting sqref="AM204">
    <cfRule type="expression" dxfId="1549" priority="1019">
      <formula>IF(RIGHT(TEXT(AM204,"0.#"),1)=".",FALSE,TRUE)</formula>
    </cfRule>
    <cfRule type="expression" dxfId="1548" priority="1020">
      <formula>IF(RIGHT(TEXT(AM204,"0.#"),1)=".",TRUE,FALSE)</formula>
    </cfRule>
  </conditionalFormatting>
  <conditionalFormatting sqref="AQ202:AQ204">
    <cfRule type="expression" dxfId="1547" priority="1017">
      <formula>IF(RIGHT(TEXT(AQ202,"0.#"),1)=".",FALSE,TRUE)</formula>
    </cfRule>
    <cfRule type="expression" dxfId="1546" priority="1018">
      <formula>IF(RIGHT(TEXT(AQ202,"0.#"),1)=".",TRUE,FALSE)</formula>
    </cfRule>
  </conditionalFormatting>
  <conditionalFormatting sqref="AU202:AU204">
    <cfRule type="expression" dxfId="1545" priority="1015">
      <formula>IF(RIGHT(TEXT(AU202,"0.#"),1)=".",FALSE,TRUE)</formula>
    </cfRule>
    <cfRule type="expression" dxfId="1544" priority="1016">
      <formula>IF(RIGHT(TEXT(AU202,"0.#"),1)=".",TRUE,FALSE)</formula>
    </cfRule>
  </conditionalFormatting>
  <conditionalFormatting sqref="AE205">
    <cfRule type="expression" dxfId="1543" priority="1013">
      <formula>IF(RIGHT(TEXT(AE205,"0.#"),1)=".",FALSE,TRUE)</formula>
    </cfRule>
    <cfRule type="expression" dxfId="1542" priority="1014">
      <formula>IF(RIGHT(TEXT(AE205,"0.#"),1)=".",TRUE,FALSE)</formula>
    </cfRule>
  </conditionalFormatting>
  <conditionalFormatting sqref="AE206">
    <cfRule type="expression" dxfId="1541" priority="1011">
      <formula>IF(RIGHT(TEXT(AE206,"0.#"),1)=".",FALSE,TRUE)</formula>
    </cfRule>
    <cfRule type="expression" dxfId="1540" priority="1012">
      <formula>IF(RIGHT(TEXT(AE206,"0.#"),1)=".",TRUE,FALSE)</formula>
    </cfRule>
  </conditionalFormatting>
  <conditionalFormatting sqref="AE207">
    <cfRule type="expression" dxfId="1539" priority="1009">
      <formula>IF(RIGHT(TEXT(AE207,"0.#"),1)=".",FALSE,TRUE)</formula>
    </cfRule>
    <cfRule type="expression" dxfId="1538" priority="1010">
      <formula>IF(RIGHT(TEXT(AE207,"0.#"),1)=".",TRUE,FALSE)</formula>
    </cfRule>
  </conditionalFormatting>
  <conditionalFormatting sqref="AI207">
    <cfRule type="expression" dxfId="1537" priority="1007">
      <formula>IF(RIGHT(TEXT(AI207,"0.#"),1)=".",FALSE,TRUE)</formula>
    </cfRule>
    <cfRule type="expression" dxfId="1536" priority="1008">
      <formula>IF(RIGHT(TEXT(AI207,"0.#"),1)=".",TRUE,FALSE)</formula>
    </cfRule>
  </conditionalFormatting>
  <conditionalFormatting sqref="AI206">
    <cfRule type="expression" dxfId="1535" priority="1005">
      <formula>IF(RIGHT(TEXT(AI206,"0.#"),1)=".",FALSE,TRUE)</formula>
    </cfRule>
    <cfRule type="expression" dxfId="1534" priority="1006">
      <formula>IF(RIGHT(TEXT(AI206,"0.#"),1)=".",TRUE,FALSE)</formula>
    </cfRule>
  </conditionalFormatting>
  <conditionalFormatting sqref="AI205">
    <cfRule type="expression" dxfId="1533" priority="1003">
      <formula>IF(RIGHT(TEXT(AI205,"0.#"),1)=".",FALSE,TRUE)</formula>
    </cfRule>
    <cfRule type="expression" dxfId="1532" priority="1004">
      <formula>IF(RIGHT(TEXT(AI205,"0.#"),1)=".",TRUE,FALSE)</formula>
    </cfRule>
  </conditionalFormatting>
  <conditionalFormatting sqref="AM205">
    <cfRule type="expression" dxfId="1531" priority="1001">
      <formula>IF(RIGHT(TEXT(AM205,"0.#"),1)=".",FALSE,TRUE)</formula>
    </cfRule>
    <cfRule type="expression" dxfId="1530" priority="1002">
      <formula>IF(RIGHT(TEXT(AM205,"0.#"),1)=".",TRUE,FALSE)</formula>
    </cfRule>
  </conditionalFormatting>
  <conditionalFormatting sqref="AM206">
    <cfRule type="expression" dxfId="1529" priority="999">
      <formula>IF(RIGHT(TEXT(AM206,"0.#"),1)=".",FALSE,TRUE)</formula>
    </cfRule>
    <cfRule type="expression" dxfId="1528" priority="1000">
      <formula>IF(RIGHT(TEXT(AM206,"0.#"),1)=".",TRUE,FALSE)</formula>
    </cfRule>
  </conditionalFormatting>
  <conditionalFormatting sqref="AM207">
    <cfRule type="expression" dxfId="1527" priority="997">
      <formula>IF(RIGHT(TEXT(AM207,"0.#"),1)=".",FALSE,TRUE)</formula>
    </cfRule>
    <cfRule type="expression" dxfId="1526" priority="998">
      <formula>IF(RIGHT(TEXT(AM207,"0.#"),1)=".",TRUE,FALSE)</formula>
    </cfRule>
  </conditionalFormatting>
  <conditionalFormatting sqref="AQ205:AQ207">
    <cfRule type="expression" dxfId="1525" priority="995">
      <formula>IF(RIGHT(TEXT(AQ205,"0.#"),1)=".",FALSE,TRUE)</formula>
    </cfRule>
    <cfRule type="expression" dxfId="1524" priority="996">
      <formula>IF(RIGHT(TEXT(AQ205,"0.#"),1)=".",TRUE,FALSE)</formula>
    </cfRule>
  </conditionalFormatting>
  <conditionalFormatting sqref="AU205:AU207">
    <cfRule type="expression" dxfId="1523" priority="993">
      <formula>IF(RIGHT(TEXT(AU205,"0.#"),1)=".",FALSE,TRUE)</formula>
    </cfRule>
    <cfRule type="expression" dxfId="1522" priority="994">
      <formula>IF(RIGHT(TEXT(AU205,"0.#"),1)=".",TRUE,FALSE)</formula>
    </cfRule>
  </conditionalFormatting>
  <conditionalFormatting sqref="AL409:AO428">
    <cfRule type="expression" dxfId="1521" priority="989">
      <formula>IF(AND(AL409&gt;=0, RIGHT(TEXT(AL409,"0.#"),1)&lt;&gt;"."),TRUE,FALSE)</formula>
    </cfRule>
    <cfRule type="expression" dxfId="1520" priority="990">
      <formula>IF(AND(AL409&gt;=0, RIGHT(TEXT(AL409,"0.#"),1)="."),TRUE,FALSE)</formula>
    </cfRule>
    <cfRule type="expression" dxfId="1519" priority="991">
      <formula>IF(AND(AL409&lt;0, RIGHT(TEXT(AL409,"0.#"),1)&lt;&gt;"."),TRUE,FALSE)</formula>
    </cfRule>
    <cfRule type="expression" dxfId="1518" priority="992">
      <formula>IF(AND(AL409&lt;0, RIGHT(TEXT(AL409,"0.#"),1)="."),TRUE,FALSE)</formula>
    </cfRule>
  </conditionalFormatting>
  <conditionalFormatting sqref="AL399:AO399">
    <cfRule type="expression" dxfId="1517" priority="983">
      <formula>IF(AND(AL399&gt;=0, RIGHT(TEXT(AL399,"0.#"),1)&lt;&gt;"."),TRUE,FALSE)</formula>
    </cfRule>
    <cfRule type="expression" dxfId="1516" priority="984">
      <formula>IF(AND(AL399&gt;=0, RIGHT(TEXT(AL399,"0.#"),1)="."),TRUE,FALSE)</formula>
    </cfRule>
    <cfRule type="expression" dxfId="1515" priority="985">
      <formula>IF(AND(AL399&lt;0, RIGHT(TEXT(AL399,"0.#"),1)&lt;&gt;"."),TRUE,FALSE)</formula>
    </cfRule>
    <cfRule type="expression" dxfId="1514" priority="986">
      <formula>IF(AND(AL399&lt;0, RIGHT(TEXT(AL399,"0.#"),1)="."),TRUE,FALSE)</formula>
    </cfRule>
  </conditionalFormatting>
  <conditionalFormatting sqref="AL438:AO461">
    <cfRule type="expression" dxfId="1513" priority="977">
      <formula>IF(AND(AL438&gt;=0, RIGHT(TEXT(AL438,"0.#"),1)&lt;&gt;"."),TRUE,FALSE)</formula>
    </cfRule>
    <cfRule type="expression" dxfId="1512" priority="978">
      <formula>IF(AND(AL438&gt;=0, RIGHT(TEXT(AL438,"0.#"),1)="."),TRUE,FALSE)</formula>
    </cfRule>
    <cfRule type="expression" dxfId="1511" priority="979">
      <formula>IF(AND(AL438&lt;0, RIGHT(TEXT(AL438,"0.#"),1)&lt;&gt;"."),TRUE,FALSE)</formula>
    </cfRule>
    <cfRule type="expression" dxfId="1510" priority="980">
      <formula>IF(AND(AL438&lt;0, RIGHT(TEXT(AL438,"0.#"),1)="."),TRUE,FALSE)</formula>
    </cfRule>
  </conditionalFormatting>
  <conditionalFormatting sqref="AL467:AO494">
    <cfRule type="expression" dxfId="1509" priority="965">
      <formula>IF(AND(AL467&gt;=0, RIGHT(TEXT(AL467,"0.#"),1)&lt;&gt;"."),TRUE,FALSE)</formula>
    </cfRule>
    <cfRule type="expression" dxfId="1508" priority="966">
      <formula>IF(AND(AL467&gt;=0, RIGHT(TEXT(AL467,"0.#"),1)="."),TRUE,FALSE)</formula>
    </cfRule>
    <cfRule type="expression" dxfId="1507" priority="967">
      <formula>IF(AND(AL467&lt;0, RIGHT(TEXT(AL467,"0.#"),1)&lt;&gt;"."),TRUE,FALSE)</formula>
    </cfRule>
    <cfRule type="expression" dxfId="1506" priority="968">
      <formula>IF(AND(AL467&lt;0, RIGHT(TEXT(AL467,"0.#"),1)="."),TRUE,FALSE)</formula>
    </cfRule>
  </conditionalFormatting>
  <conditionalFormatting sqref="AL465:AO466">
    <cfRule type="expression" dxfId="1505" priority="959">
      <formula>IF(AND(AL465&gt;=0, RIGHT(TEXT(AL465,"0.#"),1)&lt;&gt;"."),TRUE,FALSE)</formula>
    </cfRule>
    <cfRule type="expression" dxfId="1504" priority="960">
      <formula>IF(AND(AL465&gt;=0, RIGHT(TEXT(AL465,"0.#"),1)="."),TRUE,FALSE)</formula>
    </cfRule>
    <cfRule type="expression" dxfId="1503" priority="961">
      <formula>IF(AND(AL465&lt;0, RIGHT(TEXT(AL465,"0.#"),1)&lt;&gt;"."),TRUE,FALSE)</formula>
    </cfRule>
    <cfRule type="expression" dxfId="1502" priority="962">
      <formula>IF(AND(AL465&lt;0, RIGHT(TEXT(AL465,"0.#"),1)="."),TRUE,FALSE)</formula>
    </cfRule>
  </conditionalFormatting>
  <conditionalFormatting sqref="AL508:AO527">
    <cfRule type="expression" dxfId="1501" priority="953">
      <formula>IF(AND(AL508&gt;=0, RIGHT(TEXT(AL508,"0.#"),1)&lt;&gt;"."),TRUE,FALSE)</formula>
    </cfRule>
    <cfRule type="expression" dxfId="1500" priority="954">
      <formula>IF(AND(AL508&gt;=0, RIGHT(TEXT(AL508,"0.#"),1)="."),TRUE,FALSE)</formula>
    </cfRule>
    <cfRule type="expression" dxfId="1499" priority="955">
      <formula>IF(AND(AL508&lt;0, RIGHT(TEXT(AL508,"0.#"),1)&lt;&gt;"."),TRUE,FALSE)</formula>
    </cfRule>
    <cfRule type="expression" dxfId="1498" priority="956">
      <formula>IF(AND(AL508&lt;0, RIGHT(TEXT(AL508,"0.#"),1)="."),TRUE,FALSE)</formula>
    </cfRule>
  </conditionalFormatting>
  <conditionalFormatting sqref="AL544:AO560">
    <cfRule type="expression" dxfId="1497" priority="941">
      <formula>IF(AND(AL544&gt;=0, RIGHT(TEXT(AL544,"0.#"),1)&lt;&gt;"."),TRUE,FALSE)</formula>
    </cfRule>
    <cfRule type="expression" dxfId="1496" priority="942">
      <formula>IF(AND(AL544&gt;=0, RIGHT(TEXT(AL544,"0.#"),1)="."),TRUE,FALSE)</formula>
    </cfRule>
    <cfRule type="expression" dxfId="1495" priority="943">
      <formula>IF(AND(AL544&lt;0, RIGHT(TEXT(AL544,"0.#"),1)&lt;&gt;"."),TRUE,FALSE)</formula>
    </cfRule>
    <cfRule type="expression" dxfId="1494" priority="944">
      <formula>IF(AND(AL544&lt;0, RIGHT(TEXT(AL544,"0.#"),1)="."),TRUE,FALSE)</formula>
    </cfRule>
  </conditionalFormatting>
  <conditionalFormatting sqref="AL531:AO531">
    <cfRule type="expression" dxfId="1493" priority="935">
      <formula>IF(AND(AL531&gt;=0, RIGHT(TEXT(AL531,"0.#"),1)&lt;&gt;"."),TRUE,FALSE)</formula>
    </cfRule>
    <cfRule type="expression" dxfId="1492" priority="936">
      <formula>IF(AND(AL531&gt;=0, RIGHT(TEXT(AL531,"0.#"),1)="."),TRUE,FALSE)</formula>
    </cfRule>
    <cfRule type="expression" dxfId="1491" priority="937">
      <formula>IF(AND(AL531&lt;0, RIGHT(TEXT(AL531,"0.#"),1)&lt;&gt;"."),TRUE,FALSE)</formula>
    </cfRule>
    <cfRule type="expression" dxfId="1490" priority="938">
      <formula>IF(AND(AL531&lt;0, RIGHT(TEXT(AL531,"0.#"),1)="."),TRUE,FALSE)</formula>
    </cfRule>
  </conditionalFormatting>
  <conditionalFormatting sqref="Y531:Y532">
    <cfRule type="expression" dxfId="1489" priority="933">
      <formula>IF(RIGHT(TEXT(Y531,"0.#"),1)=".",FALSE,TRUE)</formula>
    </cfRule>
    <cfRule type="expression" dxfId="1488" priority="934">
      <formula>IF(RIGHT(TEXT(Y531,"0.#"),1)=".",TRUE,FALSE)</formula>
    </cfRule>
  </conditionalFormatting>
  <conditionalFormatting sqref="AL566:AO593">
    <cfRule type="expression" dxfId="1487" priority="929">
      <formula>IF(AND(AL566&gt;=0, RIGHT(TEXT(AL566,"0.#"),1)&lt;&gt;"."),TRUE,FALSE)</formula>
    </cfRule>
    <cfRule type="expression" dxfId="1486" priority="930">
      <formula>IF(AND(AL566&gt;=0, RIGHT(TEXT(AL566,"0.#"),1)="."),TRUE,FALSE)</formula>
    </cfRule>
    <cfRule type="expression" dxfId="1485" priority="931">
      <formula>IF(AND(AL566&lt;0, RIGHT(TEXT(AL566,"0.#"),1)&lt;&gt;"."),TRUE,FALSE)</formula>
    </cfRule>
    <cfRule type="expression" dxfId="1484" priority="932">
      <formula>IF(AND(AL566&lt;0, RIGHT(TEXT(AL566,"0.#"),1)="."),TRUE,FALSE)</formula>
    </cfRule>
  </conditionalFormatting>
  <conditionalFormatting sqref="Y566:Y593">
    <cfRule type="expression" dxfId="1483" priority="927">
      <formula>IF(RIGHT(TEXT(Y566,"0.#"),1)=".",FALSE,TRUE)</formula>
    </cfRule>
    <cfRule type="expression" dxfId="1482" priority="928">
      <formula>IF(RIGHT(TEXT(Y566,"0.#"),1)=".",TRUE,FALSE)</formula>
    </cfRule>
  </conditionalFormatting>
  <conditionalFormatting sqref="AL564:AO565">
    <cfRule type="expression" dxfId="1481" priority="923">
      <formula>IF(AND(AL564&gt;=0, RIGHT(TEXT(AL564,"0.#"),1)&lt;&gt;"."),TRUE,FALSE)</formula>
    </cfRule>
    <cfRule type="expression" dxfId="1480" priority="924">
      <formula>IF(AND(AL564&gt;=0, RIGHT(TEXT(AL564,"0.#"),1)="."),TRUE,FALSE)</formula>
    </cfRule>
    <cfRule type="expression" dxfId="1479" priority="925">
      <formula>IF(AND(AL564&lt;0, RIGHT(TEXT(AL564,"0.#"),1)&lt;&gt;"."),TRUE,FALSE)</formula>
    </cfRule>
    <cfRule type="expression" dxfId="1478" priority="926">
      <formula>IF(AND(AL564&lt;0, RIGHT(TEXT(AL564,"0.#"),1)="."),TRUE,FALSE)</formula>
    </cfRule>
  </conditionalFormatting>
  <conditionalFormatting sqref="Y564:Y565">
    <cfRule type="expression" dxfId="1477" priority="921">
      <formula>IF(RIGHT(TEXT(Y564,"0.#"),1)=".",FALSE,TRUE)</formula>
    </cfRule>
    <cfRule type="expression" dxfId="1476" priority="922">
      <formula>IF(RIGHT(TEXT(Y564,"0.#"),1)=".",TRUE,FALSE)</formula>
    </cfRule>
  </conditionalFormatting>
  <conditionalFormatting sqref="AL599:AO626">
    <cfRule type="expression" dxfId="1475" priority="917">
      <formula>IF(AND(AL599&gt;=0, RIGHT(TEXT(AL599,"0.#"),1)&lt;&gt;"."),TRUE,FALSE)</formula>
    </cfRule>
    <cfRule type="expression" dxfId="1474" priority="918">
      <formula>IF(AND(AL599&gt;=0, RIGHT(TEXT(AL599,"0.#"),1)="."),TRUE,FALSE)</formula>
    </cfRule>
    <cfRule type="expression" dxfId="1473" priority="919">
      <formula>IF(AND(AL599&lt;0, RIGHT(TEXT(AL599,"0.#"),1)&lt;&gt;"."),TRUE,FALSE)</formula>
    </cfRule>
    <cfRule type="expression" dxfId="1472" priority="920">
      <formula>IF(AND(AL599&lt;0, RIGHT(TEXT(AL599,"0.#"),1)="."),TRUE,FALSE)</formula>
    </cfRule>
  </conditionalFormatting>
  <conditionalFormatting sqref="Y599:Y626">
    <cfRule type="expression" dxfId="1471" priority="915">
      <formula>IF(RIGHT(TEXT(Y599,"0.#"),1)=".",FALSE,TRUE)</formula>
    </cfRule>
    <cfRule type="expression" dxfId="1470" priority="916">
      <formula>IF(RIGHT(TEXT(Y599,"0.#"),1)=".",TRUE,FALSE)</formula>
    </cfRule>
  </conditionalFormatting>
  <conditionalFormatting sqref="AL597:AO598">
    <cfRule type="expression" dxfId="1469" priority="911">
      <formula>IF(AND(AL597&gt;=0, RIGHT(TEXT(AL597,"0.#"),1)&lt;&gt;"."),TRUE,FALSE)</formula>
    </cfRule>
    <cfRule type="expression" dxfId="1468" priority="912">
      <formula>IF(AND(AL597&gt;=0, RIGHT(TEXT(AL597,"0.#"),1)="."),TRUE,FALSE)</formula>
    </cfRule>
    <cfRule type="expression" dxfId="1467" priority="913">
      <formula>IF(AND(AL597&lt;0, RIGHT(TEXT(AL597,"0.#"),1)&lt;&gt;"."),TRUE,FALSE)</formula>
    </cfRule>
    <cfRule type="expression" dxfId="1466" priority="914">
      <formula>IF(AND(AL597&lt;0, RIGHT(TEXT(AL597,"0.#"),1)="."),TRUE,FALSE)</formula>
    </cfRule>
  </conditionalFormatting>
  <conditionalFormatting sqref="Y597:Y598">
    <cfRule type="expression" dxfId="1465" priority="909">
      <formula>IF(RIGHT(TEXT(Y597,"0.#"),1)=".",FALSE,TRUE)</formula>
    </cfRule>
    <cfRule type="expression" dxfId="1464" priority="910">
      <formula>IF(RIGHT(TEXT(Y597,"0.#"),1)=".",TRUE,FALSE)</formula>
    </cfRule>
  </conditionalFormatting>
  <conditionalFormatting sqref="P29:AC29">
    <cfRule type="expression" dxfId="1463" priority="903">
      <formula>IF(RIGHT(TEXT(P29,"0.#"),1)=".",FALSE,TRUE)</formula>
    </cfRule>
    <cfRule type="expression" dxfId="1462" priority="904">
      <formula>IF(RIGHT(TEXT(P29,"0.#"),1)=".",TRUE,FALSE)</formula>
    </cfRule>
  </conditionalFormatting>
  <conditionalFormatting sqref="AM41">
    <cfRule type="expression" dxfId="1461" priority="885">
      <formula>IF(RIGHT(TEXT(AM41,"0.#"),1)=".",FALSE,TRUE)</formula>
    </cfRule>
    <cfRule type="expression" dxfId="1460" priority="886">
      <formula>IF(RIGHT(TEXT(AM41,"0.#"),1)=".",TRUE,FALSE)</formula>
    </cfRule>
  </conditionalFormatting>
  <conditionalFormatting sqref="AM40">
    <cfRule type="expression" dxfId="1459" priority="887">
      <formula>IF(RIGHT(TEXT(AM40,"0.#"),1)=".",FALSE,TRUE)</formula>
    </cfRule>
    <cfRule type="expression" dxfId="1458" priority="888">
      <formula>IF(RIGHT(TEXT(AM40,"0.#"),1)=".",TRUE,FALSE)</formula>
    </cfRule>
  </conditionalFormatting>
  <conditionalFormatting sqref="AE39">
    <cfRule type="expression" dxfId="1457" priority="901">
      <formula>IF(RIGHT(TEXT(AE39,"0.#"),1)=".",FALSE,TRUE)</formula>
    </cfRule>
    <cfRule type="expression" dxfId="1456" priority="902">
      <formula>IF(RIGHT(TEXT(AE39,"0.#"),1)=".",TRUE,FALSE)</formula>
    </cfRule>
  </conditionalFormatting>
  <conditionalFormatting sqref="AQ39:AQ41">
    <cfRule type="expression" dxfId="1455" priority="883">
      <formula>IF(RIGHT(TEXT(AQ39,"0.#"),1)=".",FALSE,TRUE)</formula>
    </cfRule>
    <cfRule type="expression" dxfId="1454" priority="884">
      <formula>IF(RIGHT(TEXT(AQ39,"0.#"),1)=".",TRUE,FALSE)</formula>
    </cfRule>
  </conditionalFormatting>
  <conditionalFormatting sqref="AU39:AU41">
    <cfRule type="expression" dxfId="1453" priority="881">
      <formula>IF(RIGHT(TEXT(AU39,"0.#"),1)=".",FALSE,TRUE)</formula>
    </cfRule>
    <cfRule type="expression" dxfId="1452" priority="882">
      <formula>IF(RIGHT(TEXT(AU39,"0.#"),1)=".",TRUE,FALSE)</formula>
    </cfRule>
  </conditionalFormatting>
  <conditionalFormatting sqref="AI41">
    <cfRule type="expression" dxfId="1451" priority="895">
      <formula>IF(RIGHT(TEXT(AI41,"0.#"),1)=".",FALSE,TRUE)</formula>
    </cfRule>
    <cfRule type="expression" dxfId="1450" priority="896">
      <formula>IF(RIGHT(TEXT(AI41,"0.#"),1)=".",TRUE,FALSE)</formula>
    </cfRule>
  </conditionalFormatting>
  <conditionalFormatting sqref="AE40">
    <cfRule type="expression" dxfId="1449" priority="899">
      <formula>IF(RIGHT(TEXT(AE40,"0.#"),1)=".",FALSE,TRUE)</formula>
    </cfRule>
    <cfRule type="expression" dxfId="1448" priority="900">
      <formula>IF(RIGHT(TEXT(AE40,"0.#"),1)=".",TRUE,FALSE)</formula>
    </cfRule>
  </conditionalFormatting>
  <conditionalFormatting sqref="AE41">
    <cfRule type="expression" dxfId="1447" priority="897">
      <formula>IF(RIGHT(TEXT(AE41,"0.#"),1)=".",FALSE,TRUE)</formula>
    </cfRule>
    <cfRule type="expression" dxfId="1446" priority="898">
      <formula>IF(RIGHT(TEXT(AE41,"0.#"),1)=".",TRUE,FALSE)</formula>
    </cfRule>
  </conditionalFormatting>
  <conditionalFormatting sqref="AM39">
    <cfRule type="expression" dxfId="1445" priority="889">
      <formula>IF(RIGHT(TEXT(AM39,"0.#"),1)=".",FALSE,TRUE)</formula>
    </cfRule>
    <cfRule type="expression" dxfId="1444" priority="890">
      <formula>IF(RIGHT(TEXT(AM39,"0.#"),1)=".",TRUE,FALSE)</formula>
    </cfRule>
  </conditionalFormatting>
  <conditionalFormatting sqref="AI39">
    <cfRule type="expression" dxfId="1443" priority="891">
      <formula>IF(RIGHT(TEXT(AI39,"0.#"),1)=".",FALSE,TRUE)</formula>
    </cfRule>
    <cfRule type="expression" dxfId="1442" priority="892">
      <formula>IF(RIGHT(TEXT(AI39,"0.#"),1)=".",TRUE,FALSE)</formula>
    </cfRule>
  </conditionalFormatting>
  <conditionalFormatting sqref="AI40">
    <cfRule type="expression" dxfId="1441" priority="893">
      <formula>IF(RIGHT(TEXT(AI40,"0.#"),1)=".",FALSE,TRUE)</formula>
    </cfRule>
    <cfRule type="expression" dxfId="1440" priority="894">
      <formula>IF(RIGHT(TEXT(AI40,"0.#"),1)=".",TRUE,FALSE)</formula>
    </cfRule>
  </conditionalFormatting>
  <conditionalFormatting sqref="AM69">
    <cfRule type="expression" dxfId="1439" priority="853">
      <formula>IF(RIGHT(TEXT(AM69,"0.#"),1)=".",FALSE,TRUE)</formula>
    </cfRule>
    <cfRule type="expression" dxfId="1438" priority="854">
      <formula>IF(RIGHT(TEXT(AM69,"0.#"),1)=".",TRUE,FALSE)</formula>
    </cfRule>
  </conditionalFormatting>
  <conditionalFormatting sqref="AE70 AM70">
    <cfRule type="expression" dxfId="1437" priority="851">
      <formula>IF(RIGHT(TEXT(AE70,"0.#"),1)=".",FALSE,TRUE)</formula>
    </cfRule>
    <cfRule type="expression" dxfId="1436" priority="852">
      <formula>IF(RIGHT(TEXT(AE70,"0.#"),1)=".",TRUE,FALSE)</formula>
    </cfRule>
  </conditionalFormatting>
  <conditionalFormatting sqref="AI70">
    <cfRule type="expression" dxfId="1435" priority="849">
      <formula>IF(RIGHT(TEXT(AI70,"0.#"),1)=".",FALSE,TRUE)</formula>
    </cfRule>
    <cfRule type="expression" dxfId="1434" priority="850">
      <formula>IF(RIGHT(TEXT(AI70,"0.#"),1)=".",TRUE,FALSE)</formula>
    </cfRule>
  </conditionalFormatting>
  <conditionalFormatting sqref="AQ70">
    <cfRule type="expression" dxfId="1433" priority="847">
      <formula>IF(RIGHT(TEXT(AQ70,"0.#"),1)=".",FALSE,TRUE)</formula>
    </cfRule>
    <cfRule type="expression" dxfId="1432" priority="848">
      <formula>IF(RIGHT(TEXT(AQ70,"0.#"),1)=".",TRUE,FALSE)</formula>
    </cfRule>
  </conditionalFormatting>
  <conditionalFormatting sqref="AE69 AQ69">
    <cfRule type="expression" dxfId="1431" priority="857">
      <formula>IF(RIGHT(TEXT(AE69,"0.#"),1)=".",FALSE,TRUE)</formula>
    </cfRule>
    <cfRule type="expression" dxfId="1430" priority="858">
      <formula>IF(RIGHT(TEXT(AE69,"0.#"),1)=".",TRUE,FALSE)</formula>
    </cfRule>
  </conditionalFormatting>
  <conditionalFormatting sqref="AI69">
    <cfRule type="expression" dxfId="1429" priority="855">
      <formula>IF(RIGHT(TEXT(AI69,"0.#"),1)=".",FALSE,TRUE)</formula>
    </cfRule>
    <cfRule type="expression" dxfId="1428" priority="856">
      <formula>IF(RIGHT(TEXT(AI69,"0.#"),1)=".",TRUE,FALSE)</formula>
    </cfRule>
  </conditionalFormatting>
  <conditionalFormatting sqref="AE66 AQ66">
    <cfRule type="expression" dxfId="1427" priority="845">
      <formula>IF(RIGHT(TEXT(AE66,"0.#"),1)=".",FALSE,TRUE)</formula>
    </cfRule>
    <cfRule type="expression" dxfId="1426" priority="846">
      <formula>IF(RIGHT(TEXT(AE66,"0.#"),1)=".",TRUE,FALSE)</formula>
    </cfRule>
  </conditionalFormatting>
  <conditionalFormatting sqref="AI66">
    <cfRule type="expression" dxfId="1425" priority="843">
      <formula>IF(RIGHT(TEXT(AI66,"0.#"),1)=".",FALSE,TRUE)</formula>
    </cfRule>
    <cfRule type="expression" dxfId="1424" priority="844">
      <formula>IF(RIGHT(TEXT(AI66,"0.#"),1)=".",TRUE,FALSE)</formula>
    </cfRule>
  </conditionalFormatting>
  <conditionalFormatting sqref="AM66">
    <cfRule type="expression" dxfId="1423" priority="841">
      <formula>IF(RIGHT(TEXT(AM66,"0.#"),1)=".",FALSE,TRUE)</formula>
    </cfRule>
    <cfRule type="expression" dxfId="1422" priority="842">
      <formula>IF(RIGHT(TEXT(AM66,"0.#"),1)=".",TRUE,FALSE)</formula>
    </cfRule>
  </conditionalFormatting>
  <conditionalFormatting sqref="AE67">
    <cfRule type="expression" dxfId="1421" priority="839">
      <formula>IF(RIGHT(TEXT(AE67,"0.#"),1)=".",FALSE,TRUE)</formula>
    </cfRule>
    <cfRule type="expression" dxfId="1420" priority="840">
      <formula>IF(RIGHT(TEXT(AE67,"0.#"),1)=".",TRUE,FALSE)</formula>
    </cfRule>
  </conditionalFormatting>
  <conditionalFormatting sqref="AI67">
    <cfRule type="expression" dxfId="1419" priority="837">
      <formula>IF(RIGHT(TEXT(AI67,"0.#"),1)=".",FALSE,TRUE)</formula>
    </cfRule>
    <cfRule type="expression" dxfId="1418" priority="838">
      <formula>IF(RIGHT(TEXT(AI67,"0.#"),1)=".",TRUE,FALSE)</formula>
    </cfRule>
  </conditionalFormatting>
  <conditionalFormatting sqref="AM67">
    <cfRule type="expression" dxfId="1417" priority="835">
      <formula>IF(RIGHT(TEXT(AM67,"0.#"),1)=".",FALSE,TRUE)</formula>
    </cfRule>
    <cfRule type="expression" dxfId="1416" priority="836">
      <formula>IF(RIGHT(TEXT(AM67,"0.#"),1)=".",TRUE,FALSE)</formula>
    </cfRule>
  </conditionalFormatting>
  <conditionalFormatting sqref="AQ67">
    <cfRule type="expression" dxfId="1415" priority="833">
      <formula>IF(RIGHT(TEXT(AQ67,"0.#"),1)=".",FALSE,TRUE)</formula>
    </cfRule>
    <cfRule type="expression" dxfId="1414" priority="834">
      <formula>IF(RIGHT(TEXT(AQ67,"0.#"),1)=".",TRUE,FALSE)</formula>
    </cfRule>
  </conditionalFormatting>
  <conditionalFormatting sqref="AU66">
    <cfRule type="expression" dxfId="1413" priority="831">
      <formula>IF(RIGHT(TEXT(AU66,"0.#"),1)=".",FALSE,TRUE)</formula>
    </cfRule>
    <cfRule type="expression" dxfId="1412" priority="832">
      <formula>IF(RIGHT(TEXT(AU66,"0.#"),1)=".",TRUE,FALSE)</formula>
    </cfRule>
  </conditionalFormatting>
  <conditionalFormatting sqref="AU67">
    <cfRule type="expression" dxfId="1411" priority="829">
      <formula>IF(RIGHT(TEXT(AU67,"0.#"),1)=".",FALSE,TRUE)</formula>
    </cfRule>
    <cfRule type="expression" dxfId="1410" priority="830">
      <formula>IF(RIGHT(TEXT(AU67,"0.#"),1)=".",TRUE,FALSE)</formula>
    </cfRule>
  </conditionalFormatting>
  <conditionalFormatting sqref="AQ100">
    <cfRule type="expression" dxfId="1409" priority="791">
      <formula>IF(RIGHT(TEXT(AQ100,"0.#"),1)=".",FALSE,TRUE)</formula>
    </cfRule>
    <cfRule type="expression" dxfId="1408" priority="792">
      <formula>IF(RIGHT(TEXT(AQ100,"0.#"),1)=".",TRUE,FALSE)</formula>
    </cfRule>
  </conditionalFormatting>
  <conditionalFormatting sqref="AM35">
    <cfRule type="expression" dxfId="1407" priority="769">
      <formula>IF(RIGHT(TEXT(AM35,"0.#"),1)=".",FALSE,TRUE)</formula>
    </cfRule>
    <cfRule type="expression" dxfId="1406" priority="770">
      <formula>IF(RIGHT(TEXT(AM35,"0.#"),1)=".",TRUE,FALSE)</formula>
    </cfRule>
  </conditionalFormatting>
  <conditionalFormatting sqref="AE36 AM36">
    <cfRule type="expression" dxfId="1405" priority="767">
      <formula>IF(RIGHT(TEXT(AE36,"0.#"),1)=".",FALSE,TRUE)</formula>
    </cfRule>
    <cfRule type="expression" dxfId="1404" priority="768">
      <formula>IF(RIGHT(TEXT(AE36,"0.#"),1)=".",TRUE,FALSE)</formula>
    </cfRule>
  </conditionalFormatting>
  <conditionalFormatting sqref="AI36">
    <cfRule type="expression" dxfId="1403" priority="765">
      <formula>IF(RIGHT(TEXT(AI36,"0.#"),1)=".",FALSE,TRUE)</formula>
    </cfRule>
    <cfRule type="expression" dxfId="1402" priority="766">
      <formula>IF(RIGHT(TEXT(AI36,"0.#"),1)=".",TRUE,FALSE)</formula>
    </cfRule>
  </conditionalFormatting>
  <conditionalFormatting sqref="AQ36">
    <cfRule type="expression" dxfId="1401" priority="763">
      <formula>IF(RIGHT(TEXT(AQ36,"0.#"),1)=".",FALSE,TRUE)</formula>
    </cfRule>
    <cfRule type="expression" dxfId="1400" priority="764">
      <formula>IF(RIGHT(TEXT(AQ36,"0.#"),1)=".",TRUE,FALSE)</formula>
    </cfRule>
  </conditionalFormatting>
  <conditionalFormatting sqref="AE35 AQ35">
    <cfRule type="expression" dxfId="1399" priority="773">
      <formula>IF(RIGHT(TEXT(AE35,"0.#"),1)=".",FALSE,TRUE)</formula>
    </cfRule>
    <cfRule type="expression" dxfId="1398" priority="774">
      <formula>IF(RIGHT(TEXT(AE35,"0.#"),1)=".",TRUE,FALSE)</formula>
    </cfRule>
  </conditionalFormatting>
  <conditionalFormatting sqref="AI35">
    <cfRule type="expression" dxfId="1397" priority="771">
      <formula>IF(RIGHT(TEXT(AI35,"0.#"),1)=".",FALSE,TRUE)</formula>
    </cfRule>
    <cfRule type="expression" dxfId="1396" priority="772">
      <formula>IF(RIGHT(TEXT(AI35,"0.#"),1)=".",TRUE,FALSE)</formula>
    </cfRule>
  </conditionalFormatting>
  <conditionalFormatting sqref="AM103">
    <cfRule type="expression" dxfId="1395" priority="757">
      <formula>IF(RIGHT(TEXT(AM103,"0.#"),1)=".",FALSE,TRUE)</formula>
    </cfRule>
    <cfRule type="expression" dxfId="1394" priority="758">
      <formula>IF(RIGHT(TEXT(AM103,"0.#"),1)=".",TRUE,FALSE)</formula>
    </cfRule>
  </conditionalFormatting>
  <conditionalFormatting sqref="AE104 AM104">
    <cfRule type="expression" dxfId="1393" priority="755">
      <formula>IF(RIGHT(TEXT(AE104,"0.#"),1)=".",FALSE,TRUE)</formula>
    </cfRule>
    <cfRule type="expression" dxfId="1392" priority="756">
      <formula>IF(RIGHT(TEXT(AE104,"0.#"),1)=".",TRUE,FALSE)</formula>
    </cfRule>
  </conditionalFormatting>
  <conditionalFormatting sqref="AI104">
    <cfRule type="expression" dxfId="1391" priority="753">
      <formula>IF(RIGHT(TEXT(AI104,"0.#"),1)=".",FALSE,TRUE)</formula>
    </cfRule>
    <cfRule type="expression" dxfId="1390" priority="754">
      <formula>IF(RIGHT(TEXT(AI104,"0.#"),1)=".",TRUE,FALSE)</formula>
    </cfRule>
  </conditionalFormatting>
  <conditionalFormatting sqref="AQ104">
    <cfRule type="expression" dxfId="1389" priority="751">
      <formula>IF(RIGHT(TEXT(AQ104,"0.#"),1)=".",FALSE,TRUE)</formula>
    </cfRule>
    <cfRule type="expression" dxfId="1388" priority="752">
      <formula>IF(RIGHT(TEXT(AQ104,"0.#"),1)=".",TRUE,FALSE)</formula>
    </cfRule>
  </conditionalFormatting>
  <conditionalFormatting sqref="AE103 AQ103">
    <cfRule type="expression" dxfId="1387" priority="761">
      <formula>IF(RIGHT(TEXT(AE103,"0.#"),1)=".",FALSE,TRUE)</formula>
    </cfRule>
    <cfRule type="expression" dxfId="1386" priority="762">
      <formula>IF(RIGHT(TEXT(AE103,"0.#"),1)=".",TRUE,FALSE)</formula>
    </cfRule>
  </conditionalFormatting>
  <conditionalFormatting sqref="AI103">
    <cfRule type="expression" dxfId="1385" priority="759">
      <formula>IF(RIGHT(TEXT(AI103,"0.#"),1)=".",FALSE,TRUE)</formula>
    </cfRule>
    <cfRule type="expression" dxfId="1384" priority="760">
      <formula>IF(RIGHT(TEXT(AI103,"0.#"),1)=".",TRUE,FALSE)</formula>
    </cfRule>
  </conditionalFormatting>
  <conditionalFormatting sqref="AM137">
    <cfRule type="expression" dxfId="1383" priority="745">
      <formula>IF(RIGHT(TEXT(AM137,"0.#"),1)=".",FALSE,TRUE)</formula>
    </cfRule>
    <cfRule type="expression" dxfId="1382" priority="746">
      <formula>IF(RIGHT(TEXT(AM137,"0.#"),1)=".",TRUE,FALSE)</formula>
    </cfRule>
  </conditionalFormatting>
  <conditionalFormatting sqref="AE138 AM138">
    <cfRule type="expression" dxfId="1381" priority="743">
      <formula>IF(RIGHT(TEXT(AE138,"0.#"),1)=".",FALSE,TRUE)</formula>
    </cfRule>
    <cfRule type="expression" dxfId="1380" priority="744">
      <formula>IF(RIGHT(TEXT(AE138,"0.#"),1)=".",TRUE,FALSE)</formula>
    </cfRule>
  </conditionalFormatting>
  <conditionalFormatting sqref="AI138">
    <cfRule type="expression" dxfId="1379" priority="741">
      <formula>IF(RIGHT(TEXT(AI138,"0.#"),1)=".",FALSE,TRUE)</formula>
    </cfRule>
    <cfRule type="expression" dxfId="1378" priority="742">
      <formula>IF(RIGHT(TEXT(AI138,"0.#"),1)=".",TRUE,FALSE)</formula>
    </cfRule>
  </conditionalFormatting>
  <conditionalFormatting sqref="AQ138">
    <cfRule type="expression" dxfId="1377" priority="739">
      <formula>IF(RIGHT(TEXT(AQ138,"0.#"),1)=".",FALSE,TRUE)</formula>
    </cfRule>
    <cfRule type="expression" dxfId="1376" priority="740">
      <formula>IF(RIGHT(TEXT(AQ138,"0.#"),1)=".",TRUE,FALSE)</formula>
    </cfRule>
  </conditionalFormatting>
  <conditionalFormatting sqref="AE137 AQ137">
    <cfRule type="expression" dxfId="1375" priority="749">
      <formula>IF(RIGHT(TEXT(AE137,"0.#"),1)=".",FALSE,TRUE)</formula>
    </cfRule>
    <cfRule type="expression" dxfId="1374" priority="750">
      <formula>IF(RIGHT(TEXT(AE137,"0.#"),1)=".",TRUE,FALSE)</formula>
    </cfRule>
  </conditionalFormatting>
  <conditionalFormatting sqref="AI137">
    <cfRule type="expression" dxfId="1373" priority="747">
      <formula>IF(RIGHT(TEXT(AI137,"0.#"),1)=".",FALSE,TRUE)</formula>
    </cfRule>
    <cfRule type="expression" dxfId="1372" priority="748">
      <formula>IF(RIGHT(TEXT(AI137,"0.#"),1)=".",TRUE,FALSE)</formula>
    </cfRule>
  </conditionalFormatting>
  <conditionalFormatting sqref="AM171">
    <cfRule type="expression" dxfId="1371" priority="733">
      <formula>IF(RIGHT(TEXT(AM171,"0.#"),1)=".",FALSE,TRUE)</formula>
    </cfRule>
    <cfRule type="expression" dxfId="1370" priority="734">
      <formula>IF(RIGHT(TEXT(AM171,"0.#"),1)=".",TRUE,FALSE)</formula>
    </cfRule>
  </conditionalFormatting>
  <conditionalFormatting sqref="AM172">
    <cfRule type="expression" dxfId="1369" priority="731">
      <formula>IF(RIGHT(TEXT(AM172,"0.#"),1)=".",FALSE,TRUE)</formula>
    </cfRule>
    <cfRule type="expression" dxfId="1368" priority="732">
      <formula>IF(RIGHT(TEXT(AM172,"0.#"),1)=".",TRUE,FALSE)</formula>
    </cfRule>
  </conditionalFormatting>
  <conditionalFormatting sqref="AQ172">
    <cfRule type="expression" dxfId="1367" priority="727">
      <formula>IF(RIGHT(TEXT(AQ172,"0.#"),1)=".",FALSE,TRUE)</formula>
    </cfRule>
    <cfRule type="expression" dxfId="1366" priority="728">
      <formula>IF(RIGHT(TEXT(AQ172,"0.#"),1)=".",TRUE,FALSE)</formula>
    </cfRule>
  </conditionalFormatting>
  <conditionalFormatting sqref="AQ171">
    <cfRule type="expression" dxfId="1365" priority="737">
      <formula>IF(RIGHT(TEXT(AQ171,"0.#"),1)=".",FALSE,TRUE)</formula>
    </cfRule>
    <cfRule type="expression" dxfId="1364" priority="738">
      <formula>IF(RIGHT(TEXT(AQ171,"0.#"),1)=".",TRUE,FALSE)</formula>
    </cfRule>
  </conditionalFormatting>
  <conditionalFormatting sqref="AE73">
    <cfRule type="expression" dxfId="1363" priority="725">
      <formula>IF(RIGHT(TEXT(AE73,"0.#"),1)=".",FALSE,TRUE)</formula>
    </cfRule>
    <cfRule type="expression" dxfId="1362" priority="726">
      <formula>IF(RIGHT(TEXT(AE73,"0.#"),1)=".",TRUE,FALSE)</formula>
    </cfRule>
  </conditionalFormatting>
  <conditionalFormatting sqref="AM75">
    <cfRule type="expression" dxfId="1361" priority="709">
      <formula>IF(RIGHT(TEXT(AM75,"0.#"),1)=".",FALSE,TRUE)</formula>
    </cfRule>
    <cfRule type="expression" dxfId="1360" priority="710">
      <formula>IF(RIGHT(TEXT(AM75,"0.#"),1)=".",TRUE,FALSE)</formula>
    </cfRule>
  </conditionalFormatting>
  <conditionalFormatting sqref="AE74">
    <cfRule type="expression" dxfId="1359" priority="723">
      <formula>IF(RIGHT(TEXT(AE74,"0.#"),1)=".",FALSE,TRUE)</formula>
    </cfRule>
    <cfRule type="expression" dxfId="1358" priority="724">
      <formula>IF(RIGHT(TEXT(AE74,"0.#"),1)=".",TRUE,FALSE)</formula>
    </cfRule>
  </conditionalFormatting>
  <conditionalFormatting sqref="AE75">
    <cfRule type="expression" dxfId="1357" priority="721">
      <formula>IF(RIGHT(TEXT(AE75,"0.#"),1)=".",FALSE,TRUE)</formula>
    </cfRule>
    <cfRule type="expression" dxfId="1356" priority="722">
      <formula>IF(RIGHT(TEXT(AE75,"0.#"),1)=".",TRUE,FALSE)</formula>
    </cfRule>
  </conditionalFormatting>
  <conditionalFormatting sqref="AI75">
    <cfRule type="expression" dxfId="1355" priority="719">
      <formula>IF(RIGHT(TEXT(AI75,"0.#"),1)=".",FALSE,TRUE)</formula>
    </cfRule>
    <cfRule type="expression" dxfId="1354" priority="720">
      <formula>IF(RIGHT(TEXT(AI75,"0.#"),1)=".",TRUE,FALSE)</formula>
    </cfRule>
  </conditionalFormatting>
  <conditionalFormatting sqref="AI74">
    <cfRule type="expression" dxfId="1353" priority="717">
      <formula>IF(RIGHT(TEXT(AI74,"0.#"),1)=".",FALSE,TRUE)</formula>
    </cfRule>
    <cfRule type="expression" dxfId="1352" priority="718">
      <formula>IF(RIGHT(TEXT(AI74,"0.#"),1)=".",TRUE,FALSE)</formula>
    </cfRule>
  </conditionalFormatting>
  <conditionalFormatting sqref="AI73">
    <cfRule type="expression" dxfId="1351" priority="715">
      <formula>IF(RIGHT(TEXT(AI73,"0.#"),1)=".",FALSE,TRUE)</formula>
    </cfRule>
    <cfRule type="expression" dxfId="1350" priority="716">
      <formula>IF(RIGHT(TEXT(AI73,"0.#"),1)=".",TRUE,FALSE)</formula>
    </cfRule>
  </conditionalFormatting>
  <conditionalFormatting sqref="AM73">
    <cfRule type="expression" dxfId="1349" priority="713">
      <formula>IF(RIGHT(TEXT(AM73,"0.#"),1)=".",FALSE,TRUE)</formula>
    </cfRule>
    <cfRule type="expression" dxfId="1348" priority="714">
      <formula>IF(RIGHT(TEXT(AM73,"0.#"),1)=".",TRUE,FALSE)</formula>
    </cfRule>
  </conditionalFormatting>
  <conditionalFormatting sqref="AM74">
    <cfRule type="expression" dxfId="1347" priority="711">
      <formula>IF(RIGHT(TEXT(AM74,"0.#"),1)=".",FALSE,TRUE)</formula>
    </cfRule>
    <cfRule type="expression" dxfId="1346" priority="712">
      <formula>IF(RIGHT(TEXT(AM74,"0.#"),1)=".",TRUE,FALSE)</formula>
    </cfRule>
  </conditionalFormatting>
  <conditionalFormatting sqref="AQ73:AQ75">
    <cfRule type="expression" dxfId="1345" priority="707">
      <formula>IF(RIGHT(TEXT(AQ73,"0.#"),1)=".",FALSE,TRUE)</formula>
    </cfRule>
    <cfRule type="expression" dxfId="1344" priority="708">
      <formula>IF(RIGHT(TEXT(AQ73,"0.#"),1)=".",TRUE,FALSE)</formula>
    </cfRule>
  </conditionalFormatting>
  <conditionalFormatting sqref="AU73:AU75">
    <cfRule type="expression" dxfId="1343" priority="705">
      <formula>IF(RIGHT(TEXT(AU73,"0.#"),1)=".",FALSE,TRUE)</formula>
    </cfRule>
    <cfRule type="expression" dxfId="1342" priority="706">
      <formula>IF(RIGHT(TEXT(AU73,"0.#"),1)=".",TRUE,FALSE)</formula>
    </cfRule>
  </conditionalFormatting>
  <conditionalFormatting sqref="AE107">
    <cfRule type="expression" dxfId="1341" priority="703">
      <formula>IF(RIGHT(TEXT(AE107,"0.#"),1)=".",FALSE,TRUE)</formula>
    </cfRule>
    <cfRule type="expression" dxfId="1340" priority="704">
      <formula>IF(RIGHT(TEXT(AE107,"0.#"),1)=".",TRUE,FALSE)</formula>
    </cfRule>
  </conditionalFormatting>
  <conditionalFormatting sqref="AM109">
    <cfRule type="expression" dxfId="1339" priority="687">
      <formula>IF(RIGHT(TEXT(AM109,"0.#"),1)=".",FALSE,TRUE)</formula>
    </cfRule>
    <cfRule type="expression" dxfId="1338" priority="688">
      <formula>IF(RIGHT(TEXT(AM109,"0.#"),1)=".",TRUE,FALSE)</formula>
    </cfRule>
  </conditionalFormatting>
  <conditionalFormatting sqref="AE108">
    <cfRule type="expression" dxfId="1337" priority="701">
      <formula>IF(RIGHT(TEXT(AE108,"0.#"),1)=".",FALSE,TRUE)</formula>
    </cfRule>
    <cfRule type="expression" dxfId="1336" priority="702">
      <formula>IF(RIGHT(TEXT(AE108,"0.#"),1)=".",TRUE,FALSE)</formula>
    </cfRule>
  </conditionalFormatting>
  <conditionalFormatting sqref="AE109">
    <cfRule type="expression" dxfId="1335" priority="699">
      <formula>IF(RIGHT(TEXT(AE109,"0.#"),1)=".",FALSE,TRUE)</formula>
    </cfRule>
    <cfRule type="expression" dxfId="1334" priority="700">
      <formula>IF(RIGHT(TEXT(AE109,"0.#"),1)=".",TRUE,FALSE)</formula>
    </cfRule>
  </conditionalFormatting>
  <conditionalFormatting sqref="AI109">
    <cfRule type="expression" dxfId="1333" priority="697">
      <formula>IF(RIGHT(TEXT(AI109,"0.#"),1)=".",FALSE,TRUE)</formula>
    </cfRule>
    <cfRule type="expression" dxfId="1332" priority="698">
      <formula>IF(RIGHT(TEXT(AI109,"0.#"),1)=".",TRUE,FALSE)</formula>
    </cfRule>
  </conditionalFormatting>
  <conditionalFormatting sqref="AI108">
    <cfRule type="expression" dxfId="1331" priority="695">
      <formula>IF(RIGHT(TEXT(AI108,"0.#"),1)=".",FALSE,TRUE)</formula>
    </cfRule>
    <cfRule type="expression" dxfId="1330" priority="696">
      <formula>IF(RIGHT(TEXT(AI108,"0.#"),1)=".",TRUE,FALSE)</formula>
    </cfRule>
  </conditionalFormatting>
  <conditionalFormatting sqref="AI107">
    <cfRule type="expression" dxfId="1329" priority="693">
      <formula>IF(RIGHT(TEXT(AI107,"0.#"),1)=".",FALSE,TRUE)</formula>
    </cfRule>
    <cfRule type="expression" dxfId="1328" priority="694">
      <formula>IF(RIGHT(TEXT(AI107,"0.#"),1)=".",TRUE,FALSE)</formula>
    </cfRule>
  </conditionalFormatting>
  <conditionalFormatting sqref="AM107">
    <cfRule type="expression" dxfId="1327" priority="691">
      <formula>IF(RIGHT(TEXT(AM107,"0.#"),1)=".",FALSE,TRUE)</formula>
    </cfRule>
    <cfRule type="expression" dxfId="1326" priority="692">
      <formula>IF(RIGHT(TEXT(AM107,"0.#"),1)=".",TRUE,FALSE)</formula>
    </cfRule>
  </conditionalFormatting>
  <conditionalFormatting sqref="AM108">
    <cfRule type="expression" dxfId="1325" priority="689">
      <formula>IF(RIGHT(TEXT(AM108,"0.#"),1)=".",FALSE,TRUE)</formula>
    </cfRule>
    <cfRule type="expression" dxfId="1324" priority="690">
      <formula>IF(RIGHT(TEXT(AM108,"0.#"),1)=".",TRUE,FALSE)</formula>
    </cfRule>
  </conditionalFormatting>
  <conditionalFormatting sqref="AQ107:AQ109">
    <cfRule type="expression" dxfId="1323" priority="685">
      <formula>IF(RIGHT(TEXT(AQ107,"0.#"),1)=".",FALSE,TRUE)</formula>
    </cfRule>
    <cfRule type="expression" dxfId="1322" priority="686">
      <formula>IF(RIGHT(TEXT(AQ107,"0.#"),1)=".",TRUE,FALSE)</formula>
    </cfRule>
  </conditionalFormatting>
  <conditionalFormatting sqref="AU107:AU109">
    <cfRule type="expression" dxfId="1321" priority="683">
      <formula>IF(RIGHT(TEXT(AU107,"0.#"),1)=".",FALSE,TRUE)</formula>
    </cfRule>
    <cfRule type="expression" dxfId="1320" priority="684">
      <formula>IF(RIGHT(TEXT(AU107,"0.#"),1)=".",TRUE,FALSE)</formula>
    </cfRule>
  </conditionalFormatting>
  <conditionalFormatting sqref="AE141">
    <cfRule type="expression" dxfId="1319" priority="681">
      <formula>IF(RIGHT(TEXT(AE141,"0.#"),1)=".",FALSE,TRUE)</formula>
    </cfRule>
    <cfRule type="expression" dxfId="1318" priority="682">
      <formula>IF(RIGHT(TEXT(AE141,"0.#"),1)=".",TRUE,FALSE)</formula>
    </cfRule>
  </conditionalFormatting>
  <conditionalFormatting sqref="AM143">
    <cfRule type="expression" dxfId="1317" priority="665">
      <formula>IF(RIGHT(TEXT(AM143,"0.#"),1)=".",FALSE,TRUE)</formula>
    </cfRule>
    <cfRule type="expression" dxfId="1316" priority="666">
      <formula>IF(RIGHT(TEXT(AM143,"0.#"),1)=".",TRUE,FALSE)</formula>
    </cfRule>
  </conditionalFormatting>
  <conditionalFormatting sqref="AE142">
    <cfRule type="expression" dxfId="1315" priority="679">
      <formula>IF(RIGHT(TEXT(AE142,"0.#"),1)=".",FALSE,TRUE)</formula>
    </cfRule>
    <cfRule type="expression" dxfId="1314" priority="680">
      <formula>IF(RIGHT(TEXT(AE142,"0.#"),1)=".",TRUE,FALSE)</formula>
    </cfRule>
  </conditionalFormatting>
  <conditionalFormatting sqref="AE143">
    <cfRule type="expression" dxfId="1313" priority="677">
      <formula>IF(RIGHT(TEXT(AE143,"0.#"),1)=".",FALSE,TRUE)</formula>
    </cfRule>
    <cfRule type="expression" dxfId="1312" priority="678">
      <formula>IF(RIGHT(TEXT(AE143,"0.#"),1)=".",TRUE,FALSE)</formula>
    </cfRule>
  </conditionalFormatting>
  <conditionalFormatting sqref="AI143">
    <cfRule type="expression" dxfId="1311" priority="675">
      <formula>IF(RIGHT(TEXT(AI143,"0.#"),1)=".",FALSE,TRUE)</formula>
    </cfRule>
    <cfRule type="expression" dxfId="1310" priority="676">
      <formula>IF(RIGHT(TEXT(AI143,"0.#"),1)=".",TRUE,FALSE)</formula>
    </cfRule>
  </conditionalFormatting>
  <conditionalFormatting sqref="AI142">
    <cfRule type="expression" dxfId="1309" priority="673">
      <formula>IF(RIGHT(TEXT(AI142,"0.#"),1)=".",FALSE,TRUE)</formula>
    </cfRule>
    <cfRule type="expression" dxfId="1308" priority="674">
      <formula>IF(RIGHT(TEXT(AI142,"0.#"),1)=".",TRUE,FALSE)</formula>
    </cfRule>
  </conditionalFormatting>
  <conditionalFormatting sqref="AI141">
    <cfRule type="expression" dxfId="1307" priority="671">
      <formula>IF(RIGHT(TEXT(AI141,"0.#"),1)=".",FALSE,TRUE)</formula>
    </cfRule>
    <cfRule type="expression" dxfId="1306" priority="672">
      <formula>IF(RIGHT(TEXT(AI141,"0.#"),1)=".",TRUE,FALSE)</formula>
    </cfRule>
  </conditionalFormatting>
  <conditionalFormatting sqref="AM141">
    <cfRule type="expression" dxfId="1305" priority="669">
      <formula>IF(RIGHT(TEXT(AM141,"0.#"),1)=".",FALSE,TRUE)</formula>
    </cfRule>
    <cfRule type="expression" dxfId="1304" priority="670">
      <formula>IF(RIGHT(TEXT(AM141,"0.#"),1)=".",TRUE,FALSE)</formula>
    </cfRule>
  </conditionalFormatting>
  <conditionalFormatting sqref="AM142">
    <cfRule type="expression" dxfId="1303" priority="667">
      <formula>IF(RIGHT(TEXT(AM142,"0.#"),1)=".",FALSE,TRUE)</formula>
    </cfRule>
    <cfRule type="expression" dxfId="1302" priority="668">
      <formula>IF(RIGHT(TEXT(AM142,"0.#"),1)=".",TRUE,FALSE)</formula>
    </cfRule>
  </conditionalFormatting>
  <conditionalFormatting sqref="AQ141:AQ143">
    <cfRule type="expression" dxfId="1301" priority="663">
      <formula>IF(RIGHT(TEXT(AQ141,"0.#"),1)=".",FALSE,TRUE)</formula>
    </cfRule>
    <cfRule type="expression" dxfId="1300" priority="664">
      <formula>IF(RIGHT(TEXT(AQ141,"0.#"),1)=".",TRUE,FALSE)</formula>
    </cfRule>
  </conditionalFormatting>
  <conditionalFormatting sqref="AU141:AU143">
    <cfRule type="expression" dxfId="1299" priority="661">
      <formula>IF(RIGHT(TEXT(AU141,"0.#"),1)=".",FALSE,TRUE)</formula>
    </cfRule>
    <cfRule type="expression" dxfId="1298" priority="662">
      <formula>IF(RIGHT(TEXT(AU141,"0.#"),1)=".",TRUE,FALSE)</formula>
    </cfRule>
  </conditionalFormatting>
  <conditionalFormatting sqref="AE175">
    <cfRule type="expression" dxfId="1297" priority="659">
      <formula>IF(RIGHT(TEXT(AE175,"0.#"),1)=".",FALSE,TRUE)</formula>
    </cfRule>
    <cfRule type="expression" dxfId="1296" priority="660">
      <formula>IF(RIGHT(TEXT(AE175,"0.#"),1)=".",TRUE,FALSE)</formula>
    </cfRule>
  </conditionalFormatting>
  <conditionalFormatting sqref="AM177">
    <cfRule type="expression" dxfId="1295" priority="643">
      <formula>IF(RIGHT(TEXT(AM177,"0.#"),1)=".",FALSE,TRUE)</formula>
    </cfRule>
    <cfRule type="expression" dxfId="1294" priority="644">
      <formula>IF(RIGHT(TEXT(AM177,"0.#"),1)=".",TRUE,FALSE)</formula>
    </cfRule>
  </conditionalFormatting>
  <conditionalFormatting sqref="AE176">
    <cfRule type="expression" dxfId="1293" priority="657">
      <formula>IF(RIGHT(TEXT(AE176,"0.#"),1)=".",FALSE,TRUE)</formula>
    </cfRule>
    <cfRule type="expression" dxfId="1292" priority="658">
      <formula>IF(RIGHT(TEXT(AE176,"0.#"),1)=".",TRUE,FALSE)</formula>
    </cfRule>
  </conditionalFormatting>
  <conditionalFormatting sqref="AE177">
    <cfRule type="expression" dxfId="1291" priority="655">
      <formula>IF(RIGHT(TEXT(AE177,"0.#"),1)=".",FALSE,TRUE)</formula>
    </cfRule>
    <cfRule type="expression" dxfId="1290" priority="656">
      <formula>IF(RIGHT(TEXT(AE177,"0.#"),1)=".",TRUE,FALSE)</formula>
    </cfRule>
  </conditionalFormatting>
  <conditionalFormatting sqref="AI177">
    <cfRule type="expression" dxfId="1289" priority="653">
      <formula>IF(RIGHT(TEXT(AI177,"0.#"),1)=".",FALSE,TRUE)</formula>
    </cfRule>
    <cfRule type="expression" dxfId="1288" priority="654">
      <formula>IF(RIGHT(TEXT(AI177,"0.#"),1)=".",TRUE,FALSE)</formula>
    </cfRule>
  </conditionalFormatting>
  <conditionalFormatting sqref="AI176">
    <cfRule type="expression" dxfId="1287" priority="651">
      <formula>IF(RIGHT(TEXT(AI176,"0.#"),1)=".",FALSE,TRUE)</formula>
    </cfRule>
    <cfRule type="expression" dxfId="1286" priority="652">
      <formula>IF(RIGHT(TEXT(AI176,"0.#"),1)=".",TRUE,FALSE)</formula>
    </cfRule>
  </conditionalFormatting>
  <conditionalFormatting sqref="AI175">
    <cfRule type="expression" dxfId="1285" priority="649">
      <formula>IF(RIGHT(TEXT(AI175,"0.#"),1)=".",FALSE,TRUE)</formula>
    </cfRule>
    <cfRule type="expression" dxfId="1284" priority="650">
      <formula>IF(RIGHT(TEXT(AI175,"0.#"),1)=".",TRUE,FALSE)</formula>
    </cfRule>
  </conditionalFormatting>
  <conditionalFormatting sqref="AM175">
    <cfRule type="expression" dxfId="1283" priority="647">
      <formula>IF(RIGHT(TEXT(AM175,"0.#"),1)=".",FALSE,TRUE)</formula>
    </cfRule>
    <cfRule type="expression" dxfId="1282" priority="648">
      <formula>IF(RIGHT(TEXT(AM175,"0.#"),1)=".",TRUE,FALSE)</formula>
    </cfRule>
  </conditionalFormatting>
  <conditionalFormatting sqref="AM176">
    <cfRule type="expression" dxfId="1281" priority="645">
      <formula>IF(RIGHT(TEXT(AM176,"0.#"),1)=".",FALSE,TRUE)</formula>
    </cfRule>
    <cfRule type="expression" dxfId="1280" priority="646">
      <formula>IF(RIGHT(TEXT(AM176,"0.#"),1)=".",TRUE,FALSE)</formula>
    </cfRule>
  </conditionalFormatting>
  <conditionalFormatting sqref="AQ175:AQ177">
    <cfRule type="expression" dxfId="1279" priority="641">
      <formula>IF(RIGHT(TEXT(AQ175,"0.#"),1)=".",FALSE,TRUE)</formula>
    </cfRule>
    <cfRule type="expression" dxfId="1278" priority="642">
      <formula>IF(RIGHT(TEXT(AQ175,"0.#"),1)=".",TRUE,FALSE)</formula>
    </cfRule>
  </conditionalFormatting>
  <conditionalFormatting sqref="AU175:AU177">
    <cfRule type="expression" dxfId="1277" priority="639">
      <formula>IF(RIGHT(TEXT(AU175,"0.#"),1)=".",FALSE,TRUE)</formula>
    </cfRule>
    <cfRule type="expression" dxfId="1276" priority="640">
      <formula>IF(RIGHT(TEXT(AU175,"0.#"),1)=".",TRUE,FALSE)</formula>
    </cfRule>
  </conditionalFormatting>
  <conditionalFormatting sqref="AE61">
    <cfRule type="expression" dxfId="1275" priority="593">
      <formula>IF(RIGHT(TEXT(AE61,"0.#"),1)=".",FALSE,TRUE)</formula>
    </cfRule>
    <cfRule type="expression" dxfId="1274" priority="594">
      <formula>IF(RIGHT(TEXT(AE61,"0.#"),1)=".",TRUE,FALSE)</formula>
    </cfRule>
  </conditionalFormatting>
  <conditionalFormatting sqref="AE62">
    <cfRule type="expression" dxfId="1273" priority="591">
      <formula>IF(RIGHT(TEXT(AE62,"0.#"),1)=".",FALSE,TRUE)</formula>
    </cfRule>
    <cfRule type="expression" dxfId="1272" priority="592">
      <formula>IF(RIGHT(TEXT(AE62,"0.#"),1)=".",TRUE,FALSE)</formula>
    </cfRule>
  </conditionalFormatting>
  <conditionalFormatting sqref="AM61">
    <cfRule type="expression" dxfId="1271" priority="581">
      <formula>IF(RIGHT(TEXT(AM61,"0.#"),1)=".",FALSE,TRUE)</formula>
    </cfRule>
    <cfRule type="expression" dxfId="1270" priority="582">
      <formula>IF(RIGHT(TEXT(AM61,"0.#"),1)=".",TRUE,FALSE)</formula>
    </cfRule>
  </conditionalFormatting>
  <conditionalFormatting sqref="AE63">
    <cfRule type="expression" dxfId="1269" priority="589">
      <formula>IF(RIGHT(TEXT(AE63,"0.#"),1)=".",FALSE,TRUE)</formula>
    </cfRule>
    <cfRule type="expression" dxfId="1268" priority="590">
      <formula>IF(RIGHT(TEXT(AE63,"0.#"),1)=".",TRUE,FALSE)</formula>
    </cfRule>
  </conditionalFormatting>
  <conditionalFormatting sqref="AI63">
    <cfRule type="expression" dxfId="1267" priority="587">
      <formula>IF(RIGHT(TEXT(AI63,"0.#"),1)=".",FALSE,TRUE)</formula>
    </cfRule>
    <cfRule type="expression" dxfId="1266" priority="588">
      <formula>IF(RIGHT(TEXT(AI63,"0.#"),1)=".",TRUE,FALSE)</formula>
    </cfRule>
  </conditionalFormatting>
  <conditionalFormatting sqref="AI62">
    <cfRule type="expression" dxfId="1265" priority="585">
      <formula>IF(RIGHT(TEXT(AI62,"0.#"),1)=".",FALSE,TRUE)</formula>
    </cfRule>
    <cfRule type="expression" dxfId="1264" priority="586">
      <formula>IF(RIGHT(TEXT(AI62,"0.#"),1)=".",TRUE,FALSE)</formula>
    </cfRule>
  </conditionalFormatting>
  <conditionalFormatting sqref="AI61">
    <cfRule type="expression" dxfId="1263" priority="583">
      <formula>IF(RIGHT(TEXT(AI61,"0.#"),1)=".",FALSE,TRUE)</formula>
    </cfRule>
    <cfRule type="expression" dxfId="1262" priority="584">
      <formula>IF(RIGHT(TEXT(AI61,"0.#"),1)=".",TRUE,FALSE)</formula>
    </cfRule>
  </conditionalFormatting>
  <conditionalFormatting sqref="AM62">
    <cfRule type="expression" dxfId="1261" priority="579">
      <formula>IF(RIGHT(TEXT(AM62,"0.#"),1)=".",FALSE,TRUE)</formula>
    </cfRule>
    <cfRule type="expression" dxfId="1260" priority="580">
      <formula>IF(RIGHT(TEXT(AM62,"0.#"),1)=".",TRUE,FALSE)</formula>
    </cfRule>
  </conditionalFormatting>
  <conditionalFormatting sqref="AM63">
    <cfRule type="expression" dxfId="1259" priority="577">
      <formula>IF(RIGHT(TEXT(AM63,"0.#"),1)=".",FALSE,TRUE)</formula>
    </cfRule>
    <cfRule type="expression" dxfId="1258" priority="578">
      <formula>IF(RIGHT(TEXT(AM63,"0.#"),1)=".",TRUE,FALSE)</formula>
    </cfRule>
  </conditionalFormatting>
  <conditionalFormatting sqref="AQ61:AQ63">
    <cfRule type="expression" dxfId="1257" priority="575">
      <formula>IF(RIGHT(TEXT(AQ61,"0.#"),1)=".",FALSE,TRUE)</formula>
    </cfRule>
    <cfRule type="expression" dxfId="1256" priority="576">
      <formula>IF(RIGHT(TEXT(AQ61,"0.#"),1)=".",TRUE,FALSE)</formula>
    </cfRule>
  </conditionalFormatting>
  <conditionalFormatting sqref="AU61:AU63">
    <cfRule type="expression" dxfId="1255" priority="573">
      <formula>IF(RIGHT(TEXT(AU61,"0.#"),1)=".",FALSE,TRUE)</formula>
    </cfRule>
    <cfRule type="expression" dxfId="1254" priority="574">
      <formula>IF(RIGHT(TEXT(AU61,"0.#"),1)=".",TRUE,FALSE)</formula>
    </cfRule>
  </conditionalFormatting>
  <conditionalFormatting sqref="AE95">
    <cfRule type="expression" dxfId="1253" priority="571">
      <formula>IF(RIGHT(TEXT(AE95,"0.#"),1)=".",FALSE,TRUE)</formula>
    </cfRule>
    <cfRule type="expression" dxfId="1252" priority="572">
      <formula>IF(RIGHT(TEXT(AE95,"0.#"),1)=".",TRUE,FALSE)</formula>
    </cfRule>
  </conditionalFormatting>
  <conditionalFormatting sqref="AE96">
    <cfRule type="expression" dxfId="1251" priority="569">
      <formula>IF(RIGHT(TEXT(AE96,"0.#"),1)=".",FALSE,TRUE)</formula>
    </cfRule>
    <cfRule type="expression" dxfId="1250" priority="570">
      <formula>IF(RIGHT(TEXT(AE96,"0.#"),1)=".",TRUE,FALSE)</formula>
    </cfRule>
  </conditionalFormatting>
  <conditionalFormatting sqref="AM95">
    <cfRule type="expression" dxfId="1249" priority="559">
      <formula>IF(RIGHT(TEXT(AM95,"0.#"),1)=".",FALSE,TRUE)</formula>
    </cfRule>
    <cfRule type="expression" dxfId="1248" priority="560">
      <formula>IF(RIGHT(TEXT(AM95,"0.#"),1)=".",TRUE,FALSE)</formula>
    </cfRule>
  </conditionalFormatting>
  <conditionalFormatting sqref="AE97">
    <cfRule type="expression" dxfId="1247" priority="567">
      <formula>IF(RIGHT(TEXT(AE97,"0.#"),1)=".",FALSE,TRUE)</formula>
    </cfRule>
    <cfRule type="expression" dxfId="1246" priority="568">
      <formula>IF(RIGHT(TEXT(AE97,"0.#"),1)=".",TRUE,FALSE)</formula>
    </cfRule>
  </conditionalFormatting>
  <conditionalFormatting sqref="AI97">
    <cfRule type="expression" dxfId="1245" priority="565">
      <formula>IF(RIGHT(TEXT(AI97,"0.#"),1)=".",FALSE,TRUE)</formula>
    </cfRule>
    <cfRule type="expression" dxfId="1244" priority="566">
      <formula>IF(RIGHT(TEXT(AI97,"0.#"),1)=".",TRUE,FALSE)</formula>
    </cfRule>
  </conditionalFormatting>
  <conditionalFormatting sqref="AI96">
    <cfRule type="expression" dxfId="1243" priority="563">
      <formula>IF(RIGHT(TEXT(AI96,"0.#"),1)=".",FALSE,TRUE)</formula>
    </cfRule>
    <cfRule type="expression" dxfId="1242" priority="564">
      <formula>IF(RIGHT(TEXT(AI96,"0.#"),1)=".",TRUE,FALSE)</formula>
    </cfRule>
  </conditionalFormatting>
  <conditionalFormatting sqref="AI95">
    <cfRule type="expression" dxfId="1241" priority="561">
      <formula>IF(RIGHT(TEXT(AI95,"0.#"),1)=".",FALSE,TRUE)</formula>
    </cfRule>
    <cfRule type="expression" dxfId="1240" priority="562">
      <formula>IF(RIGHT(TEXT(AI95,"0.#"),1)=".",TRUE,FALSE)</formula>
    </cfRule>
  </conditionalFormatting>
  <conditionalFormatting sqref="AM96">
    <cfRule type="expression" dxfId="1239" priority="557">
      <formula>IF(RIGHT(TEXT(AM96,"0.#"),1)=".",FALSE,TRUE)</formula>
    </cfRule>
    <cfRule type="expression" dxfId="1238" priority="558">
      <formula>IF(RIGHT(TEXT(AM96,"0.#"),1)=".",TRUE,FALSE)</formula>
    </cfRule>
  </conditionalFormatting>
  <conditionalFormatting sqref="AM97">
    <cfRule type="expression" dxfId="1237" priority="555">
      <formula>IF(RIGHT(TEXT(AM97,"0.#"),1)=".",FALSE,TRUE)</formula>
    </cfRule>
    <cfRule type="expression" dxfId="1236" priority="556">
      <formula>IF(RIGHT(TEXT(AM97,"0.#"),1)=".",TRUE,FALSE)</formula>
    </cfRule>
  </conditionalFormatting>
  <conditionalFormatting sqref="AQ95:AQ97">
    <cfRule type="expression" dxfId="1235" priority="553">
      <formula>IF(RIGHT(TEXT(AQ95,"0.#"),1)=".",FALSE,TRUE)</formula>
    </cfRule>
    <cfRule type="expression" dxfId="1234" priority="554">
      <formula>IF(RIGHT(TEXT(AQ95,"0.#"),1)=".",TRUE,FALSE)</formula>
    </cfRule>
  </conditionalFormatting>
  <conditionalFormatting sqref="AU95:AU97">
    <cfRule type="expression" dxfId="1233" priority="551">
      <formula>IF(RIGHT(TEXT(AU95,"0.#"),1)=".",FALSE,TRUE)</formula>
    </cfRule>
    <cfRule type="expression" dxfId="1232" priority="552">
      <formula>IF(RIGHT(TEXT(AU95,"0.#"),1)=".",TRUE,FALSE)</formula>
    </cfRule>
  </conditionalFormatting>
  <conditionalFormatting sqref="AE129">
    <cfRule type="expression" dxfId="1231" priority="549">
      <formula>IF(RIGHT(TEXT(AE129,"0.#"),1)=".",FALSE,TRUE)</formula>
    </cfRule>
    <cfRule type="expression" dxfId="1230" priority="550">
      <formula>IF(RIGHT(TEXT(AE129,"0.#"),1)=".",TRUE,FALSE)</formula>
    </cfRule>
  </conditionalFormatting>
  <conditionalFormatting sqref="AE130">
    <cfRule type="expression" dxfId="1229" priority="547">
      <formula>IF(RIGHT(TEXT(AE130,"0.#"),1)=".",FALSE,TRUE)</formula>
    </cfRule>
    <cfRule type="expression" dxfId="1228" priority="548">
      <formula>IF(RIGHT(TEXT(AE130,"0.#"),1)=".",TRUE,FALSE)</formula>
    </cfRule>
  </conditionalFormatting>
  <conditionalFormatting sqref="AM129">
    <cfRule type="expression" dxfId="1227" priority="537">
      <formula>IF(RIGHT(TEXT(AM129,"0.#"),1)=".",FALSE,TRUE)</formula>
    </cfRule>
    <cfRule type="expression" dxfId="1226" priority="538">
      <formula>IF(RIGHT(TEXT(AM129,"0.#"),1)=".",TRUE,FALSE)</formula>
    </cfRule>
  </conditionalFormatting>
  <conditionalFormatting sqref="AE131">
    <cfRule type="expression" dxfId="1225" priority="545">
      <formula>IF(RIGHT(TEXT(AE131,"0.#"),1)=".",FALSE,TRUE)</formula>
    </cfRule>
    <cfRule type="expression" dxfId="1224" priority="546">
      <formula>IF(RIGHT(TEXT(AE131,"0.#"),1)=".",TRUE,FALSE)</formula>
    </cfRule>
  </conditionalFormatting>
  <conditionalFormatting sqref="AI131">
    <cfRule type="expression" dxfId="1223" priority="543">
      <formula>IF(RIGHT(TEXT(AI131,"0.#"),1)=".",FALSE,TRUE)</formula>
    </cfRule>
    <cfRule type="expression" dxfId="1222" priority="544">
      <formula>IF(RIGHT(TEXT(AI131,"0.#"),1)=".",TRUE,FALSE)</formula>
    </cfRule>
  </conditionalFormatting>
  <conditionalFormatting sqref="AI130">
    <cfRule type="expression" dxfId="1221" priority="541">
      <formula>IF(RIGHT(TEXT(AI130,"0.#"),1)=".",FALSE,TRUE)</formula>
    </cfRule>
    <cfRule type="expression" dxfId="1220" priority="542">
      <formula>IF(RIGHT(TEXT(AI130,"0.#"),1)=".",TRUE,FALSE)</formula>
    </cfRule>
  </conditionalFormatting>
  <conditionalFormatting sqref="AI129">
    <cfRule type="expression" dxfId="1219" priority="539">
      <formula>IF(RIGHT(TEXT(AI129,"0.#"),1)=".",FALSE,TRUE)</formula>
    </cfRule>
    <cfRule type="expression" dxfId="1218" priority="540">
      <formula>IF(RIGHT(TEXT(AI129,"0.#"),1)=".",TRUE,FALSE)</formula>
    </cfRule>
  </conditionalFormatting>
  <conditionalFormatting sqref="AM130">
    <cfRule type="expression" dxfId="1217" priority="535">
      <formula>IF(RIGHT(TEXT(AM130,"0.#"),1)=".",FALSE,TRUE)</formula>
    </cfRule>
    <cfRule type="expression" dxfId="1216" priority="536">
      <formula>IF(RIGHT(TEXT(AM130,"0.#"),1)=".",TRUE,FALSE)</formula>
    </cfRule>
  </conditionalFormatting>
  <conditionalFormatting sqref="AM131">
    <cfRule type="expression" dxfId="1215" priority="533">
      <formula>IF(RIGHT(TEXT(AM131,"0.#"),1)=".",FALSE,TRUE)</formula>
    </cfRule>
    <cfRule type="expression" dxfId="1214" priority="534">
      <formula>IF(RIGHT(TEXT(AM131,"0.#"),1)=".",TRUE,FALSE)</formula>
    </cfRule>
  </conditionalFormatting>
  <conditionalFormatting sqref="AQ129:AQ131">
    <cfRule type="expression" dxfId="1213" priority="531">
      <formula>IF(RIGHT(TEXT(AQ129,"0.#"),1)=".",FALSE,TRUE)</formula>
    </cfRule>
    <cfRule type="expression" dxfId="1212" priority="532">
      <formula>IF(RIGHT(TEXT(AQ129,"0.#"),1)=".",TRUE,FALSE)</formula>
    </cfRule>
  </conditionalFormatting>
  <conditionalFormatting sqref="AU129:AU131">
    <cfRule type="expression" dxfId="1211" priority="529">
      <formula>IF(RIGHT(TEXT(AU129,"0.#"),1)=".",FALSE,TRUE)</formula>
    </cfRule>
    <cfRule type="expression" dxfId="1210" priority="530">
      <formula>IF(RIGHT(TEXT(AU129,"0.#"),1)=".",TRUE,FALSE)</formula>
    </cfRule>
  </conditionalFormatting>
  <conditionalFormatting sqref="AE163">
    <cfRule type="expression" dxfId="1209" priority="527">
      <formula>IF(RIGHT(TEXT(AE163,"0.#"),1)=".",FALSE,TRUE)</formula>
    </cfRule>
    <cfRule type="expression" dxfId="1208" priority="528">
      <formula>IF(RIGHT(TEXT(AE163,"0.#"),1)=".",TRUE,FALSE)</formula>
    </cfRule>
  </conditionalFormatting>
  <conditionalFormatting sqref="AE164">
    <cfRule type="expression" dxfId="1207" priority="525">
      <formula>IF(RIGHT(TEXT(AE164,"0.#"),1)=".",FALSE,TRUE)</formula>
    </cfRule>
    <cfRule type="expression" dxfId="1206" priority="526">
      <formula>IF(RIGHT(TEXT(AE164,"0.#"),1)=".",TRUE,FALSE)</formula>
    </cfRule>
  </conditionalFormatting>
  <conditionalFormatting sqref="AM163">
    <cfRule type="expression" dxfId="1205" priority="515">
      <formula>IF(RIGHT(TEXT(AM163,"0.#"),1)=".",FALSE,TRUE)</formula>
    </cfRule>
    <cfRule type="expression" dxfId="1204" priority="516">
      <formula>IF(RIGHT(TEXT(AM163,"0.#"),1)=".",TRUE,FALSE)</formula>
    </cfRule>
  </conditionalFormatting>
  <conditionalFormatting sqref="AE165">
    <cfRule type="expression" dxfId="1203" priority="523">
      <formula>IF(RIGHT(TEXT(AE165,"0.#"),1)=".",FALSE,TRUE)</formula>
    </cfRule>
    <cfRule type="expression" dxfId="1202" priority="524">
      <formula>IF(RIGHT(TEXT(AE165,"0.#"),1)=".",TRUE,FALSE)</formula>
    </cfRule>
  </conditionalFormatting>
  <conditionalFormatting sqref="AI165">
    <cfRule type="expression" dxfId="1201" priority="521">
      <formula>IF(RIGHT(TEXT(AI165,"0.#"),1)=".",FALSE,TRUE)</formula>
    </cfRule>
    <cfRule type="expression" dxfId="1200" priority="522">
      <formula>IF(RIGHT(TEXT(AI165,"0.#"),1)=".",TRUE,FALSE)</formula>
    </cfRule>
  </conditionalFormatting>
  <conditionalFormatting sqref="AI164">
    <cfRule type="expression" dxfId="1199" priority="519">
      <formula>IF(RIGHT(TEXT(AI164,"0.#"),1)=".",FALSE,TRUE)</formula>
    </cfRule>
    <cfRule type="expression" dxfId="1198" priority="520">
      <formula>IF(RIGHT(TEXT(AI164,"0.#"),1)=".",TRUE,FALSE)</formula>
    </cfRule>
  </conditionalFormatting>
  <conditionalFormatting sqref="AI163">
    <cfRule type="expression" dxfId="1197" priority="517">
      <formula>IF(RIGHT(TEXT(AI163,"0.#"),1)=".",FALSE,TRUE)</formula>
    </cfRule>
    <cfRule type="expression" dxfId="1196" priority="518">
      <formula>IF(RIGHT(TEXT(AI163,"0.#"),1)=".",TRUE,FALSE)</formula>
    </cfRule>
  </conditionalFormatting>
  <conditionalFormatting sqref="AM164">
    <cfRule type="expression" dxfId="1195" priority="513">
      <formula>IF(RIGHT(TEXT(AM164,"0.#"),1)=".",FALSE,TRUE)</formula>
    </cfRule>
    <cfRule type="expression" dxfId="1194" priority="514">
      <formula>IF(RIGHT(TEXT(AM164,"0.#"),1)=".",TRUE,FALSE)</formula>
    </cfRule>
  </conditionalFormatting>
  <conditionalFormatting sqref="AM165">
    <cfRule type="expression" dxfId="1193" priority="511">
      <formula>IF(RIGHT(TEXT(AM165,"0.#"),1)=".",FALSE,TRUE)</formula>
    </cfRule>
    <cfRule type="expression" dxfId="1192" priority="512">
      <formula>IF(RIGHT(TEXT(AM165,"0.#"),1)=".",TRUE,FALSE)</formula>
    </cfRule>
  </conditionalFormatting>
  <conditionalFormatting sqref="AQ163:AQ165">
    <cfRule type="expression" dxfId="1191" priority="509">
      <formula>IF(RIGHT(TEXT(AQ163,"0.#"),1)=".",FALSE,TRUE)</formula>
    </cfRule>
    <cfRule type="expression" dxfId="1190" priority="510">
      <formula>IF(RIGHT(TEXT(AQ163,"0.#"),1)=".",TRUE,FALSE)</formula>
    </cfRule>
  </conditionalFormatting>
  <conditionalFormatting sqref="AU163:AU165">
    <cfRule type="expression" dxfId="1189" priority="507">
      <formula>IF(RIGHT(TEXT(AU163,"0.#"),1)=".",FALSE,TRUE)</formula>
    </cfRule>
    <cfRule type="expression" dxfId="1188" priority="508">
      <formula>IF(RIGHT(TEXT(AU163,"0.#"),1)=".",TRUE,FALSE)</formula>
    </cfRule>
  </conditionalFormatting>
  <conditionalFormatting sqref="AE197">
    <cfRule type="expression" dxfId="1187" priority="505">
      <formula>IF(RIGHT(TEXT(AE197,"0.#"),1)=".",FALSE,TRUE)</formula>
    </cfRule>
    <cfRule type="expression" dxfId="1186" priority="506">
      <formula>IF(RIGHT(TEXT(AE197,"0.#"),1)=".",TRUE,FALSE)</formula>
    </cfRule>
  </conditionalFormatting>
  <conditionalFormatting sqref="AE198">
    <cfRule type="expression" dxfId="1185" priority="503">
      <formula>IF(RIGHT(TEXT(AE198,"0.#"),1)=".",FALSE,TRUE)</formula>
    </cfRule>
    <cfRule type="expression" dxfId="1184" priority="504">
      <formula>IF(RIGHT(TEXT(AE198,"0.#"),1)=".",TRUE,FALSE)</formula>
    </cfRule>
  </conditionalFormatting>
  <conditionalFormatting sqref="AM197">
    <cfRule type="expression" dxfId="1183" priority="493">
      <formula>IF(RIGHT(TEXT(AM197,"0.#"),1)=".",FALSE,TRUE)</formula>
    </cfRule>
    <cfRule type="expression" dxfId="1182" priority="494">
      <formula>IF(RIGHT(TEXT(AM197,"0.#"),1)=".",TRUE,FALSE)</formula>
    </cfRule>
  </conditionalFormatting>
  <conditionalFormatting sqref="AE199">
    <cfRule type="expression" dxfId="1181" priority="501">
      <formula>IF(RIGHT(TEXT(AE199,"0.#"),1)=".",FALSE,TRUE)</formula>
    </cfRule>
    <cfRule type="expression" dxfId="1180" priority="502">
      <formula>IF(RIGHT(TEXT(AE199,"0.#"),1)=".",TRUE,FALSE)</formula>
    </cfRule>
  </conditionalFormatting>
  <conditionalFormatting sqref="AI199">
    <cfRule type="expression" dxfId="1179" priority="499">
      <formula>IF(RIGHT(TEXT(AI199,"0.#"),1)=".",FALSE,TRUE)</formula>
    </cfRule>
    <cfRule type="expression" dxfId="1178" priority="500">
      <formula>IF(RIGHT(TEXT(AI199,"0.#"),1)=".",TRUE,FALSE)</formula>
    </cfRule>
  </conditionalFormatting>
  <conditionalFormatting sqref="AI198">
    <cfRule type="expression" dxfId="1177" priority="497">
      <formula>IF(RIGHT(TEXT(AI198,"0.#"),1)=".",FALSE,TRUE)</formula>
    </cfRule>
    <cfRule type="expression" dxfId="1176" priority="498">
      <formula>IF(RIGHT(TEXT(AI198,"0.#"),1)=".",TRUE,FALSE)</formula>
    </cfRule>
  </conditionalFormatting>
  <conditionalFormatting sqref="AI197">
    <cfRule type="expression" dxfId="1175" priority="495">
      <formula>IF(RIGHT(TEXT(AI197,"0.#"),1)=".",FALSE,TRUE)</formula>
    </cfRule>
    <cfRule type="expression" dxfId="1174" priority="496">
      <formula>IF(RIGHT(TEXT(AI197,"0.#"),1)=".",TRUE,FALSE)</formula>
    </cfRule>
  </conditionalFormatting>
  <conditionalFormatting sqref="AM198">
    <cfRule type="expression" dxfId="1173" priority="491">
      <formula>IF(RIGHT(TEXT(AM198,"0.#"),1)=".",FALSE,TRUE)</formula>
    </cfRule>
    <cfRule type="expression" dxfId="1172" priority="492">
      <formula>IF(RIGHT(TEXT(AM198,"0.#"),1)=".",TRUE,FALSE)</formula>
    </cfRule>
  </conditionalFormatting>
  <conditionalFormatting sqref="AM199">
    <cfRule type="expression" dxfId="1171" priority="489">
      <formula>IF(RIGHT(TEXT(AM199,"0.#"),1)=".",FALSE,TRUE)</formula>
    </cfRule>
    <cfRule type="expression" dxfId="1170" priority="490">
      <formula>IF(RIGHT(TEXT(AM199,"0.#"),1)=".",TRUE,FALSE)</formula>
    </cfRule>
  </conditionalFormatting>
  <conditionalFormatting sqref="AQ197:AQ199">
    <cfRule type="expression" dxfId="1169" priority="487">
      <formula>IF(RIGHT(TEXT(AQ197,"0.#"),1)=".",FALSE,TRUE)</formula>
    </cfRule>
    <cfRule type="expression" dxfId="1168" priority="488">
      <formula>IF(RIGHT(TEXT(AQ197,"0.#"),1)=".",TRUE,FALSE)</formula>
    </cfRule>
  </conditionalFormatting>
  <conditionalFormatting sqref="AU197:AU199">
    <cfRule type="expression" dxfId="1167" priority="485">
      <formula>IF(RIGHT(TEXT(AU197,"0.#"),1)=".",FALSE,TRUE)</formula>
    </cfRule>
    <cfRule type="expression" dxfId="1166" priority="486">
      <formula>IF(RIGHT(TEXT(AU197,"0.#"),1)=".",TRUE,FALSE)</formula>
    </cfRule>
  </conditionalFormatting>
  <conditionalFormatting sqref="AE134 AQ134">
    <cfRule type="expression" dxfId="1165" priority="483">
      <formula>IF(RIGHT(TEXT(AE134,"0.#"),1)=".",FALSE,TRUE)</formula>
    </cfRule>
    <cfRule type="expression" dxfId="1164" priority="484">
      <formula>IF(RIGHT(TEXT(AE134,"0.#"),1)=".",TRUE,FALSE)</formula>
    </cfRule>
  </conditionalFormatting>
  <conditionalFormatting sqref="AI134">
    <cfRule type="expression" dxfId="1163" priority="481">
      <formula>IF(RIGHT(TEXT(AI134,"0.#"),1)=".",FALSE,TRUE)</formula>
    </cfRule>
    <cfRule type="expression" dxfId="1162" priority="482">
      <formula>IF(RIGHT(TEXT(AI134,"0.#"),1)=".",TRUE,FALSE)</formula>
    </cfRule>
  </conditionalFormatting>
  <conditionalFormatting sqref="AM134">
    <cfRule type="expression" dxfId="1161" priority="479">
      <formula>IF(RIGHT(TEXT(AM134,"0.#"),1)=".",FALSE,TRUE)</formula>
    </cfRule>
    <cfRule type="expression" dxfId="1160" priority="480">
      <formula>IF(RIGHT(TEXT(AM134,"0.#"),1)=".",TRUE,FALSE)</formula>
    </cfRule>
  </conditionalFormatting>
  <conditionalFormatting sqref="AE135">
    <cfRule type="expression" dxfId="1159" priority="477">
      <formula>IF(RIGHT(TEXT(AE135,"0.#"),1)=".",FALSE,TRUE)</formula>
    </cfRule>
    <cfRule type="expression" dxfId="1158" priority="478">
      <formula>IF(RIGHT(TEXT(AE135,"0.#"),1)=".",TRUE,FALSE)</formula>
    </cfRule>
  </conditionalFormatting>
  <conditionalFormatting sqref="AI135">
    <cfRule type="expression" dxfId="1157" priority="475">
      <formula>IF(RIGHT(TEXT(AI135,"0.#"),1)=".",FALSE,TRUE)</formula>
    </cfRule>
    <cfRule type="expression" dxfId="1156" priority="476">
      <formula>IF(RIGHT(TEXT(AI135,"0.#"),1)=".",TRUE,FALSE)</formula>
    </cfRule>
  </conditionalFormatting>
  <conditionalFormatting sqref="AM135">
    <cfRule type="expression" dxfId="1155" priority="473">
      <formula>IF(RIGHT(TEXT(AM135,"0.#"),1)=".",FALSE,TRUE)</formula>
    </cfRule>
    <cfRule type="expression" dxfId="1154" priority="474">
      <formula>IF(RIGHT(TEXT(AM135,"0.#"),1)=".",TRUE,FALSE)</formula>
    </cfRule>
  </conditionalFormatting>
  <conditionalFormatting sqref="AQ135">
    <cfRule type="expression" dxfId="1153" priority="471">
      <formula>IF(RIGHT(TEXT(AQ135,"0.#"),1)=".",FALSE,TRUE)</formula>
    </cfRule>
    <cfRule type="expression" dxfId="1152" priority="472">
      <formula>IF(RIGHT(TEXT(AQ135,"0.#"),1)=".",TRUE,FALSE)</formula>
    </cfRule>
  </conditionalFormatting>
  <conditionalFormatting sqref="AU134">
    <cfRule type="expression" dxfId="1151" priority="469">
      <formula>IF(RIGHT(TEXT(AU134,"0.#"),1)=".",FALSE,TRUE)</formula>
    </cfRule>
    <cfRule type="expression" dxfId="1150" priority="470">
      <formula>IF(RIGHT(TEXT(AU134,"0.#"),1)=".",TRUE,FALSE)</formula>
    </cfRule>
  </conditionalFormatting>
  <conditionalFormatting sqref="AU135">
    <cfRule type="expression" dxfId="1149" priority="467">
      <formula>IF(RIGHT(TEXT(AU135,"0.#"),1)=".",FALSE,TRUE)</formula>
    </cfRule>
    <cfRule type="expression" dxfId="1148" priority="468">
      <formula>IF(RIGHT(TEXT(AU135,"0.#"),1)=".",TRUE,FALSE)</formula>
    </cfRule>
  </conditionalFormatting>
  <conditionalFormatting sqref="AE168 AQ168">
    <cfRule type="expression" dxfId="1147" priority="465">
      <formula>IF(RIGHT(TEXT(AE168,"0.#"),1)=".",FALSE,TRUE)</formula>
    </cfRule>
    <cfRule type="expression" dxfId="1146" priority="466">
      <formula>IF(RIGHT(TEXT(AE168,"0.#"),1)=".",TRUE,FALSE)</formula>
    </cfRule>
  </conditionalFormatting>
  <conditionalFormatting sqref="AI168">
    <cfRule type="expression" dxfId="1145" priority="463">
      <formula>IF(RIGHT(TEXT(AI168,"0.#"),1)=".",FALSE,TRUE)</formula>
    </cfRule>
    <cfRule type="expression" dxfId="1144" priority="464">
      <formula>IF(RIGHT(TEXT(AI168,"0.#"),1)=".",TRUE,FALSE)</formula>
    </cfRule>
  </conditionalFormatting>
  <conditionalFormatting sqref="AM168">
    <cfRule type="expression" dxfId="1143" priority="461">
      <formula>IF(RIGHT(TEXT(AM168,"0.#"),1)=".",FALSE,TRUE)</formula>
    </cfRule>
    <cfRule type="expression" dxfId="1142" priority="462">
      <formula>IF(RIGHT(TEXT(AM168,"0.#"),1)=".",TRUE,FALSE)</formula>
    </cfRule>
  </conditionalFormatting>
  <conditionalFormatting sqref="AE169">
    <cfRule type="expression" dxfId="1141" priority="459">
      <formula>IF(RIGHT(TEXT(AE169,"0.#"),1)=".",FALSE,TRUE)</formula>
    </cfRule>
    <cfRule type="expression" dxfId="1140" priority="460">
      <formula>IF(RIGHT(TEXT(AE169,"0.#"),1)=".",TRUE,FALSE)</formula>
    </cfRule>
  </conditionalFormatting>
  <conditionalFormatting sqref="AI169">
    <cfRule type="expression" dxfId="1139" priority="457">
      <formula>IF(RIGHT(TEXT(AI169,"0.#"),1)=".",FALSE,TRUE)</formula>
    </cfRule>
    <cfRule type="expression" dxfId="1138" priority="458">
      <formula>IF(RIGHT(TEXT(AI169,"0.#"),1)=".",TRUE,FALSE)</formula>
    </cfRule>
  </conditionalFormatting>
  <conditionalFormatting sqref="AM169">
    <cfRule type="expression" dxfId="1137" priority="455">
      <formula>IF(RIGHT(TEXT(AM169,"0.#"),1)=".",FALSE,TRUE)</formula>
    </cfRule>
    <cfRule type="expression" dxfId="1136" priority="456">
      <formula>IF(RIGHT(TEXT(AM169,"0.#"),1)=".",TRUE,FALSE)</formula>
    </cfRule>
  </conditionalFormatting>
  <conditionalFormatting sqref="AQ169">
    <cfRule type="expression" dxfId="1135" priority="453">
      <formula>IF(RIGHT(TEXT(AQ169,"0.#"),1)=".",FALSE,TRUE)</formula>
    </cfRule>
    <cfRule type="expression" dxfId="1134" priority="454">
      <formula>IF(RIGHT(TEXT(AQ169,"0.#"),1)=".",TRUE,FALSE)</formula>
    </cfRule>
  </conditionalFormatting>
  <conditionalFormatting sqref="AU168">
    <cfRule type="expression" dxfId="1133" priority="451">
      <formula>IF(RIGHT(TEXT(AU168,"0.#"),1)=".",FALSE,TRUE)</formula>
    </cfRule>
    <cfRule type="expression" dxfId="1132" priority="452">
      <formula>IF(RIGHT(TEXT(AU168,"0.#"),1)=".",TRUE,FALSE)</formula>
    </cfRule>
  </conditionalFormatting>
  <conditionalFormatting sqref="AU169">
    <cfRule type="expression" dxfId="1131" priority="449">
      <formula>IF(RIGHT(TEXT(AU169,"0.#"),1)=".",FALSE,TRUE)</formula>
    </cfRule>
    <cfRule type="expression" dxfId="1130" priority="450">
      <formula>IF(RIGHT(TEXT(AU169,"0.#"),1)=".",TRUE,FALSE)</formula>
    </cfRule>
  </conditionalFormatting>
  <conditionalFormatting sqref="AE90">
    <cfRule type="expression" dxfId="1129" priority="447">
      <formula>IF(RIGHT(TEXT(AE90,"0.#"),1)=".",FALSE,TRUE)</formula>
    </cfRule>
    <cfRule type="expression" dxfId="1128" priority="448">
      <formula>IF(RIGHT(TEXT(AE90,"0.#"),1)=".",TRUE,FALSE)</formula>
    </cfRule>
  </conditionalFormatting>
  <conditionalFormatting sqref="AE91">
    <cfRule type="expression" dxfId="1127" priority="445">
      <formula>IF(RIGHT(TEXT(AE91,"0.#"),1)=".",FALSE,TRUE)</formula>
    </cfRule>
    <cfRule type="expression" dxfId="1126" priority="446">
      <formula>IF(RIGHT(TEXT(AE91,"0.#"),1)=".",TRUE,FALSE)</formula>
    </cfRule>
  </conditionalFormatting>
  <conditionalFormatting sqref="AM90">
    <cfRule type="expression" dxfId="1125" priority="435">
      <formula>IF(RIGHT(TEXT(AM90,"0.#"),1)=".",FALSE,TRUE)</formula>
    </cfRule>
    <cfRule type="expression" dxfId="1124" priority="436">
      <formula>IF(RIGHT(TEXT(AM90,"0.#"),1)=".",TRUE,FALSE)</formula>
    </cfRule>
  </conditionalFormatting>
  <conditionalFormatting sqref="AE92">
    <cfRule type="expression" dxfId="1123" priority="443">
      <formula>IF(RIGHT(TEXT(AE92,"0.#"),1)=".",FALSE,TRUE)</formula>
    </cfRule>
    <cfRule type="expression" dxfId="1122" priority="444">
      <formula>IF(RIGHT(TEXT(AE92,"0.#"),1)=".",TRUE,FALSE)</formula>
    </cfRule>
  </conditionalFormatting>
  <conditionalFormatting sqref="AI92">
    <cfRule type="expression" dxfId="1121" priority="441">
      <formula>IF(RIGHT(TEXT(AI92,"0.#"),1)=".",FALSE,TRUE)</formula>
    </cfRule>
    <cfRule type="expression" dxfId="1120" priority="442">
      <formula>IF(RIGHT(TEXT(AI92,"0.#"),1)=".",TRUE,FALSE)</formula>
    </cfRule>
  </conditionalFormatting>
  <conditionalFormatting sqref="AI91">
    <cfRule type="expression" dxfId="1119" priority="439">
      <formula>IF(RIGHT(TEXT(AI91,"0.#"),1)=".",FALSE,TRUE)</formula>
    </cfRule>
    <cfRule type="expression" dxfId="1118" priority="440">
      <formula>IF(RIGHT(TEXT(AI91,"0.#"),1)=".",TRUE,FALSE)</formula>
    </cfRule>
  </conditionalFormatting>
  <conditionalFormatting sqref="AI90">
    <cfRule type="expression" dxfId="1117" priority="437">
      <formula>IF(RIGHT(TEXT(AI90,"0.#"),1)=".",FALSE,TRUE)</formula>
    </cfRule>
    <cfRule type="expression" dxfId="1116" priority="438">
      <formula>IF(RIGHT(TEXT(AI90,"0.#"),1)=".",TRUE,FALSE)</formula>
    </cfRule>
  </conditionalFormatting>
  <conditionalFormatting sqref="AM91">
    <cfRule type="expression" dxfId="1115" priority="433">
      <formula>IF(RIGHT(TEXT(AM91,"0.#"),1)=".",FALSE,TRUE)</formula>
    </cfRule>
    <cfRule type="expression" dxfId="1114" priority="434">
      <formula>IF(RIGHT(TEXT(AM91,"0.#"),1)=".",TRUE,FALSE)</formula>
    </cfRule>
  </conditionalFormatting>
  <conditionalFormatting sqref="AM92">
    <cfRule type="expression" dxfId="1113" priority="431">
      <formula>IF(RIGHT(TEXT(AM92,"0.#"),1)=".",FALSE,TRUE)</formula>
    </cfRule>
    <cfRule type="expression" dxfId="1112" priority="432">
      <formula>IF(RIGHT(TEXT(AM92,"0.#"),1)=".",TRUE,FALSE)</formula>
    </cfRule>
  </conditionalFormatting>
  <conditionalFormatting sqref="AQ90:AQ92">
    <cfRule type="expression" dxfId="1111" priority="429">
      <formula>IF(RIGHT(TEXT(AQ90,"0.#"),1)=".",FALSE,TRUE)</formula>
    </cfRule>
    <cfRule type="expression" dxfId="1110" priority="430">
      <formula>IF(RIGHT(TEXT(AQ90,"0.#"),1)=".",TRUE,FALSE)</formula>
    </cfRule>
  </conditionalFormatting>
  <conditionalFormatting sqref="AU90:AU92">
    <cfRule type="expression" dxfId="1109" priority="427">
      <formula>IF(RIGHT(TEXT(AU90,"0.#"),1)=".",FALSE,TRUE)</formula>
    </cfRule>
    <cfRule type="expression" dxfId="1108" priority="428">
      <formula>IF(RIGHT(TEXT(AU90,"0.#"),1)=".",TRUE,FALSE)</formula>
    </cfRule>
  </conditionalFormatting>
  <conditionalFormatting sqref="AE85">
    <cfRule type="expression" dxfId="1107" priority="425">
      <formula>IF(RIGHT(TEXT(AE85,"0.#"),1)=".",FALSE,TRUE)</formula>
    </cfRule>
    <cfRule type="expression" dxfId="1106" priority="426">
      <formula>IF(RIGHT(TEXT(AE85,"0.#"),1)=".",TRUE,FALSE)</formula>
    </cfRule>
  </conditionalFormatting>
  <conditionalFormatting sqref="AE86">
    <cfRule type="expression" dxfId="1105" priority="423">
      <formula>IF(RIGHT(TEXT(AE86,"0.#"),1)=".",FALSE,TRUE)</formula>
    </cfRule>
    <cfRule type="expression" dxfId="1104" priority="424">
      <formula>IF(RIGHT(TEXT(AE86,"0.#"),1)=".",TRUE,FALSE)</formula>
    </cfRule>
  </conditionalFormatting>
  <conditionalFormatting sqref="AM85">
    <cfRule type="expression" dxfId="1103" priority="413">
      <formula>IF(RIGHT(TEXT(AM85,"0.#"),1)=".",FALSE,TRUE)</formula>
    </cfRule>
    <cfRule type="expression" dxfId="1102" priority="414">
      <formula>IF(RIGHT(TEXT(AM85,"0.#"),1)=".",TRUE,FALSE)</formula>
    </cfRule>
  </conditionalFormatting>
  <conditionalFormatting sqref="AE87">
    <cfRule type="expression" dxfId="1101" priority="421">
      <formula>IF(RIGHT(TEXT(AE87,"0.#"),1)=".",FALSE,TRUE)</formula>
    </cfRule>
    <cfRule type="expression" dxfId="1100" priority="422">
      <formula>IF(RIGHT(TEXT(AE87,"0.#"),1)=".",TRUE,FALSE)</formula>
    </cfRule>
  </conditionalFormatting>
  <conditionalFormatting sqref="AI87">
    <cfRule type="expression" dxfId="1099" priority="419">
      <formula>IF(RIGHT(TEXT(AI87,"0.#"),1)=".",FALSE,TRUE)</formula>
    </cfRule>
    <cfRule type="expression" dxfId="1098" priority="420">
      <formula>IF(RIGHT(TEXT(AI87,"0.#"),1)=".",TRUE,FALSE)</formula>
    </cfRule>
  </conditionalFormatting>
  <conditionalFormatting sqref="AI86">
    <cfRule type="expression" dxfId="1097" priority="417">
      <formula>IF(RIGHT(TEXT(AI86,"0.#"),1)=".",FALSE,TRUE)</formula>
    </cfRule>
    <cfRule type="expression" dxfId="1096" priority="418">
      <formula>IF(RIGHT(TEXT(AI86,"0.#"),1)=".",TRUE,FALSE)</formula>
    </cfRule>
  </conditionalFormatting>
  <conditionalFormatting sqref="AI85">
    <cfRule type="expression" dxfId="1095" priority="415">
      <formula>IF(RIGHT(TEXT(AI85,"0.#"),1)=".",FALSE,TRUE)</formula>
    </cfRule>
    <cfRule type="expression" dxfId="1094" priority="416">
      <formula>IF(RIGHT(TEXT(AI85,"0.#"),1)=".",TRUE,FALSE)</formula>
    </cfRule>
  </conditionalFormatting>
  <conditionalFormatting sqref="AM86">
    <cfRule type="expression" dxfId="1093" priority="411">
      <formula>IF(RIGHT(TEXT(AM86,"0.#"),1)=".",FALSE,TRUE)</formula>
    </cfRule>
    <cfRule type="expression" dxfId="1092" priority="412">
      <formula>IF(RIGHT(TEXT(AM86,"0.#"),1)=".",TRUE,FALSE)</formula>
    </cfRule>
  </conditionalFormatting>
  <conditionalFormatting sqref="AM87">
    <cfRule type="expression" dxfId="1091" priority="409">
      <formula>IF(RIGHT(TEXT(AM87,"0.#"),1)=".",FALSE,TRUE)</formula>
    </cfRule>
    <cfRule type="expression" dxfId="1090" priority="410">
      <formula>IF(RIGHT(TEXT(AM87,"0.#"),1)=".",TRUE,FALSE)</formula>
    </cfRule>
  </conditionalFormatting>
  <conditionalFormatting sqref="AQ85:AQ87">
    <cfRule type="expression" dxfId="1089" priority="407">
      <formula>IF(RIGHT(TEXT(AQ85,"0.#"),1)=".",FALSE,TRUE)</formula>
    </cfRule>
    <cfRule type="expression" dxfId="1088" priority="408">
      <formula>IF(RIGHT(TEXT(AQ85,"0.#"),1)=".",TRUE,FALSE)</formula>
    </cfRule>
  </conditionalFormatting>
  <conditionalFormatting sqref="AU85:AU87">
    <cfRule type="expression" dxfId="1087" priority="405">
      <formula>IF(RIGHT(TEXT(AU85,"0.#"),1)=".",FALSE,TRUE)</formula>
    </cfRule>
    <cfRule type="expression" dxfId="1086" priority="406">
      <formula>IF(RIGHT(TEXT(AU85,"0.#"),1)=".",TRUE,FALSE)</formula>
    </cfRule>
  </conditionalFormatting>
  <conditionalFormatting sqref="AE124">
    <cfRule type="expression" dxfId="1085" priority="403">
      <formula>IF(RIGHT(TEXT(AE124,"0.#"),1)=".",FALSE,TRUE)</formula>
    </cfRule>
    <cfRule type="expression" dxfId="1084" priority="404">
      <formula>IF(RIGHT(TEXT(AE124,"0.#"),1)=".",TRUE,FALSE)</formula>
    </cfRule>
  </conditionalFormatting>
  <conditionalFormatting sqref="AE125">
    <cfRule type="expression" dxfId="1083" priority="401">
      <formula>IF(RIGHT(TEXT(AE125,"0.#"),1)=".",FALSE,TRUE)</formula>
    </cfRule>
    <cfRule type="expression" dxfId="1082" priority="402">
      <formula>IF(RIGHT(TEXT(AE125,"0.#"),1)=".",TRUE,FALSE)</formula>
    </cfRule>
  </conditionalFormatting>
  <conditionalFormatting sqref="AM124">
    <cfRule type="expression" dxfId="1081" priority="391">
      <formula>IF(RIGHT(TEXT(AM124,"0.#"),1)=".",FALSE,TRUE)</formula>
    </cfRule>
    <cfRule type="expression" dxfId="1080" priority="392">
      <formula>IF(RIGHT(TEXT(AM124,"0.#"),1)=".",TRUE,FALSE)</formula>
    </cfRule>
  </conditionalFormatting>
  <conditionalFormatting sqref="AE126">
    <cfRule type="expression" dxfId="1079" priority="399">
      <formula>IF(RIGHT(TEXT(AE126,"0.#"),1)=".",FALSE,TRUE)</formula>
    </cfRule>
    <cfRule type="expression" dxfId="1078" priority="400">
      <formula>IF(RIGHT(TEXT(AE126,"0.#"),1)=".",TRUE,FALSE)</formula>
    </cfRule>
  </conditionalFormatting>
  <conditionalFormatting sqref="AI126">
    <cfRule type="expression" dxfId="1077" priority="397">
      <formula>IF(RIGHT(TEXT(AI126,"0.#"),1)=".",FALSE,TRUE)</formula>
    </cfRule>
    <cfRule type="expression" dxfId="1076" priority="398">
      <formula>IF(RIGHT(TEXT(AI126,"0.#"),1)=".",TRUE,FALSE)</formula>
    </cfRule>
  </conditionalFormatting>
  <conditionalFormatting sqref="AI125">
    <cfRule type="expression" dxfId="1075" priority="395">
      <formula>IF(RIGHT(TEXT(AI125,"0.#"),1)=".",FALSE,TRUE)</formula>
    </cfRule>
    <cfRule type="expression" dxfId="1074" priority="396">
      <formula>IF(RIGHT(TEXT(AI125,"0.#"),1)=".",TRUE,FALSE)</formula>
    </cfRule>
  </conditionalFormatting>
  <conditionalFormatting sqref="AI124">
    <cfRule type="expression" dxfId="1073" priority="393">
      <formula>IF(RIGHT(TEXT(AI124,"0.#"),1)=".",FALSE,TRUE)</formula>
    </cfRule>
    <cfRule type="expression" dxfId="1072" priority="394">
      <formula>IF(RIGHT(TEXT(AI124,"0.#"),1)=".",TRUE,FALSE)</formula>
    </cfRule>
  </conditionalFormatting>
  <conditionalFormatting sqref="AM125">
    <cfRule type="expression" dxfId="1071" priority="389">
      <formula>IF(RIGHT(TEXT(AM125,"0.#"),1)=".",FALSE,TRUE)</formula>
    </cfRule>
    <cfRule type="expression" dxfId="1070" priority="390">
      <formula>IF(RIGHT(TEXT(AM125,"0.#"),1)=".",TRUE,FALSE)</formula>
    </cfRule>
  </conditionalFormatting>
  <conditionalFormatting sqref="AM126">
    <cfRule type="expression" dxfId="1069" priority="387">
      <formula>IF(RIGHT(TEXT(AM126,"0.#"),1)=".",FALSE,TRUE)</formula>
    </cfRule>
    <cfRule type="expression" dxfId="1068" priority="388">
      <formula>IF(RIGHT(TEXT(AM126,"0.#"),1)=".",TRUE,FALSE)</formula>
    </cfRule>
  </conditionalFormatting>
  <conditionalFormatting sqref="AQ124:AQ126">
    <cfRule type="expression" dxfId="1067" priority="385">
      <formula>IF(RIGHT(TEXT(AQ124,"0.#"),1)=".",FALSE,TRUE)</formula>
    </cfRule>
    <cfRule type="expression" dxfId="1066" priority="386">
      <formula>IF(RIGHT(TEXT(AQ124,"0.#"),1)=".",TRUE,FALSE)</formula>
    </cfRule>
  </conditionalFormatting>
  <conditionalFormatting sqref="AU124:AU126">
    <cfRule type="expression" dxfId="1065" priority="383">
      <formula>IF(RIGHT(TEXT(AU124,"0.#"),1)=".",FALSE,TRUE)</formula>
    </cfRule>
    <cfRule type="expression" dxfId="1064" priority="384">
      <formula>IF(RIGHT(TEXT(AU124,"0.#"),1)=".",TRUE,FALSE)</formula>
    </cfRule>
  </conditionalFormatting>
  <conditionalFormatting sqref="AE119">
    <cfRule type="expression" dxfId="1063" priority="381">
      <formula>IF(RIGHT(TEXT(AE119,"0.#"),1)=".",FALSE,TRUE)</formula>
    </cfRule>
    <cfRule type="expression" dxfId="1062" priority="382">
      <formula>IF(RIGHT(TEXT(AE119,"0.#"),1)=".",TRUE,FALSE)</formula>
    </cfRule>
  </conditionalFormatting>
  <conditionalFormatting sqref="AE120">
    <cfRule type="expression" dxfId="1061" priority="379">
      <formula>IF(RIGHT(TEXT(AE120,"0.#"),1)=".",FALSE,TRUE)</formula>
    </cfRule>
    <cfRule type="expression" dxfId="1060" priority="380">
      <formula>IF(RIGHT(TEXT(AE120,"0.#"),1)=".",TRUE,FALSE)</formula>
    </cfRule>
  </conditionalFormatting>
  <conditionalFormatting sqref="AM119">
    <cfRule type="expression" dxfId="1059" priority="369">
      <formula>IF(RIGHT(TEXT(AM119,"0.#"),1)=".",FALSE,TRUE)</formula>
    </cfRule>
    <cfRule type="expression" dxfId="1058" priority="370">
      <formula>IF(RIGHT(TEXT(AM119,"0.#"),1)=".",TRUE,FALSE)</formula>
    </cfRule>
  </conditionalFormatting>
  <conditionalFormatting sqref="AE121">
    <cfRule type="expression" dxfId="1057" priority="377">
      <formula>IF(RIGHT(TEXT(AE121,"0.#"),1)=".",FALSE,TRUE)</formula>
    </cfRule>
    <cfRule type="expression" dxfId="1056" priority="378">
      <formula>IF(RIGHT(TEXT(AE121,"0.#"),1)=".",TRUE,FALSE)</formula>
    </cfRule>
  </conditionalFormatting>
  <conditionalFormatting sqref="AI121">
    <cfRule type="expression" dxfId="1055" priority="375">
      <formula>IF(RIGHT(TEXT(AI121,"0.#"),1)=".",FALSE,TRUE)</formula>
    </cfRule>
    <cfRule type="expression" dxfId="1054" priority="376">
      <formula>IF(RIGHT(TEXT(AI121,"0.#"),1)=".",TRUE,FALSE)</formula>
    </cfRule>
  </conditionalFormatting>
  <conditionalFormatting sqref="AI120">
    <cfRule type="expression" dxfId="1053" priority="373">
      <formula>IF(RIGHT(TEXT(AI120,"0.#"),1)=".",FALSE,TRUE)</formula>
    </cfRule>
    <cfRule type="expression" dxfId="1052" priority="374">
      <formula>IF(RIGHT(TEXT(AI120,"0.#"),1)=".",TRUE,FALSE)</formula>
    </cfRule>
  </conditionalFormatting>
  <conditionalFormatting sqref="AI119">
    <cfRule type="expression" dxfId="1051" priority="371">
      <formula>IF(RIGHT(TEXT(AI119,"0.#"),1)=".",FALSE,TRUE)</formula>
    </cfRule>
    <cfRule type="expression" dxfId="1050" priority="372">
      <formula>IF(RIGHT(TEXT(AI119,"0.#"),1)=".",TRUE,FALSE)</formula>
    </cfRule>
  </conditionalFormatting>
  <conditionalFormatting sqref="AM120">
    <cfRule type="expression" dxfId="1049" priority="367">
      <formula>IF(RIGHT(TEXT(AM120,"0.#"),1)=".",FALSE,TRUE)</formula>
    </cfRule>
    <cfRule type="expression" dxfId="1048" priority="368">
      <formula>IF(RIGHT(TEXT(AM120,"0.#"),1)=".",TRUE,FALSE)</formula>
    </cfRule>
  </conditionalFormatting>
  <conditionalFormatting sqref="AM121">
    <cfRule type="expression" dxfId="1047" priority="365">
      <formula>IF(RIGHT(TEXT(AM121,"0.#"),1)=".",FALSE,TRUE)</formula>
    </cfRule>
    <cfRule type="expression" dxfId="1046" priority="366">
      <formula>IF(RIGHT(TEXT(AM121,"0.#"),1)=".",TRUE,FALSE)</formula>
    </cfRule>
  </conditionalFormatting>
  <conditionalFormatting sqref="AQ119:AQ121">
    <cfRule type="expression" dxfId="1045" priority="363">
      <formula>IF(RIGHT(TEXT(AQ119,"0.#"),1)=".",FALSE,TRUE)</formula>
    </cfRule>
    <cfRule type="expression" dxfId="1044" priority="364">
      <formula>IF(RIGHT(TEXT(AQ119,"0.#"),1)=".",TRUE,FALSE)</formula>
    </cfRule>
  </conditionalFormatting>
  <conditionalFormatting sqref="AU119:AU121">
    <cfRule type="expression" dxfId="1043" priority="361">
      <formula>IF(RIGHT(TEXT(AU119,"0.#"),1)=".",FALSE,TRUE)</formula>
    </cfRule>
    <cfRule type="expression" dxfId="1042" priority="362">
      <formula>IF(RIGHT(TEXT(AU119,"0.#"),1)=".",TRUE,FALSE)</formula>
    </cfRule>
  </conditionalFormatting>
  <conditionalFormatting sqref="AE158">
    <cfRule type="expression" dxfId="1041" priority="359">
      <formula>IF(RIGHT(TEXT(AE158,"0.#"),1)=".",FALSE,TRUE)</formula>
    </cfRule>
    <cfRule type="expression" dxfId="1040" priority="360">
      <formula>IF(RIGHT(TEXT(AE158,"0.#"),1)=".",TRUE,FALSE)</formula>
    </cfRule>
  </conditionalFormatting>
  <conditionalFormatting sqref="AE159">
    <cfRule type="expression" dxfId="1039" priority="357">
      <formula>IF(RIGHT(TEXT(AE159,"0.#"),1)=".",FALSE,TRUE)</formula>
    </cfRule>
    <cfRule type="expression" dxfId="1038" priority="358">
      <formula>IF(RIGHT(TEXT(AE159,"0.#"),1)=".",TRUE,FALSE)</formula>
    </cfRule>
  </conditionalFormatting>
  <conditionalFormatting sqref="AM158">
    <cfRule type="expression" dxfId="1037" priority="347">
      <formula>IF(RIGHT(TEXT(AM158,"0.#"),1)=".",FALSE,TRUE)</formula>
    </cfRule>
    <cfRule type="expression" dxfId="1036" priority="348">
      <formula>IF(RIGHT(TEXT(AM158,"0.#"),1)=".",TRUE,FALSE)</formula>
    </cfRule>
  </conditionalFormatting>
  <conditionalFormatting sqref="AE160">
    <cfRule type="expression" dxfId="1035" priority="355">
      <formula>IF(RIGHT(TEXT(AE160,"0.#"),1)=".",FALSE,TRUE)</formula>
    </cfRule>
    <cfRule type="expression" dxfId="1034" priority="356">
      <formula>IF(RIGHT(TEXT(AE160,"0.#"),1)=".",TRUE,FALSE)</formula>
    </cfRule>
  </conditionalFormatting>
  <conditionalFormatting sqref="AI160">
    <cfRule type="expression" dxfId="1033" priority="353">
      <formula>IF(RIGHT(TEXT(AI160,"0.#"),1)=".",FALSE,TRUE)</formula>
    </cfRule>
    <cfRule type="expression" dxfId="1032" priority="354">
      <formula>IF(RIGHT(TEXT(AI160,"0.#"),1)=".",TRUE,FALSE)</formula>
    </cfRule>
  </conditionalFormatting>
  <conditionalFormatting sqref="AI159">
    <cfRule type="expression" dxfId="1031" priority="351">
      <formula>IF(RIGHT(TEXT(AI159,"0.#"),1)=".",FALSE,TRUE)</formula>
    </cfRule>
    <cfRule type="expression" dxfId="1030" priority="352">
      <formula>IF(RIGHT(TEXT(AI159,"0.#"),1)=".",TRUE,FALSE)</formula>
    </cfRule>
  </conditionalFormatting>
  <conditionalFormatting sqref="AI158">
    <cfRule type="expression" dxfId="1029" priority="349">
      <formula>IF(RIGHT(TEXT(AI158,"0.#"),1)=".",FALSE,TRUE)</formula>
    </cfRule>
    <cfRule type="expression" dxfId="1028" priority="350">
      <formula>IF(RIGHT(TEXT(AI158,"0.#"),1)=".",TRUE,FALSE)</formula>
    </cfRule>
  </conditionalFormatting>
  <conditionalFormatting sqref="AM159">
    <cfRule type="expression" dxfId="1027" priority="345">
      <formula>IF(RIGHT(TEXT(AM159,"0.#"),1)=".",FALSE,TRUE)</formula>
    </cfRule>
    <cfRule type="expression" dxfId="1026" priority="346">
      <formula>IF(RIGHT(TEXT(AM159,"0.#"),1)=".",TRUE,FALSE)</formula>
    </cfRule>
  </conditionalFormatting>
  <conditionalFormatting sqref="AM160">
    <cfRule type="expression" dxfId="1025" priority="343">
      <formula>IF(RIGHT(TEXT(AM160,"0.#"),1)=".",FALSE,TRUE)</formula>
    </cfRule>
    <cfRule type="expression" dxfId="1024" priority="344">
      <formula>IF(RIGHT(TEXT(AM160,"0.#"),1)=".",TRUE,FALSE)</formula>
    </cfRule>
  </conditionalFormatting>
  <conditionalFormatting sqref="AQ158:AQ160">
    <cfRule type="expression" dxfId="1023" priority="341">
      <formula>IF(RIGHT(TEXT(AQ158,"0.#"),1)=".",FALSE,TRUE)</formula>
    </cfRule>
    <cfRule type="expression" dxfId="1022" priority="342">
      <formula>IF(RIGHT(TEXT(AQ158,"0.#"),1)=".",TRUE,FALSE)</formula>
    </cfRule>
  </conditionalFormatting>
  <conditionalFormatting sqref="AU158:AU160">
    <cfRule type="expression" dxfId="1021" priority="339">
      <formula>IF(RIGHT(TEXT(AU158,"0.#"),1)=".",FALSE,TRUE)</formula>
    </cfRule>
    <cfRule type="expression" dxfId="1020" priority="340">
      <formula>IF(RIGHT(TEXT(AU158,"0.#"),1)=".",TRUE,FALSE)</formula>
    </cfRule>
  </conditionalFormatting>
  <conditionalFormatting sqref="AE153">
    <cfRule type="expression" dxfId="1019" priority="337">
      <formula>IF(RIGHT(TEXT(AE153,"0.#"),1)=".",FALSE,TRUE)</formula>
    </cfRule>
    <cfRule type="expression" dxfId="1018" priority="338">
      <formula>IF(RIGHT(TEXT(AE153,"0.#"),1)=".",TRUE,FALSE)</formula>
    </cfRule>
  </conditionalFormatting>
  <conditionalFormatting sqref="AE154">
    <cfRule type="expression" dxfId="1017" priority="335">
      <formula>IF(RIGHT(TEXT(AE154,"0.#"),1)=".",FALSE,TRUE)</formula>
    </cfRule>
    <cfRule type="expression" dxfId="1016" priority="336">
      <formula>IF(RIGHT(TEXT(AE154,"0.#"),1)=".",TRUE,FALSE)</formula>
    </cfRule>
  </conditionalFormatting>
  <conditionalFormatting sqref="AM153">
    <cfRule type="expression" dxfId="1015" priority="325">
      <formula>IF(RIGHT(TEXT(AM153,"0.#"),1)=".",FALSE,TRUE)</formula>
    </cfRule>
    <cfRule type="expression" dxfId="1014" priority="326">
      <formula>IF(RIGHT(TEXT(AM153,"0.#"),1)=".",TRUE,FALSE)</formula>
    </cfRule>
  </conditionalFormatting>
  <conditionalFormatting sqref="AE155">
    <cfRule type="expression" dxfId="1013" priority="333">
      <formula>IF(RIGHT(TEXT(AE155,"0.#"),1)=".",FALSE,TRUE)</formula>
    </cfRule>
    <cfRule type="expression" dxfId="1012" priority="334">
      <formula>IF(RIGHT(TEXT(AE155,"0.#"),1)=".",TRUE,FALSE)</formula>
    </cfRule>
  </conditionalFormatting>
  <conditionalFormatting sqref="AI155">
    <cfRule type="expression" dxfId="1011" priority="331">
      <formula>IF(RIGHT(TEXT(AI155,"0.#"),1)=".",FALSE,TRUE)</formula>
    </cfRule>
    <cfRule type="expression" dxfId="1010" priority="332">
      <formula>IF(RIGHT(TEXT(AI155,"0.#"),1)=".",TRUE,FALSE)</formula>
    </cfRule>
  </conditionalFormatting>
  <conditionalFormatting sqref="AI154">
    <cfRule type="expression" dxfId="1009" priority="329">
      <formula>IF(RIGHT(TEXT(AI154,"0.#"),1)=".",FALSE,TRUE)</formula>
    </cfRule>
    <cfRule type="expression" dxfId="1008" priority="330">
      <formula>IF(RIGHT(TEXT(AI154,"0.#"),1)=".",TRUE,FALSE)</formula>
    </cfRule>
  </conditionalFormatting>
  <conditionalFormatting sqref="AI153">
    <cfRule type="expression" dxfId="1007" priority="327">
      <formula>IF(RIGHT(TEXT(AI153,"0.#"),1)=".",FALSE,TRUE)</formula>
    </cfRule>
    <cfRule type="expression" dxfId="1006" priority="328">
      <formula>IF(RIGHT(TEXT(AI153,"0.#"),1)=".",TRUE,FALSE)</formula>
    </cfRule>
  </conditionalFormatting>
  <conditionalFormatting sqref="AM154">
    <cfRule type="expression" dxfId="1005" priority="323">
      <formula>IF(RIGHT(TEXT(AM154,"0.#"),1)=".",FALSE,TRUE)</formula>
    </cfRule>
    <cfRule type="expression" dxfId="1004" priority="324">
      <formula>IF(RIGHT(TEXT(AM154,"0.#"),1)=".",TRUE,FALSE)</formula>
    </cfRule>
  </conditionalFormatting>
  <conditionalFormatting sqref="AM155">
    <cfRule type="expression" dxfId="1003" priority="321">
      <formula>IF(RIGHT(TEXT(AM155,"0.#"),1)=".",FALSE,TRUE)</formula>
    </cfRule>
    <cfRule type="expression" dxfId="1002" priority="322">
      <formula>IF(RIGHT(TEXT(AM155,"0.#"),1)=".",TRUE,FALSE)</formula>
    </cfRule>
  </conditionalFormatting>
  <conditionalFormatting sqref="AQ153:AQ155">
    <cfRule type="expression" dxfId="1001" priority="319">
      <formula>IF(RIGHT(TEXT(AQ153,"0.#"),1)=".",FALSE,TRUE)</formula>
    </cfRule>
    <cfRule type="expression" dxfId="1000" priority="320">
      <formula>IF(RIGHT(TEXT(AQ153,"0.#"),1)=".",TRUE,FALSE)</formula>
    </cfRule>
  </conditionalFormatting>
  <conditionalFormatting sqref="AU153:AU155">
    <cfRule type="expression" dxfId="999" priority="317">
      <formula>IF(RIGHT(TEXT(AU153,"0.#"),1)=".",FALSE,TRUE)</formula>
    </cfRule>
    <cfRule type="expression" dxfId="998" priority="318">
      <formula>IF(RIGHT(TEXT(AU153,"0.#"),1)=".",TRUE,FALSE)</formula>
    </cfRule>
  </conditionalFormatting>
  <conditionalFormatting sqref="AE192">
    <cfRule type="expression" dxfId="997" priority="315">
      <formula>IF(RIGHT(TEXT(AE192,"0.#"),1)=".",FALSE,TRUE)</formula>
    </cfRule>
    <cfRule type="expression" dxfId="996" priority="316">
      <formula>IF(RIGHT(TEXT(AE192,"0.#"),1)=".",TRUE,FALSE)</formula>
    </cfRule>
  </conditionalFormatting>
  <conditionalFormatting sqref="AE193">
    <cfRule type="expression" dxfId="995" priority="313">
      <formula>IF(RIGHT(TEXT(AE193,"0.#"),1)=".",FALSE,TRUE)</formula>
    </cfRule>
    <cfRule type="expression" dxfId="994" priority="314">
      <formula>IF(RIGHT(TEXT(AE193,"0.#"),1)=".",TRUE,FALSE)</formula>
    </cfRule>
  </conditionalFormatting>
  <conditionalFormatting sqref="AM192">
    <cfRule type="expression" dxfId="993" priority="303">
      <formula>IF(RIGHT(TEXT(AM192,"0.#"),1)=".",FALSE,TRUE)</formula>
    </cfRule>
    <cfRule type="expression" dxfId="992" priority="304">
      <formula>IF(RIGHT(TEXT(AM192,"0.#"),1)=".",TRUE,FALSE)</formula>
    </cfRule>
  </conditionalFormatting>
  <conditionalFormatting sqref="AE194">
    <cfRule type="expression" dxfId="991" priority="311">
      <formula>IF(RIGHT(TEXT(AE194,"0.#"),1)=".",FALSE,TRUE)</formula>
    </cfRule>
    <cfRule type="expression" dxfId="990" priority="312">
      <formula>IF(RIGHT(TEXT(AE194,"0.#"),1)=".",TRUE,FALSE)</formula>
    </cfRule>
  </conditionalFormatting>
  <conditionalFormatting sqref="AI194">
    <cfRule type="expression" dxfId="989" priority="309">
      <formula>IF(RIGHT(TEXT(AI194,"0.#"),1)=".",FALSE,TRUE)</formula>
    </cfRule>
    <cfRule type="expression" dxfId="988" priority="310">
      <formula>IF(RIGHT(TEXT(AI194,"0.#"),1)=".",TRUE,FALSE)</formula>
    </cfRule>
  </conditionalFormatting>
  <conditionalFormatting sqref="AI193">
    <cfRule type="expression" dxfId="987" priority="307">
      <formula>IF(RIGHT(TEXT(AI193,"0.#"),1)=".",FALSE,TRUE)</formula>
    </cfRule>
    <cfRule type="expression" dxfId="986" priority="308">
      <formula>IF(RIGHT(TEXT(AI193,"0.#"),1)=".",TRUE,FALSE)</formula>
    </cfRule>
  </conditionalFormatting>
  <conditionalFormatting sqref="AI192">
    <cfRule type="expression" dxfId="985" priority="305">
      <formula>IF(RIGHT(TEXT(AI192,"0.#"),1)=".",FALSE,TRUE)</formula>
    </cfRule>
    <cfRule type="expression" dxfId="984" priority="306">
      <formula>IF(RIGHT(TEXT(AI192,"0.#"),1)=".",TRUE,FALSE)</formula>
    </cfRule>
  </conditionalFormatting>
  <conditionalFormatting sqref="AM193">
    <cfRule type="expression" dxfId="983" priority="301">
      <formula>IF(RIGHT(TEXT(AM193,"0.#"),1)=".",FALSE,TRUE)</formula>
    </cfRule>
    <cfRule type="expression" dxfId="982" priority="302">
      <formula>IF(RIGHT(TEXT(AM193,"0.#"),1)=".",TRUE,FALSE)</formula>
    </cfRule>
  </conditionalFormatting>
  <conditionalFormatting sqref="AM194">
    <cfRule type="expression" dxfId="981" priority="299">
      <formula>IF(RIGHT(TEXT(AM194,"0.#"),1)=".",FALSE,TRUE)</formula>
    </cfRule>
    <cfRule type="expression" dxfId="980" priority="300">
      <formula>IF(RIGHT(TEXT(AM194,"0.#"),1)=".",TRUE,FALSE)</formula>
    </cfRule>
  </conditionalFormatting>
  <conditionalFormatting sqref="AQ192:AQ194">
    <cfRule type="expression" dxfId="979" priority="297">
      <formula>IF(RIGHT(TEXT(AQ192,"0.#"),1)=".",FALSE,TRUE)</formula>
    </cfRule>
    <cfRule type="expression" dxfId="978" priority="298">
      <formula>IF(RIGHT(TEXT(AQ192,"0.#"),1)=".",TRUE,FALSE)</formula>
    </cfRule>
  </conditionalFormatting>
  <conditionalFormatting sqref="AU192:AU194">
    <cfRule type="expression" dxfId="977" priority="295">
      <formula>IF(RIGHT(TEXT(AU192,"0.#"),1)=".",FALSE,TRUE)</formula>
    </cfRule>
    <cfRule type="expression" dxfId="976" priority="296">
      <formula>IF(RIGHT(TEXT(AU192,"0.#"),1)=".",TRUE,FALSE)</formula>
    </cfRule>
  </conditionalFormatting>
  <conditionalFormatting sqref="AE187">
    <cfRule type="expression" dxfId="975" priority="293">
      <formula>IF(RIGHT(TEXT(AE187,"0.#"),1)=".",FALSE,TRUE)</formula>
    </cfRule>
    <cfRule type="expression" dxfId="974" priority="294">
      <formula>IF(RIGHT(TEXT(AE187,"0.#"),1)=".",TRUE,FALSE)</formula>
    </cfRule>
  </conditionalFormatting>
  <conditionalFormatting sqref="AE188">
    <cfRule type="expression" dxfId="973" priority="291">
      <formula>IF(RIGHT(TEXT(AE188,"0.#"),1)=".",FALSE,TRUE)</formula>
    </cfRule>
    <cfRule type="expression" dxfId="972" priority="292">
      <formula>IF(RIGHT(TEXT(AE188,"0.#"),1)=".",TRUE,FALSE)</formula>
    </cfRule>
  </conditionalFormatting>
  <conditionalFormatting sqref="AM187">
    <cfRule type="expression" dxfId="971" priority="281">
      <formula>IF(RIGHT(TEXT(AM187,"0.#"),1)=".",FALSE,TRUE)</formula>
    </cfRule>
    <cfRule type="expression" dxfId="970" priority="282">
      <formula>IF(RIGHT(TEXT(AM187,"0.#"),1)=".",TRUE,FALSE)</formula>
    </cfRule>
  </conditionalFormatting>
  <conditionalFormatting sqref="AE189">
    <cfRule type="expression" dxfId="969" priority="289">
      <formula>IF(RIGHT(TEXT(AE189,"0.#"),1)=".",FALSE,TRUE)</formula>
    </cfRule>
    <cfRule type="expression" dxfId="968" priority="290">
      <formula>IF(RIGHT(TEXT(AE189,"0.#"),1)=".",TRUE,FALSE)</formula>
    </cfRule>
  </conditionalFormatting>
  <conditionalFormatting sqref="AI189">
    <cfRule type="expression" dxfId="967" priority="287">
      <formula>IF(RIGHT(TEXT(AI189,"0.#"),1)=".",FALSE,TRUE)</formula>
    </cfRule>
    <cfRule type="expression" dxfId="966" priority="288">
      <formula>IF(RIGHT(TEXT(AI189,"0.#"),1)=".",TRUE,FALSE)</formula>
    </cfRule>
  </conditionalFormatting>
  <conditionalFormatting sqref="AI188">
    <cfRule type="expression" dxfId="965" priority="285">
      <formula>IF(RIGHT(TEXT(AI188,"0.#"),1)=".",FALSE,TRUE)</formula>
    </cfRule>
    <cfRule type="expression" dxfId="964" priority="286">
      <formula>IF(RIGHT(TEXT(AI188,"0.#"),1)=".",TRUE,FALSE)</formula>
    </cfRule>
  </conditionalFormatting>
  <conditionalFormatting sqref="AI187">
    <cfRule type="expression" dxfId="963" priority="283">
      <formula>IF(RIGHT(TEXT(AI187,"0.#"),1)=".",FALSE,TRUE)</formula>
    </cfRule>
    <cfRule type="expression" dxfId="962" priority="284">
      <formula>IF(RIGHT(TEXT(AI187,"0.#"),1)=".",TRUE,FALSE)</formula>
    </cfRule>
  </conditionalFormatting>
  <conditionalFormatting sqref="AM188">
    <cfRule type="expression" dxfId="961" priority="279">
      <formula>IF(RIGHT(TEXT(AM188,"0.#"),1)=".",FALSE,TRUE)</formula>
    </cfRule>
    <cfRule type="expression" dxfId="960" priority="280">
      <formula>IF(RIGHT(TEXT(AM188,"0.#"),1)=".",TRUE,FALSE)</formula>
    </cfRule>
  </conditionalFormatting>
  <conditionalFormatting sqref="AM189">
    <cfRule type="expression" dxfId="959" priority="277">
      <formula>IF(RIGHT(TEXT(AM189,"0.#"),1)=".",FALSE,TRUE)</formula>
    </cfRule>
    <cfRule type="expression" dxfId="958" priority="278">
      <formula>IF(RIGHT(TEXT(AM189,"0.#"),1)=".",TRUE,FALSE)</formula>
    </cfRule>
  </conditionalFormatting>
  <conditionalFormatting sqref="AQ187:AQ189">
    <cfRule type="expression" dxfId="957" priority="275">
      <formula>IF(RIGHT(TEXT(AQ187,"0.#"),1)=".",FALSE,TRUE)</formula>
    </cfRule>
    <cfRule type="expression" dxfId="956" priority="276">
      <formula>IF(RIGHT(TEXT(AQ187,"0.#"),1)=".",TRUE,FALSE)</formula>
    </cfRule>
  </conditionalFormatting>
  <conditionalFormatting sqref="AU187:AU189">
    <cfRule type="expression" dxfId="955" priority="273">
      <formula>IF(RIGHT(TEXT(AU187,"0.#"),1)=".",FALSE,TRUE)</formula>
    </cfRule>
    <cfRule type="expression" dxfId="954" priority="274">
      <formula>IF(RIGHT(TEXT(AU187,"0.#"),1)=".",TRUE,FALSE)</formula>
    </cfRule>
  </conditionalFormatting>
  <conditionalFormatting sqref="AE56">
    <cfRule type="expression" dxfId="953" priority="271">
      <formula>IF(RIGHT(TEXT(AE56,"0.#"),1)=".",FALSE,TRUE)</formula>
    </cfRule>
    <cfRule type="expression" dxfId="952" priority="272">
      <formula>IF(RIGHT(TEXT(AE56,"0.#"),1)=".",TRUE,FALSE)</formula>
    </cfRule>
  </conditionalFormatting>
  <conditionalFormatting sqref="AE57">
    <cfRule type="expression" dxfId="951" priority="269">
      <formula>IF(RIGHT(TEXT(AE57,"0.#"),1)=".",FALSE,TRUE)</formula>
    </cfRule>
    <cfRule type="expression" dxfId="950" priority="270">
      <formula>IF(RIGHT(TEXT(AE57,"0.#"),1)=".",TRUE,FALSE)</formula>
    </cfRule>
  </conditionalFormatting>
  <conditionalFormatting sqref="AM56">
    <cfRule type="expression" dxfId="949" priority="259">
      <formula>IF(RIGHT(TEXT(AM56,"0.#"),1)=".",FALSE,TRUE)</formula>
    </cfRule>
    <cfRule type="expression" dxfId="948" priority="260">
      <formula>IF(RIGHT(TEXT(AM56,"0.#"),1)=".",TRUE,FALSE)</formula>
    </cfRule>
  </conditionalFormatting>
  <conditionalFormatting sqref="AE58">
    <cfRule type="expression" dxfId="947" priority="267">
      <formula>IF(RIGHT(TEXT(AE58,"0.#"),1)=".",FALSE,TRUE)</formula>
    </cfRule>
    <cfRule type="expression" dxfId="946" priority="268">
      <formula>IF(RIGHT(TEXT(AE58,"0.#"),1)=".",TRUE,FALSE)</formula>
    </cfRule>
  </conditionalFormatting>
  <conditionalFormatting sqref="AI58">
    <cfRule type="expression" dxfId="945" priority="265">
      <formula>IF(RIGHT(TEXT(AI58,"0.#"),1)=".",FALSE,TRUE)</formula>
    </cfRule>
    <cfRule type="expression" dxfId="944" priority="266">
      <formula>IF(RIGHT(TEXT(AI58,"0.#"),1)=".",TRUE,FALSE)</formula>
    </cfRule>
  </conditionalFormatting>
  <conditionalFormatting sqref="AI57">
    <cfRule type="expression" dxfId="943" priority="263">
      <formula>IF(RIGHT(TEXT(AI57,"0.#"),1)=".",FALSE,TRUE)</formula>
    </cfRule>
    <cfRule type="expression" dxfId="942" priority="264">
      <formula>IF(RIGHT(TEXT(AI57,"0.#"),1)=".",TRUE,FALSE)</formula>
    </cfRule>
  </conditionalFormatting>
  <conditionalFormatting sqref="AI56">
    <cfRule type="expression" dxfId="941" priority="261">
      <formula>IF(RIGHT(TEXT(AI56,"0.#"),1)=".",FALSE,TRUE)</formula>
    </cfRule>
    <cfRule type="expression" dxfId="940" priority="262">
      <formula>IF(RIGHT(TEXT(AI56,"0.#"),1)=".",TRUE,FALSE)</formula>
    </cfRule>
  </conditionalFormatting>
  <conditionalFormatting sqref="AM57">
    <cfRule type="expression" dxfId="939" priority="257">
      <formula>IF(RIGHT(TEXT(AM57,"0.#"),1)=".",FALSE,TRUE)</formula>
    </cfRule>
    <cfRule type="expression" dxfId="938" priority="258">
      <formula>IF(RIGHT(TEXT(AM57,"0.#"),1)=".",TRUE,FALSE)</formula>
    </cfRule>
  </conditionalFormatting>
  <conditionalFormatting sqref="AM58">
    <cfRule type="expression" dxfId="937" priority="255">
      <formula>IF(RIGHT(TEXT(AM58,"0.#"),1)=".",FALSE,TRUE)</formula>
    </cfRule>
    <cfRule type="expression" dxfId="936" priority="256">
      <formula>IF(RIGHT(TEXT(AM58,"0.#"),1)=".",TRUE,FALSE)</formula>
    </cfRule>
  </conditionalFormatting>
  <conditionalFormatting sqref="AQ56:AQ58">
    <cfRule type="expression" dxfId="935" priority="253">
      <formula>IF(RIGHT(TEXT(AQ56,"0.#"),1)=".",FALSE,TRUE)</formula>
    </cfRule>
    <cfRule type="expression" dxfId="934" priority="254">
      <formula>IF(RIGHT(TEXT(AQ56,"0.#"),1)=".",TRUE,FALSE)</formula>
    </cfRule>
  </conditionalFormatting>
  <conditionalFormatting sqref="AU56:AU58">
    <cfRule type="expression" dxfId="933" priority="251">
      <formula>IF(RIGHT(TEXT(AU56,"0.#"),1)=".",FALSE,TRUE)</formula>
    </cfRule>
    <cfRule type="expression" dxfId="932" priority="252">
      <formula>IF(RIGHT(TEXT(AU56,"0.#"),1)=".",TRUE,FALSE)</formula>
    </cfRule>
  </conditionalFormatting>
  <conditionalFormatting sqref="AE51">
    <cfRule type="expression" dxfId="931" priority="249">
      <formula>IF(RIGHT(TEXT(AE51,"0.#"),1)=".",FALSE,TRUE)</formula>
    </cfRule>
    <cfRule type="expression" dxfId="930" priority="250">
      <formula>IF(RIGHT(TEXT(AE51,"0.#"),1)=".",TRUE,FALSE)</formula>
    </cfRule>
  </conditionalFormatting>
  <conditionalFormatting sqref="AE52">
    <cfRule type="expression" dxfId="929" priority="247">
      <formula>IF(RIGHT(TEXT(AE52,"0.#"),1)=".",FALSE,TRUE)</formula>
    </cfRule>
    <cfRule type="expression" dxfId="928" priority="248">
      <formula>IF(RIGHT(TEXT(AE52,"0.#"),1)=".",TRUE,FALSE)</formula>
    </cfRule>
  </conditionalFormatting>
  <conditionalFormatting sqref="AM51">
    <cfRule type="expression" dxfId="927" priority="237">
      <formula>IF(RIGHT(TEXT(AM51,"0.#"),1)=".",FALSE,TRUE)</formula>
    </cfRule>
    <cfRule type="expression" dxfId="926" priority="238">
      <formula>IF(RIGHT(TEXT(AM51,"0.#"),1)=".",TRUE,FALSE)</formula>
    </cfRule>
  </conditionalFormatting>
  <conditionalFormatting sqref="AE53">
    <cfRule type="expression" dxfId="925" priority="245">
      <formula>IF(RIGHT(TEXT(AE53,"0.#"),1)=".",FALSE,TRUE)</formula>
    </cfRule>
    <cfRule type="expression" dxfId="924" priority="246">
      <formula>IF(RIGHT(TEXT(AE53,"0.#"),1)=".",TRUE,FALSE)</formula>
    </cfRule>
  </conditionalFormatting>
  <conditionalFormatting sqref="AI53">
    <cfRule type="expression" dxfId="923" priority="243">
      <formula>IF(RIGHT(TEXT(AI53,"0.#"),1)=".",FALSE,TRUE)</formula>
    </cfRule>
    <cfRule type="expression" dxfId="922" priority="244">
      <formula>IF(RIGHT(TEXT(AI53,"0.#"),1)=".",TRUE,FALSE)</formula>
    </cfRule>
  </conditionalFormatting>
  <conditionalFormatting sqref="AI52">
    <cfRule type="expression" dxfId="921" priority="241">
      <formula>IF(RIGHT(TEXT(AI52,"0.#"),1)=".",FALSE,TRUE)</formula>
    </cfRule>
    <cfRule type="expression" dxfId="920" priority="242">
      <formula>IF(RIGHT(TEXT(AI52,"0.#"),1)=".",TRUE,FALSE)</formula>
    </cfRule>
  </conditionalFormatting>
  <conditionalFormatting sqref="AI51">
    <cfRule type="expression" dxfId="919" priority="239">
      <formula>IF(RIGHT(TEXT(AI51,"0.#"),1)=".",FALSE,TRUE)</formula>
    </cfRule>
    <cfRule type="expression" dxfId="918" priority="240">
      <formula>IF(RIGHT(TEXT(AI51,"0.#"),1)=".",TRUE,FALSE)</formula>
    </cfRule>
  </conditionalFormatting>
  <conditionalFormatting sqref="AM52">
    <cfRule type="expression" dxfId="917" priority="235">
      <formula>IF(RIGHT(TEXT(AM52,"0.#"),1)=".",FALSE,TRUE)</formula>
    </cfRule>
    <cfRule type="expression" dxfId="916" priority="236">
      <formula>IF(RIGHT(TEXT(AM52,"0.#"),1)=".",TRUE,FALSE)</formula>
    </cfRule>
  </conditionalFormatting>
  <conditionalFormatting sqref="AM53">
    <cfRule type="expression" dxfId="915" priority="233">
      <formula>IF(RIGHT(TEXT(AM53,"0.#"),1)=".",FALSE,TRUE)</formula>
    </cfRule>
    <cfRule type="expression" dxfId="914" priority="234">
      <formula>IF(RIGHT(TEXT(AM53,"0.#"),1)=".",TRUE,FALSE)</formula>
    </cfRule>
  </conditionalFormatting>
  <conditionalFormatting sqref="AQ51:AQ53">
    <cfRule type="expression" dxfId="913" priority="231">
      <formula>IF(RIGHT(TEXT(AQ51,"0.#"),1)=".",FALSE,TRUE)</formula>
    </cfRule>
    <cfRule type="expression" dxfId="912" priority="232">
      <formula>IF(RIGHT(TEXT(AQ51,"0.#"),1)=".",TRUE,FALSE)</formula>
    </cfRule>
  </conditionalFormatting>
  <conditionalFormatting sqref="AU51:AU53">
    <cfRule type="expression" dxfId="911" priority="229">
      <formula>IF(RIGHT(TEXT(AU51,"0.#"),1)=".",FALSE,TRUE)</formula>
    </cfRule>
    <cfRule type="expression" dxfId="910" priority="230">
      <formula>IF(RIGHT(TEXT(AU51,"0.#"),1)=".",TRUE,FALSE)</formula>
    </cfRule>
  </conditionalFormatting>
  <conditionalFormatting sqref="AE171">
    <cfRule type="expression" dxfId="909" priority="227">
      <formula>IF(RIGHT(TEXT(AE171,"0.#"),1)=".",FALSE,TRUE)</formula>
    </cfRule>
    <cfRule type="expression" dxfId="908" priority="228">
      <formula>IF(RIGHT(TEXT(AE171,"0.#"),1)=".",TRUE,FALSE)</formula>
    </cfRule>
  </conditionalFormatting>
  <conditionalFormatting sqref="AE172">
    <cfRule type="expression" dxfId="907" priority="225">
      <formula>IF(RIGHT(TEXT(AE172,"0.#"),1)=".",FALSE,TRUE)</formula>
    </cfRule>
    <cfRule type="expression" dxfId="906" priority="226">
      <formula>IF(RIGHT(TEXT(AE172,"0.#"),1)=".",TRUE,FALSE)</formula>
    </cfRule>
  </conditionalFormatting>
  <conditionalFormatting sqref="AI171">
    <cfRule type="expression" dxfId="905" priority="223">
      <formula>IF(RIGHT(TEXT(AI171,"0.#"),1)=".",FALSE,TRUE)</formula>
    </cfRule>
    <cfRule type="expression" dxfId="904" priority="224">
      <formula>IF(RIGHT(TEXT(AI171,"0.#"),1)=".",TRUE,FALSE)</formula>
    </cfRule>
  </conditionalFormatting>
  <conditionalFormatting sqref="AI172">
    <cfRule type="expression" dxfId="903" priority="221">
      <formula>IF(RIGHT(TEXT(AI172,"0.#"),1)=".",FALSE,TRUE)</formula>
    </cfRule>
    <cfRule type="expression" dxfId="902" priority="222">
      <formula>IF(RIGHT(TEXT(AI172,"0.#"),1)=".",TRUE,FALSE)</formula>
    </cfRule>
  </conditionalFormatting>
  <conditionalFormatting sqref="AL367:AO367">
    <cfRule type="expression" dxfId="901" priority="217">
      <formula>IF(AND(AL367&gt;=0, RIGHT(TEXT(AL367,"0.#"),1)&lt;&gt;"."),TRUE,FALSE)</formula>
    </cfRule>
    <cfRule type="expression" dxfId="900" priority="218">
      <formula>IF(AND(AL367&gt;=0, RIGHT(TEXT(AL367,"0.#"),1)="."),TRUE,FALSE)</formula>
    </cfRule>
    <cfRule type="expression" dxfId="899" priority="219">
      <formula>IF(AND(AL367&lt;0, RIGHT(TEXT(AL367,"0.#"),1)&lt;&gt;"."),TRUE,FALSE)</formula>
    </cfRule>
    <cfRule type="expression" dxfId="898" priority="220">
      <formula>IF(AND(AL367&lt;0, RIGHT(TEXT(AL367,"0.#"),1)="."),TRUE,FALSE)</formula>
    </cfRule>
  </conditionalFormatting>
  <conditionalFormatting sqref="AL368:AO368">
    <cfRule type="expression" dxfId="897" priority="213">
      <formula>IF(AND(AL368&gt;=0, RIGHT(TEXT(AL368,"0.#"),1)&lt;&gt;"."),TRUE,FALSE)</formula>
    </cfRule>
    <cfRule type="expression" dxfId="896" priority="214">
      <formula>IF(AND(AL368&gt;=0, RIGHT(TEXT(AL368,"0.#"),1)="."),TRUE,FALSE)</formula>
    </cfRule>
    <cfRule type="expression" dxfId="895" priority="215">
      <formula>IF(AND(AL368&lt;0, RIGHT(TEXT(AL368,"0.#"),1)&lt;&gt;"."),TRUE,FALSE)</formula>
    </cfRule>
    <cfRule type="expression" dxfId="894" priority="216">
      <formula>IF(AND(AL368&lt;0, RIGHT(TEXT(AL368,"0.#"),1)="."),TRUE,FALSE)</formula>
    </cfRule>
  </conditionalFormatting>
  <conditionalFormatting sqref="AL369:AO369">
    <cfRule type="expression" dxfId="893" priority="209">
      <formula>IF(AND(AL369&gt;=0, RIGHT(TEXT(AL369,"0.#"),1)&lt;&gt;"."),TRUE,FALSE)</formula>
    </cfRule>
    <cfRule type="expression" dxfId="892" priority="210">
      <formula>IF(AND(AL369&gt;=0, RIGHT(TEXT(AL369,"0.#"),1)="."),TRUE,FALSE)</formula>
    </cfRule>
    <cfRule type="expression" dxfId="891" priority="211">
      <formula>IF(AND(AL369&lt;0, RIGHT(TEXT(AL369,"0.#"),1)&lt;&gt;"."),TRUE,FALSE)</formula>
    </cfRule>
    <cfRule type="expression" dxfId="890" priority="212">
      <formula>IF(AND(AL369&lt;0, RIGHT(TEXT(AL369,"0.#"),1)="."),TRUE,FALSE)</formula>
    </cfRule>
  </conditionalFormatting>
  <conditionalFormatting sqref="AL370:AO370">
    <cfRule type="expression" dxfId="889" priority="205">
      <formula>IF(AND(AL370&gt;=0, RIGHT(TEXT(AL370,"0.#"),1)&lt;&gt;"."),TRUE,FALSE)</formula>
    </cfRule>
    <cfRule type="expression" dxfId="888" priority="206">
      <formula>IF(AND(AL370&gt;=0, RIGHT(TEXT(AL370,"0.#"),1)="."),TRUE,FALSE)</formula>
    </cfRule>
    <cfRule type="expression" dxfId="887" priority="207">
      <formula>IF(AND(AL370&lt;0, RIGHT(TEXT(AL370,"0.#"),1)&lt;&gt;"."),TRUE,FALSE)</formula>
    </cfRule>
    <cfRule type="expression" dxfId="886" priority="208">
      <formula>IF(AND(AL370&lt;0, RIGHT(TEXT(AL370,"0.#"),1)="."),TRUE,FALSE)</formula>
    </cfRule>
  </conditionalFormatting>
  <conditionalFormatting sqref="AL371:AO371">
    <cfRule type="expression" dxfId="885" priority="201">
      <formula>IF(AND(AL371&gt;=0, RIGHT(TEXT(AL371,"0.#"),1)&lt;&gt;"."),TRUE,FALSE)</formula>
    </cfRule>
    <cfRule type="expression" dxfId="884" priority="202">
      <formula>IF(AND(AL371&gt;=0, RIGHT(TEXT(AL371,"0.#"),1)="."),TRUE,FALSE)</formula>
    </cfRule>
    <cfRule type="expression" dxfId="883" priority="203">
      <formula>IF(AND(AL371&lt;0, RIGHT(TEXT(AL371,"0.#"),1)&lt;&gt;"."),TRUE,FALSE)</formula>
    </cfRule>
    <cfRule type="expression" dxfId="882" priority="204">
      <formula>IF(AND(AL371&lt;0, RIGHT(TEXT(AL371,"0.#"),1)="."),TRUE,FALSE)</formula>
    </cfRule>
  </conditionalFormatting>
  <conditionalFormatting sqref="AL372:AO372">
    <cfRule type="expression" dxfId="881" priority="197">
      <formula>IF(AND(AL372&gt;=0, RIGHT(TEXT(AL372,"0.#"),1)&lt;&gt;"."),TRUE,FALSE)</formula>
    </cfRule>
    <cfRule type="expression" dxfId="880" priority="198">
      <formula>IF(AND(AL372&gt;=0, RIGHT(TEXT(AL372,"0.#"),1)="."),TRUE,FALSE)</formula>
    </cfRule>
    <cfRule type="expression" dxfId="879" priority="199">
      <formula>IF(AND(AL372&lt;0, RIGHT(TEXT(AL372,"0.#"),1)&lt;&gt;"."),TRUE,FALSE)</formula>
    </cfRule>
    <cfRule type="expression" dxfId="878" priority="200">
      <formula>IF(AND(AL372&lt;0, RIGHT(TEXT(AL372,"0.#"),1)="."),TRUE,FALSE)</formula>
    </cfRule>
  </conditionalFormatting>
  <conditionalFormatting sqref="AL373:AO373">
    <cfRule type="expression" dxfId="877" priority="193">
      <formula>IF(AND(AL373&gt;=0, RIGHT(TEXT(AL373,"0.#"),1)&lt;&gt;"."),TRUE,FALSE)</formula>
    </cfRule>
    <cfRule type="expression" dxfId="876" priority="194">
      <formula>IF(AND(AL373&gt;=0, RIGHT(TEXT(AL373,"0.#"),1)="."),TRUE,FALSE)</formula>
    </cfRule>
    <cfRule type="expression" dxfId="875" priority="195">
      <formula>IF(AND(AL373&lt;0, RIGHT(TEXT(AL373,"0.#"),1)&lt;&gt;"."),TRUE,FALSE)</formula>
    </cfRule>
    <cfRule type="expression" dxfId="874" priority="196">
      <formula>IF(AND(AL373&lt;0, RIGHT(TEXT(AL373,"0.#"),1)="."),TRUE,FALSE)</formula>
    </cfRule>
  </conditionalFormatting>
  <conditionalFormatting sqref="AL374:AO374">
    <cfRule type="expression" dxfId="873" priority="189">
      <formula>IF(AND(AL374&gt;=0, RIGHT(TEXT(AL374,"0.#"),1)&lt;&gt;"."),TRUE,FALSE)</formula>
    </cfRule>
    <cfRule type="expression" dxfId="872" priority="190">
      <formula>IF(AND(AL374&gt;=0, RIGHT(TEXT(AL374,"0.#"),1)="."),TRUE,FALSE)</formula>
    </cfRule>
    <cfRule type="expression" dxfId="871" priority="191">
      <formula>IF(AND(AL374&lt;0, RIGHT(TEXT(AL374,"0.#"),1)&lt;&gt;"."),TRUE,FALSE)</formula>
    </cfRule>
    <cfRule type="expression" dxfId="870" priority="192">
      <formula>IF(AND(AL374&lt;0, RIGHT(TEXT(AL374,"0.#"),1)="."),TRUE,FALSE)</formula>
    </cfRule>
  </conditionalFormatting>
  <conditionalFormatting sqref="AL375:AO375">
    <cfRule type="expression" dxfId="869" priority="185">
      <formula>IF(AND(AL375&gt;=0, RIGHT(TEXT(AL375,"0.#"),1)&lt;&gt;"."),TRUE,FALSE)</formula>
    </cfRule>
    <cfRule type="expression" dxfId="868" priority="186">
      <formula>IF(AND(AL375&gt;=0, RIGHT(TEXT(AL375,"0.#"),1)="."),TRUE,FALSE)</formula>
    </cfRule>
    <cfRule type="expression" dxfId="867" priority="187">
      <formula>IF(AND(AL375&lt;0, RIGHT(TEXT(AL375,"0.#"),1)&lt;&gt;"."),TRUE,FALSE)</formula>
    </cfRule>
    <cfRule type="expression" dxfId="866" priority="188">
      <formula>IF(AND(AL375&lt;0, RIGHT(TEXT(AL375,"0.#"),1)="."),TRUE,FALSE)</formula>
    </cfRule>
  </conditionalFormatting>
  <conditionalFormatting sqref="AL400:AO400">
    <cfRule type="expression" dxfId="865" priority="181">
      <formula>IF(AND(AL400&gt;=0, RIGHT(TEXT(AL400,"0.#"),1)&lt;&gt;"."),TRUE,FALSE)</formula>
    </cfRule>
    <cfRule type="expression" dxfId="864" priority="182">
      <formula>IF(AND(AL400&gt;=0, RIGHT(TEXT(AL400,"0.#"),1)="."),TRUE,FALSE)</formula>
    </cfRule>
    <cfRule type="expression" dxfId="863" priority="183">
      <formula>IF(AND(AL400&lt;0, RIGHT(TEXT(AL400,"0.#"),1)&lt;&gt;"."),TRUE,FALSE)</formula>
    </cfRule>
    <cfRule type="expression" dxfId="862" priority="184">
      <formula>IF(AND(AL400&lt;0, RIGHT(TEXT(AL400,"0.#"),1)="."),TRUE,FALSE)</formula>
    </cfRule>
  </conditionalFormatting>
  <conditionalFormatting sqref="AL401:AO401">
    <cfRule type="expression" dxfId="861" priority="177">
      <formula>IF(AND(AL401&gt;=0, RIGHT(TEXT(AL401,"0.#"),1)&lt;&gt;"."),TRUE,FALSE)</formula>
    </cfRule>
    <cfRule type="expression" dxfId="860" priority="178">
      <formula>IF(AND(AL401&gt;=0, RIGHT(TEXT(AL401,"0.#"),1)="."),TRUE,FALSE)</formula>
    </cfRule>
    <cfRule type="expression" dxfId="859" priority="179">
      <formula>IF(AND(AL401&lt;0, RIGHT(TEXT(AL401,"0.#"),1)&lt;&gt;"."),TRUE,FALSE)</formula>
    </cfRule>
    <cfRule type="expression" dxfId="858" priority="180">
      <formula>IF(AND(AL401&lt;0, RIGHT(TEXT(AL401,"0.#"),1)="."),TRUE,FALSE)</formula>
    </cfRule>
  </conditionalFormatting>
  <conditionalFormatting sqref="AL402:AO402">
    <cfRule type="expression" dxfId="857" priority="173">
      <formula>IF(AND(AL402&gt;=0, RIGHT(TEXT(AL402,"0.#"),1)&lt;&gt;"."),TRUE,FALSE)</formula>
    </cfRule>
    <cfRule type="expression" dxfId="856" priority="174">
      <formula>IF(AND(AL402&gt;=0, RIGHT(TEXT(AL402,"0.#"),1)="."),TRUE,FALSE)</formula>
    </cfRule>
    <cfRule type="expression" dxfId="855" priority="175">
      <formula>IF(AND(AL402&lt;0, RIGHT(TEXT(AL402,"0.#"),1)&lt;&gt;"."),TRUE,FALSE)</formula>
    </cfRule>
    <cfRule type="expression" dxfId="854" priority="176">
      <formula>IF(AND(AL402&lt;0, RIGHT(TEXT(AL402,"0.#"),1)="."),TRUE,FALSE)</formula>
    </cfRule>
  </conditionalFormatting>
  <conditionalFormatting sqref="AL403:AO403">
    <cfRule type="expression" dxfId="853" priority="169">
      <formula>IF(AND(AL403&gt;=0, RIGHT(TEXT(AL403,"0.#"),1)&lt;&gt;"."),TRUE,FALSE)</formula>
    </cfRule>
    <cfRule type="expression" dxfId="852" priority="170">
      <formula>IF(AND(AL403&gt;=0, RIGHT(TEXT(AL403,"0.#"),1)="."),TRUE,FALSE)</formula>
    </cfRule>
    <cfRule type="expression" dxfId="851" priority="171">
      <formula>IF(AND(AL403&lt;0, RIGHT(TEXT(AL403,"0.#"),1)&lt;&gt;"."),TRUE,FALSE)</formula>
    </cfRule>
    <cfRule type="expression" dxfId="850" priority="172">
      <formula>IF(AND(AL403&lt;0, RIGHT(TEXT(AL403,"0.#"),1)="."),TRUE,FALSE)</formula>
    </cfRule>
  </conditionalFormatting>
  <conditionalFormatting sqref="AL404:AO404">
    <cfRule type="expression" dxfId="849" priority="165">
      <formula>IF(AND(AL404&gt;=0, RIGHT(TEXT(AL404,"0.#"),1)&lt;&gt;"."),TRUE,FALSE)</formula>
    </cfRule>
    <cfRule type="expression" dxfId="848" priority="166">
      <formula>IF(AND(AL404&gt;=0, RIGHT(TEXT(AL404,"0.#"),1)="."),TRUE,FALSE)</formula>
    </cfRule>
    <cfRule type="expression" dxfId="847" priority="167">
      <formula>IF(AND(AL404&lt;0, RIGHT(TEXT(AL404,"0.#"),1)&lt;&gt;"."),TRUE,FALSE)</formula>
    </cfRule>
    <cfRule type="expression" dxfId="846" priority="168">
      <formula>IF(AND(AL404&lt;0, RIGHT(TEXT(AL404,"0.#"),1)="."),TRUE,FALSE)</formula>
    </cfRule>
  </conditionalFormatting>
  <conditionalFormatting sqref="AL405:AO405">
    <cfRule type="expression" dxfId="845" priority="161">
      <formula>IF(AND(AL405&gt;=0, RIGHT(TEXT(AL405,"0.#"),1)&lt;&gt;"."),TRUE,FALSE)</formula>
    </cfRule>
    <cfRule type="expression" dxfId="844" priority="162">
      <formula>IF(AND(AL405&gt;=0, RIGHT(TEXT(AL405,"0.#"),1)="."),TRUE,FALSE)</formula>
    </cfRule>
    <cfRule type="expression" dxfId="843" priority="163">
      <formula>IF(AND(AL405&lt;0, RIGHT(TEXT(AL405,"0.#"),1)&lt;&gt;"."),TRUE,FALSE)</formula>
    </cfRule>
    <cfRule type="expression" dxfId="842" priority="164">
      <formula>IF(AND(AL405&lt;0, RIGHT(TEXT(AL405,"0.#"),1)="."),TRUE,FALSE)</formula>
    </cfRule>
  </conditionalFormatting>
  <conditionalFormatting sqref="AL406:AO406">
    <cfRule type="expression" dxfId="841" priority="157">
      <formula>IF(AND(AL406&gt;=0, RIGHT(TEXT(AL406,"0.#"),1)&lt;&gt;"."),TRUE,FALSE)</formula>
    </cfRule>
    <cfRule type="expression" dxfId="840" priority="158">
      <formula>IF(AND(AL406&gt;=0, RIGHT(TEXT(AL406,"0.#"),1)="."),TRUE,FALSE)</formula>
    </cfRule>
    <cfRule type="expression" dxfId="839" priority="159">
      <formula>IF(AND(AL406&lt;0, RIGHT(TEXT(AL406,"0.#"),1)&lt;&gt;"."),TRUE,FALSE)</formula>
    </cfRule>
    <cfRule type="expression" dxfId="838" priority="160">
      <formula>IF(AND(AL406&lt;0, RIGHT(TEXT(AL406,"0.#"),1)="."),TRUE,FALSE)</formula>
    </cfRule>
  </conditionalFormatting>
  <conditionalFormatting sqref="AL407:AO407">
    <cfRule type="expression" dxfId="837" priority="145">
      <formula>IF(AND(AL407&gt;=0, RIGHT(TEXT(AL407,"0.#"),1)&lt;&gt;"."),TRUE,FALSE)</formula>
    </cfRule>
    <cfRule type="expression" dxfId="836" priority="146">
      <formula>IF(AND(AL407&gt;=0, RIGHT(TEXT(AL407,"0.#"),1)="."),TRUE,FALSE)</formula>
    </cfRule>
    <cfRule type="expression" dxfId="835" priority="147">
      <formula>IF(AND(AL407&lt;0, RIGHT(TEXT(AL407,"0.#"),1)&lt;&gt;"."),TRUE,FALSE)</formula>
    </cfRule>
    <cfRule type="expression" dxfId="834" priority="148">
      <formula>IF(AND(AL407&lt;0, RIGHT(TEXT(AL407,"0.#"),1)="."),TRUE,FALSE)</formula>
    </cfRule>
  </conditionalFormatting>
  <conditionalFormatting sqref="AL408:AO408">
    <cfRule type="expression" dxfId="833" priority="141">
      <formula>IF(AND(AL408&gt;=0, RIGHT(TEXT(AL408,"0.#"),1)&lt;&gt;"."),TRUE,FALSE)</formula>
    </cfRule>
    <cfRule type="expression" dxfId="832" priority="142">
      <formula>IF(AND(AL408&gt;=0, RIGHT(TEXT(AL408,"0.#"),1)="."),TRUE,FALSE)</formula>
    </cfRule>
    <cfRule type="expression" dxfId="831" priority="143">
      <formula>IF(AND(AL408&lt;0, RIGHT(TEXT(AL408,"0.#"),1)&lt;&gt;"."),TRUE,FALSE)</formula>
    </cfRule>
    <cfRule type="expression" dxfId="830" priority="144">
      <formula>IF(AND(AL408&lt;0, RIGHT(TEXT(AL408,"0.#"),1)="."),TRUE,FALSE)</formula>
    </cfRule>
  </conditionalFormatting>
  <conditionalFormatting sqref="AL532:AO532">
    <cfRule type="expression" dxfId="829" priority="137">
      <formula>IF(AND(AL532&gt;=0, RIGHT(TEXT(AL532,"0.#"),1)&lt;&gt;"."),TRUE,FALSE)</formula>
    </cfRule>
    <cfRule type="expression" dxfId="828" priority="138">
      <formula>IF(AND(AL532&gt;=0, RIGHT(TEXT(AL532,"0.#"),1)="."),TRUE,FALSE)</formula>
    </cfRule>
    <cfRule type="expression" dxfId="827" priority="139">
      <formula>IF(AND(AL532&lt;0, RIGHT(TEXT(AL532,"0.#"),1)&lt;&gt;"."),TRUE,FALSE)</formula>
    </cfRule>
    <cfRule type="expression" dxfId="826" priority="140">
      <formula>IF(AND(AL532&lt;0, RIGHT(TEXT(AL532,"0.#"),1)="."),TRUE,FALSE)</formula>
    </cfRule>
  </conditionalFormatting>
  <conditionalFormatting sqref="AL533:AO533">
    <cfRule type="expression" dxfId="825" priority="133">
      <formula>IF(AND(AL533&gt;=0, RIGHT(TEXT(AL533,"0.#"),1)&lt;&gt;"."),TRUE,FALSE)</formula>
    </cfRule>
    <cfRule type="expression" dxfId="824" priority="134">
      <formula>IF(AND(AL533&gt;=0, RIGHT(TEXT(AL533,"0.#"),1)="."),TRUE,FALSE)</formula>
    </cfRule>
    <cfRule type="expression" dxfId="823" priority="135">
      <formula>IF(AND(AL533&lt;0, RIGHT(TEXT(AL533,"0.#"),1)&lt;&gt;"."),TRUE,FALSE)</formula>
    </cfRule>
    <cfRule type="expression" dxfId="822" priority="136">
      <formula>IF(AND(AL533&lt;0, RIGHT(TEXT(AL533,"0.#"),1)="."),TRUE,FALSE)</formula>
    </cfRule>
  </conditionalFormatting>
  <conditionalFormatting sqref="AL534:AO534">
    <cfRule type="expression" dxfId="821" priority="129">
      <formula>IF(AND(AL534&gt;=0, RIGHT(TEXT(AL534,"0.#"),1)&lt;&gt;"."),TRUE,FALSE)</formula>
    </cfRule>
    <cfRule type="expression" dxfId="820" priority="130">
      <formula>IF(AND(AL534&gt;=0, RIGHT(TEXT(AL534,"0.#"),1)="."),TRUE,FALSE)</formula>
    </cfRule>
    <cfRule type="expression" dxfId="819" priority="131">
      <formula>IF(AND(AL534&lt;0, RIGHT(TEXT(AL534,"0.#"),1)&lt;&gt;"."),TRUE,FALSE)</formula>
    </cfRule>
    <cfRule type="expression" dxfId="818" priority="132">
      <formula>IF(AND(AL534&lt;0, RIGHT(TEXT(AL534,"0.#"),1)="."),TRUE,FALSE)</formula>
    </cfRule>
  </conditionalFormatting>
  <conditionalFormatting sqref="AL535:AO535">
    <cfRule type="expression" dxfId="817" priority="125">
      <formula>IF(AND(AL535&gt;=0, RIGHT(TEXT(AL535,"0.#"),1)&lt;&gt;"."),TRUE,FALSE)</formula>
    </cfRule>
    <cfRule type="expression" dxfId="816" priority="126">
      <formula>IF(AND(AL535&gt;=0, RIGHT(TEXT(AL535,"0.#"),1)="."),TRUE,FALSE)</formula>
    </cfRule>
    <cfRule type="expression" dxfId="815" priority="127">
      <formula>IF(AND(AL535&lt;0, RIGHT(TEXT(AL535,"0.#"),1)&lt;&gt;"."),TRUE,FALSE)</formula>
    </cfRule>
    <cfRule type="expression" dxfId="814" priority="128">
      <formula>IF(AND(AL535&lt;0, RIGHT(TEXT(AL535,"0.#"),1)="."),TRUE,FALSE)</formula>
    </cfRule>
  </conditionalFormatting>
  <conditionalFormatting sqref="AL536:AO536">
    <cfRule type="expression" dxfId="813" priority="121">
      <formula>IF(AND(AL536&gt;=0, RIGHT(TEXT(AL536,"0.#"),1)&lt;&gt;"."),TRUE,FALSE)</formula>
    </cfRule>
    <cfRule type="expression" dxfId="812" priority="122">
      <formula>IF(AND(AL536&gt;=0, RIGHT(TEXT(AL536,"0.#"),1)="."),TRUE,FALSE)</formula>
    </cfRule>
    <cfRule type="expression" dxfId="811" priority="123">
      <formula>IF(AND(AL536&lt;0, RIGHT(TEXT(AL536,"0.#"),1)&lt;&gt;"."),TRUE,FALSE)</formula>
    </cfRule>
    <cfRule type="expression" dxfId="810" priority="124">
      <formula>IF(AND(AL536&lt;0, RIGHT(TEXT(AL536,"0.#"),1)="."),TRUE,FALSE)</formula>
    </cfRule>
  </conditionalFormatting>
  <conditionalFormatting sqref="AL537:AO537">
    <cfRule type="expression" dxfId="809" priority="117">
      <formula>IF(AND(AL537&gt;=0, RIGHT(TEXT(AL537,"0.#"),1)&lt;&gt;"."),TRUE,FALSE)</formula>
    </cfRule>
    <cfRule type="expression" dxfId="808" priority="118">
      <formula>IF(AND(AL537&gt;=0, RIGHT(TEXT(AL537,"0.#"),1)="."),TRUE,FALSE)</formula>
    </cfRule>
    <cfRule type="expression" dxfId="807" priority="119">
      <formula>IF(AND(AL537&lt;0, RIGHT(TEXT(AL537,"0.#"),1)&lt;&gt;"."),TRUE,FALSE)</formula>
    </cfRule>
    <cfRule type="expression" dxfId="806" priority="120">
      <formula>IF(AND(AL537&lt;0, RIGHT(TEXT(AL537,"0.#"),1)="."),TRUE,FALSE)</formula>
    </cfRule>
  </conditionalFormatting>
  <conditionalFormatting sqref="AL538:AO538">
    <cfRule type="expression" dxfId="805" priority="113">
      <formula>IF(AND(AL538&gt;=0, RIGHT(TEXT(AL538,"0.#"),1)&lt;&gt;"."),TRUE,FALSE)</formula>
    </cfRule>
    <cfRule type="expression" dxfId="804" priority="114">
      <formula>IF(AND(AL538&gt;=0, RIGHT(TEXT(AL538,"0.#"),1)="."),TRUE,FALSE)</formula>
    </cfRule>
    <cfRule type="expression" dxfId="803" priority="115">
      <formula>IF(AND(AL538&lt;0, RIGHT(TEXT(AL538,"0.#"),1)&lt;&gt;"."),TRUE,FALSE)</formula>
    </cfRule>
    <cfRule type="expression" dxfId="802" priority="116">
      <formula>IF(AND(AL538&lt;0, RIGHT(TEXT(AL538,"0.#"),1)="."),TRUE,FALSE)</formula>
    </cfRule>
  </conditionalFormatting>
  <conditionalFormatting sqref="AL539:AO539">
    <cfRule type="expression" dxfId="801" priority="109">
      <formula>IF(AND(AL539&gt;=0, RIGHT(TEXT(AL539,"0.#"),1)&lt;&gt;"."),TRUE,FALSE)</formula>
    </cfRule>
    <cfRule type="expression" dxfId="800" priority="110">
      <formula>IF(AND(AL539&gt;=0, RIGHT(TEXT(AL539,"0.#"),1)="."),TRUE,FALSE)</formula>
    </cfRule>
    <cfRule type="expression" dxfId="799" priority="111">
      <formula>IF(AND(AL539&lt;0, RIGHT(TEXT(AL539,"0.#"),1)&lt;&gt;"."),TRUE,FALSE)</formula>
    </cfRule>
    <cfRule type="expression" dxfId="798" priority="112">
      <formula>IF(AND(AL539&lt;0, RIGHT(TEXT(AL539,"0.#"),1)="."),TRUE,FALSE)</formula>
    </cfRule>
  </conditionalFormatting>
  <conditionalFormatting sqref="AL540:AO540">
    <cfRule type="expression" dxfId="797" priority="105">
      <formula>IF(AND(AL540&gt;=0, RIGHT(TEXT(AL540,"0.#"),1)&lt;&gt;"."),TRUE,FALSE)</formula>
    </cfRule>
    <cfRule type="expression" dxfId="796" priority="106">
      <formula>IF(AND(AL540&gt;=0, RIGHT(TEXT(AL540,"0.#"),1)="."),TRUE,FALSE)</formula>
    </cfRule>
    <cfRule type="expression" dxfId="795" priority="107">
      <formula>IF(AND(AL540&lt;0, RIGHT(TEXT(AL540,"0.#"),1)&lt;&gt;"."),TRUE,FALSE)</formula>
    </cfRule>
    <cfRule type="expression" dxfId="794" priority="108">
      <formula>IF(AND(AL540&lt;0, RIGHT(TEXT(AL540,"0.#"),1)="."),TRUE,FALSE)</formula>
    </cfRule>
  </conditionalFormatting>
  <conditionalFormatting sqref="AL541:AO541">
    <cfRule type="expression" dxfId="793" priority="101">
      <formula>IF(AND(AL541&gt;=0, RIGHT(TEXT(AL541,"0.#"),1)&lt;&gt;"."),TRUE,FALSE)</formula>
    </cfRule>
    <cfRule type="expression" dxfId="792" priority="102">
      <formula>IF(AND(AL541&gt;=0, RIGHT(TEXT(AL541,"0.#"),1)="."),TRUE,FALSE)</formula>
    </cfRule>
    <cfRule type="expression" dxfId="791" priority="103">
      <formula>IF(AND(AL541&lt;0, RIGHT(TEXT(AL541,"0.#"),1)&lt;&gt;"."),TRUE,FALSE)</formula>
    </cfRule>
    <cfRule type="expression" dxfId="790" priority="104">
      <formula>IF(AND(AL541&lt;0, RIGHT(TEXT(AL541,"0.#"),1)="."),TRUE,FALSE)</formula>
    </cfRule>
  </conditionalFormatting>
  <conditionalFormatting sqref="AL542:AO542">
    <cfRule type="expression" dxfId="789" priority="97">
      <formula>IF(AND(AL542&gt;=0, RIGHT(TEXT(AL542,"0.#"),1)&lt;&gt;"."),TRUE,FALSE)</formula>
    </cfRule>
    <cfRule type="expression" dxfId="788" priority="98">
      <formula>IF(AND(AL542&gt;=0, RIGHT(TEXT(AL542,"0.#"),1)="."),TRUE,FALSE)</formula>
    </cfRule>
    <cfRule type="expression" dxfId="787" priority="99">
      <formula>IF(AND(AL542&lt;0, RIGHT(TEXT(AL542,"0.#"),1)&lt;&gt;"."),TRUE,FALSE)</formula>
    </cfRule>
    <cfRule type="expression" dxfId="786" priority="100">
      <formula>IF(AND(AL542&lt;0, RIGHT(TEXT(AL542,"0.#"),1)="."),TRUE,FALSE)</formula>
    </cfRule>
  </conditionalFormatting>
  <conditionalFormatting sqref="AL543:AO543">
    <cfRule type="expression" dxfId="785" priority="93">
      <formula>IF(AND(AL543&gt;=0, RIGHT(TEXT(AL543,"0.#"),1)&lt;&gt;"."),TRUE,FALSE)</formula>
    </cfRule>
    <cfRule type="expression" dxfId="784" priority="94">
      <formula>IF(AND(AL543&gt;=0, RIGHT(TEXT(AL543,"0.#"),1)="."),TRUE,FALSE)</formula>
    </cfRule>
    <cfRule type="expression" dxfId="783" priority="95">
      <formula>IF(AND(AL543&lt;0, RIGHT(TEXT(AL543,"0.#"),1)&lt;&gt;"."),TRUE,FALSE)</formula>
    </cfRule>
    <cfRule type="expression" dxfId="782" priority="96">
      <formula>IF(AND(AL543&lt;0, RIGHT(TEXT(AL543,"0.#"),1)="."),TRUE,FALSE)</formula>
    </cfRule>
  </conditionalFormatting>
  <conditionalFormatting sqref="AL432:AO432">
    <cfRule type="expression" dxfId="781" priority="89">
      <formula>IF(AND(AL432&gt;=0, RIGHT(TEXT(AL432,"0.#"),1)&lt;&gt;"."),TRUE,FALSE)</formula>
    </cfRule>
    <cfRule type="expression" dxfId="780" priority="90">
      <formula>IF(AND(AL432&gt;=0, RIGHT(TEXT(AL432,"0.#"),1)="."),TRUE,FALSE)</formula>
    </cfRule>
    <cfRule type="expression" dxfId="779" priority="91">
      <formula>IF(AND(AL432&lt;0, RIGHT(TEXT(AL432,"0.#"),1)&lt;&gt;"."),TRUE,FALSE)</formula>
    </cfRule>
    <cfRule type="expression" dxfId="778" priority="92">
      <formula>IF(AND(AL432&lt;0, RIGHT(TEXT(AL432,"0.#"),1)="."),TRUE,FALSE)</formula>
    </cfRule>
  </conditionalFormatting>
  <conditionalFormatting sqref="AL433:AO433">
    <cfRule type="expression" dxfId="777" priority="85">
      <formula>IF(AND(AL433&gt;=0, RIGHT(TEXT(AL433,"0.#"),1)&lt;&gt;"."),TRUE,FALSE)</formula>
    </cfRule>
    <cfRule type="expression" dxfId="776" priority="86">
      <formula>IF(AND(AL433&gt;=0, RIGHT(TEXT(AL433,"0.#"),1)="."),TRUE,FALSE)</formula>
    </cfRule>
    <cfRule type="expression" dxfId="775" priority="87">
      <formula>IF(AND(AL433&lt;0, RIGHT(TEXT(AL433,"0.#"),1)&lt;&gt;"."),TRUE,FALSE)</formula>
    </cfRule>
    <cfRule type="expression" dxfId="774" priority="88">
      <formula>IF(AND(AL433&lt;0, RIGHT(TEXT(AL433,"0.#"),1)="."),TRUE,FALSE)</formula>
    </cfRule>
  </conditionalFormatting>
  <conditionalFormatting sqref="AL434:AO434">
    <cfRule type="expression" dxfId="773" priority="81">
      <formula>IF(AND(AL434&gt;=0, RIGHT(TEXT(AL434,"0.#"),1)&lt;&gt;"."),TRUE,FALSE)</formula>
    </cfRule>
    <cfRule type="expression" dxfId="772" priority="82">
      <formula>IF(AND(AL434&gt;=0, RIGHT(TEXT(AL434,"0.#"),1)="."),TRUE,FALSE)</formula>
    </cfRule>
    <cfRule type="expression" dxfId="771" priority="83">
      <formula>IF(AND(AL434&lt;0, RIGHT(TEXT(AL434,"0.#"),1)&lt;&gt;"."),TRUE,FALSE)</formula>
    </cfRule>
    <cfRule type="expression" dxfId="770" priority="84">
      <formula>IF(AND(AL434&lt;0, RIGHT(TEXT(AL434,"0.#"),1)="."),TRUE,FALSE)</formula>
    </cfRule>
  </conditionalFormatting>
  <conditionalFormatting sqref="AL435:AO435">
    <cfRule type="expression" dxfId="769" priority="77">
      <formula>IF(AND(AL435&gt;=0, RIGHT(TEXT(AL435,"0.#"),1)&lt;&gt;"."),TRUE,FALSE)</formula>
    </cfRule>
    <cfRule type="expression" dxfId="768" priority="78">
      <formula>IF(AND(AL435&gt;=0, RIGHT(TEXT(AL435,"0.#"),1)="."),TRUE,FALSE)</formula>
    </cfRule>
    <cfRule type="expression" dxfId="767" priority="79">
      <formula>IF(AND(AL435&lt;0, RIGHT(TEXT(AL435,"0.#"),1)&lt;&gt;"."),TRUE,FALSE)</formula>
    </cfRule>
    <cfRule type="expression" dxfId="766" priority="80">
      <formula>IF(AND(AL435&lt;0, RIGHT(TEXT(AL435,"0.#"),1)="."),TRUE,FALSE)</formula>
    </cfRule>
  </conditionalFormatting>
  <conditionalFormatting sqref="AL436:AO436">
    <cfRule type="expression" dxfId="765" priority="73">
      <formula>IF(AND(AL436&gt;=0, RIGHT(TEXT(AL436,"0.#"),1)&lt;&gt;"."),TRUE,FALSE)</formula>
    </cfRule>
    <cfRule type="expression" dxfId="764" priority="74">
      <formula>IF(AND(AL436&gt;=0, RIGHT(TEXT(AL436,"0.#"),1)="."),TRUE,FALSE)</formula>
    </cfRule>
    <cfRule type="expression" dxfId="763" priority="75">
      <formula>IF(AND(AL436&lt;0, RIGHT(TEXT(AL436,"0.#"),1)&lt;&gt;"."),TRUE,FALSE)</formula>
    </cfRule>
    <cfRule type="expression" dxfId="762" priority="76">
      <formula>IF(AND(AL436&lt;0, RIGHT(TEXT(AL436,"0.#"),1)="."),TRUE,FALSE)</formula>
    </cfRule>
  </conditionalFormatting>
  <conditionalFormatting sqref="AL437:AO437">
    <cfRule type="expression" dxfId="761" priority="69">
      <formula>IF(AND(AL437&gt;=0, RIGHT(TEXT(AL437,"0.#"),1)&lt;&gt;"."),TRUE,FALSE)</formula>
    </cfRule>
    <cfRule type="expression" dxfId="760" priority="70">
      <formula>IF(AND(AL437&gt;=0, RIGHT(TEXT(AL437,"0.#"),1)="."),TRUE,FALSE)</formula>
    </cfRule>
    <cfRule type="expression" dxfId="759" priority="71">
      <formula>IF(AND(AL437&lt;0, RIGHT(TEXT(AL437,"0.#"),1)&lt;&gt;"."),TRUE,FALSE)</formula>
    </cfRule>
    <cfRule type="expression" dxfId="758" priority="72">
      <formula>IF(AND(AL437&lt;0, RIGHT(TEXT(AL437,"0.#"),1)="."),TRUE,FALSE)</formula>
    </cfRule>
  </conditionalFormatting>
  <conditionalFormatting sqref="AL498:AO498">
    <cfRule type="expression" dxfId="757" priority="65">
      <formula>IF(AND(AL498&gt;=0, RIGHT(TEXT(AL498,"0.#"),1)&lt;&gt;"."),TRUE,FALSE)</formula>
    </cfRule>
    <cfRule type="expression" dxfId="756" priority="66">
      <formula>IF(AND(AL498&gt;=0, RIGHT(TEXT(AL498,"0.#"),1)="."),TRUE,FALSE)</formula>
    </cfRule>
    <cfRule type="expression" dxfId="755" priority="67">
      <formula>IF(AND(AL498&lt;0, RIGHT(TEXT(AL498,"0.#"),1)&lt;&gt;"."),TRUE,FALSE)</formula>
    </cfRule>
    <cfRule type="expression" dxfId="754" priority="68">
      <formula>IF(AND(AL498&lt;0, RIGHT(TEXT(AL498,"0.#"),1)="."),TRUE,FALSE)</formula>
    </cfRule>
  </conditionalFormatting>
  <conditionalFormatting sqref="AH498:AK498">
    <cfRule type="expression" dxfId="753" priority="61">
      <formula>IF(AND(AH498&gt;=0, RIGHT(TEXT(AH498,"0.#"),1)&lt;&gt;"."),TRUE,FALSE)</formula>
    </cfRule>
    <cfRule type="expression" dxfId="752" priority="62">
      <formula>IF(AND(AH498&gt;=0, RIGHT(TEXT(AH498,"0.#"),1)="."),TRUE,FALSE)</formula>
    </cfRule>
    <cfRule type="expression" dxfId="751" priority="63">
      <formula>IF(AND(AH498&lt;0, RIGHT(TEXT(AH498,"0.#"),1)&lt;&gt;"."),TRUE,FALSE)</formula>
    </cfRule>
    <cfRule type="expression" dxfId="750" priority="64">
      <formula>IF(AND(AH498&lt;0, RIGHT(TEXT(AH498,"0.#"),1)="."),TRUE,FALSE)</formula>
    </cfRule>
  </conditionalFormatting>
  <conditionalFormatting sqref="AL499:AO507">
    <cfRule type="expression" dxfId="749" priority="57">
      <formula>IF(AND(AL499&gt;=0, RIGHT(TEXT(AL499,"0.#"),1)&lt;&gt;"."),TRUE,FALSE)</formula>
    </cfRule>
    <cfRule type="expression" dxfId="748" priority="58">
      <formula>IF(AND(AL499&gt;=0, RIGHT(TEXT(AL499,"0.#"),1)="."),TRUE,FALSE)</formula>
    </cfRule>
    <cfRule type="expression" dxfId="747" priority="59">
      <formula>IF(AND(AL499&lt;0, RIGHT(TEXT(AL499,"0.#"),1)&lt;&gt;"."),TRUE,FALSE)</formula>
    </cfRule>
    <cfRule type="expression" dxfId="746" priority="60">
      <formula>IF(AND(AL499&lt;0, RIGHT(TEXT(AL499,"0.#"),1)="."),TRUE,FALSE)</formula>
    </cfRule>
  </conditionalFormatting>
  <conditionalFormatting sqref="Y498">
    <cfRule type="expression" dxfId="745" priority="55">
      <formula>IF(RIGHT(TEXT(Y498,"0.#"),1)=".",FALSE,TRUE)</formula>
    </cfRule>
    <cfRule type="expression" dxfId="744" priority="56">
      <formula>IF(RIGHT(TEXT(Y498,"0.#"),1)=".",TRUE,FALSE)</formula>
    </cfRule>
  </conditionalFormatting>
  <conditionalFormatting sqref="Y500:Y502">
    <cfRule type="expression" dxfId="743" priority="53">
      <formula>IF(RIGHT(TEXT(Y500,"0.#"),1)=".",FALSE,TRUE)</formula>
    </cfRule>
    <cfRule type="expression" dxfId="742" priority="54">
      <formula>IF(RIGHT(TEXT(Y500,"0.#"),1)=".",TRUE,FALSE)</formula>
    </cfRule>
  </conditionalFormatting>
  <conditionalFormatting sqref="Y503">
    <cfRule type="expression" dxfId="741" priority="51">
      <formula>IF(RIGHT(TEXT(Y503,"0.#"),1)=".",FALSE,TRUE)</formula>
    </cfRule>
    <cfRule type="expression" dxfId="740" priority="52">
      <formula>IF(RIGHT(TEXT(Y503,"0.#"),1)=".",TRUE,FALSE)</formula>
    </cfRule>
  </conditionalFormatting>
  <conditionalFormatting sqref="Y504">
    <cfRule type="expression" dxfId="739" priority="49">
      <formula>IF(RIGHT(TEXT(Y504,"0.#"),1)=".",FALSE,TRUE)</formula>
    </cfRule>
    <cfRule type="expression" dxfId="738" priority="50">
      <formula>IF(RIGHT(TEXT(Y504,"0.#"),1)=".",TRUE,FALSE)</formula>
    </cfRule>
  </conditionalFormatting>
  <conditionalFormatting sqref="AE100">
    <cfRule type="expression" dxfId="737" priority="39">
      <formula>IF(RIGHT(TEXT(AE100,"0.#"),1)=".",FALSE,TRUE)</formula>
    </cfRule>
    <cfRule type="expression" dxfId="736" priority="40">
      <formula>IF(RIGHT(TEXT(AE100,"0.#"),1)=".",TRUE,FALSE)</formula>
    </cfRule>
  </conditionalFormatting>
  <conditionalFormatting sqref="AE101">
    <cfRule type="expression" dxfId="735" priority="37">
      <formula>IF(RIGHT(TEXT(AE101,"0.#"),1)=".",FALSE,TRUE)</formula>
    </cfRule>
    <cfRule type="expression" dxfId="734" priority="38">
      <formula>IF(RIGHT(TEXT(AE101,"0.#"),1)=".",TRUE,FALSE)</formula>
    </cfRule>
  </conditionalFormatting>
  <conditionalFormatting sqref="AI101">
    <cfRule type="expression" dxfId="733" priority="35">
      <formula>IF(RIGHT(TEXT(AI101,"0.#"),1)=".",FALSE,TRUE)</formula>
    </cfRule>
    <cfRule type="expression" dxfId="732" priority="36">
      <formula>IF(RIGHT(TEXT(AI101,"0.#"),1)=".",TRUE,FALSE)</formula>
    </cfRule>
  </conditionalFormatting>
  <conditionalFormatting sqref="AI100">
    <cfRule type="expression" dxfId="731" priority="33">
      <formula>IF(RIGHT(TEXT(AI100,"0.#"),1)=".",FALSE,TRUE)</formula>
    </cfRule>
    <cfRule type="expression" dxfId="730" priority="34">
      <formula>IF(RIGHT(TEXT(AI100,"0.#"),1)=".",TRUE,FALSE)</formula>
    </cfRule>
  </conditionalFormatting>
  <conditionalFormatting sqref="AM100">
    <cfRule type="expression" dxfId="729" priority="31">
      <formula>IF(RIGHT(TEXT(AM100,"0.#"),1)=".",FALSE,TRUE)</formula>
    </cfRule>
    <cfRule type="expression" dxfId="728" priority="32">
      <formula>IF(RIGHT(TEXT(AM100,"0.#"),1)=".",TRUE,FALSE)</formula>
    </cfRule>
  </conditionalFormatting>
  <conditionalFormatting sqref="AM101">
    <cfRule type="expression" dxfId="727" priority="29">
      <formula>IF(RIGHT(TEXT(AM101,"0.#"),1)=".",FALSE,TRUE)</formula>
    </cfRule>
    <cfRule type="expression" dxfId="726" priority="30">
      <formula>IF(RIGHT(TEXT(AM101,"0.#"),1)=".",TRUE,FALSE)</formula>
    </cfRule>
  </conditionalFormatting>
  <conditionalFormatting sqref="AQ101">
    <cfRule type="expression" dxfId="725" priority="27">
      <formula>IF(RIGHT(TEXT(AQ101,"0.#"),1)=".",FALSE,TRUE)</formula>
    </cfRule>
    <cfRule type="expression" dxfId="724" priority="28">
      <formula>IF(RIGHT(TEXT(AQ101,"0.#"),1)=".",TRUE,FALSE)</formula>
    </cfRule>
  </conditionalFormatting>
  <conditionalFormatting sqref="AM33">
    <cfRule type="expression" dxfId="723" priority="15">
      <formula>IF(RIGHT(TEXT(AM33,"0.#"),1)=".",FALSE,TRUE)</formula>
    </cfRule>
    <cfRule type="expression" dxfId="722" priority="16">
      <formula>IF(RIGHT(TEXT(AM33,"0.#"),1)=".",TRUE,FALSE)</formula>
    </cfRule>
  </conditionalFormatting>
  <conditionalFormatting sqref="AE32">
    <cfRule type="expression" dxfId="721" priority="25">
      <formula>IF(RIGHT(TEXT(AE32,"0.#"),1)=".",FALSE,TRUE)</formula>
    </cfRule>
    <cfRule type="expression" dxfId="720" priority="26">
      <formula>IF(RIGHT(TEXT(AE32,"0.#"),1)=".",TRUE,FALSE)</formula>
    </cfRule>
  </conditionalFormatting>
  <conditionalFormatting sqref="AE33">
    <cfRule type="expression" dxfId="719" priority="23">
      <formula>IF(RIGHT(TEXT(AE33,"0.#"),1)=".",FALSE,TRUE)</formula>
    </cfRule>
    <cfRule type="expression" dxfId="718" priority="24">
      <formula>IF(RIGHT(TEXT(AE33,"0.#"),1)=".",TRUE,FALSE)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I32">
    <cfRule type="expression" dxfId="715" priority="19">
      <formula>IF(RIGHT(TEXT(AI32,"0.#"),1)=".",FALSE,TRUE)</formula>
    </cfRule>
    <cfRule type="expression" dxfId="714" priority="20">
      <formula>IF(RIGHT(TEXT(AI32,"0.#"),1)=".",TRUE,FALSE)</formula>
    </cfRule>
  </conditionalFormatting>
  <conditionalFormatting sqref="AI33">
    <cfRule type="expression" dxfId="713" priority="21">
      <formula>IF(RIGHT(TEXT(AI33,"0.#"),1)=".",FALSE,TRUE)</formula>
    </cfRule>
    <cfRule type="expression" dxfId="712" priority="22">
      <formula>IF(RIGHT(TEXT(AI33,"0.#"),1)=".",TRUE,FALSE)</formula>
    </cfRule>
  </conditionalFormatting>
  <conditionalFormatting sqref="AQ33">
    <cfRule type="expression" dxfId="711" priority="13">
      <formula>IF(RIGHT(TEXT(AQ33,"0.#"),1)=".",FALSE,TRUE)</formula>
    </cfRule>
    <cfRule type="expression" dxfId="710" priority="14">
      <formula>IF(RIGHT(TEXT(AQ33,"0.#"),1)=".",TRUE,FALSE)</formula>
    </cfRule>
  </conditionalFormatting>
  <conditionalFormatting sqref="AQ32">
    <cfRule type="expression" dxfId="709" priority="9">
      <formula>IF(RIGHT(TEXT(AQ32,"0.#"),1)=".",FALSE,TRUE)</formula>
    </cfRule>
    <cfRule type="expression" dxfId="708" priority="10">
      <formula>IF(RIGHT(TEXT(AQ32,"0.#"),1)=".",TRUE,FALSE)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3">
    <cfRule type="expression" dxfId="705" priority="5">
      <formula>IF(RIGHT(TEXT(AU33,"0.#"),1)=".",FALSE,TRUE)</formula>
    </cfRule>
    <cfRule type="expression" dxfId="704" priority="6">
      <formula>IF(RIGHT(TEXT(AU33,"0.#"),1)=".",TRUE,FALSE)</formula>
    </cfRule>
  </conditionalFormatting>
  <conditionalFormatting sqref="AU100">
    <cfRule type="expression" dxfId="703" priority="3">
      <formula>IF(RIGHT(TEXT(AU100,"0.#"),1)=".",FALSE,TRUE)</formula>
    </cfRule>
    <cfRule type="expression" dxfId="702" priority="4">
      <formula>IF(RIGHT(TEXT(AU100,"0.#"),1)=".",TRUE,FALSE)</formula>
    </cfRule>
  </conditionalFormatting>
  <conditionalFormatting sqref="AU101">
    <cfRule type="expression" dxfId="701" priority="1">
      <formula>IF(RIGHT(TEXT(AU101,"0.#"),1)=".",FALSE,TRUE)</formula>
    </cfRule>
    <cfRule type="expression" dxfId="700" priority="2">
      <formula>IF(RIGHT(TEXT(AU101,"0.#"),1)=".",TRUE,FALSE)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63" max="16383" man="1"/>
    <brk id="145" max="16383" man="1"/>
    <brk id="246" max="16383" man="1"/>
    <brk id="268" max="16383" man="1"/>
    <brk id="362" max="16383" man="1"/>
    <brk id="396" max="16383" man="1"/>
    <brk id="462" max="16383" man="1"/>
    <brk id="52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0" sqref="F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497</v>
      </c>
      <c r="AA1" s="29" t="s">
        <v>78</v>
      </c>
      <c r="AB1" s="29" t="s">
        <v>498</v>
      </c>
      <c r="AC1" s="29" t="s">
        <v>32</v>
      </c>
      <c r="AD1" s="28"/>
      <c r="AE1" s="29" t="s">
        <v>44</v>
      </c>
      <c r="AF1" s="30"/>
      <c r="AG1" s="51" t="s">
        <v>229</v>
      </c>
      <c r="AI1" s="51" t="s">
        <v>232</v>
      </c>
      <c r="AK1" s="51" t="s">
        <v>237</v>
      </c>
      <c r="AM1" s="77"/>
      <c r="AN1" s="77"/>
      <c r="AP1" s="28" t="s">
        <v>318</v>
      </c>
    </row>
    <row r="2" spans="1:42" ht="13.5" customHeight="1" x14ac:dyDescent="0.15">
      <c r="A2" s="14" t="s">
        <v>81</v>
      </c>
      <c r="B2" s="15"/>
      <c r="C2" s="13" t="str">
        <f>IF(B2="","",A2)</f>
        <v/>
      </c>
      <c r="D2" s="13" t="str">
        <f>IF(C2="","",IF(D1&lt;&gt;"",CONCATENATE(D1,"、",C2),C2))</f>
        <v/>
      </c>
      <c r="F2" s="12" t="s">
        <v>68</v>
      </c>
      <c r="G2" s="17" t="s">
        <v>706</v>
      </c>
      <c r="H2" s="13" t="str">
        <f>IF(G2="","",F2)</f>
        <v>一般会計</v>
      </c>
      <c r="I2" s="13" t="str">
        <f>IF(H2="","",IF(I1&lt;&gt;"",CONCATENATE(I1,"、",H2),H2))</f>
        <v>一般会計</v>
      </c>
      <c r="K2" s="14" t="s">
        <v>98</v>
      </c>
      <c r="L2" s="15" t="s">
        <v>706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366</v>
      </c>
      <c r="AB2" s="86" t="s">
        <v>592</v>
      </c>
      <c r="AC2" s="87" t="s">
        <v>130</v>
      </c>
      <c r="AD2" s="28"/>
      <c r="AE2" s="43" t="s">
        <v>165</v>
      </c>
      <c r="AF2" s="30"/>
      <c r="AG2" s="53" t="s">
        <v>331</v>
      </c>
      <c r="AI2" s="51" t="s">
        <v>363</v>
      </c>
      <c r="AK2" s="51" t="s">
        <v>238</v>
      </c>
      <c r="AM2" s="77"/>
      <c r="AN2" s="77"/>
      <c r="AP2" s="53" t="s">
        <v>331</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623</v>
      </c>
      <c r="W3" s="32" t="s">
        <v>141</v>
      </c>
      <c r="Y3" s="32" t="s">
        <v>65</v>
      </c>
      <c r="Z3" s="32" t="s">
        <v>499</v>
      </c>
      <c r="AA3" s="86" t="s">
        <v>465</v>
      </c>
      <c r="AB3" s="86" t="s">
        <v>593</v>
      </c>
      <c r="AC3" s="87" t="s">
        <v>131</v>
      </c>
      <c r="AD3" s="28"/>
      <c r="AE3" s="43" t="s">
        <v>166</v>
      </c>
      <c r="AF3" s="30"/>
      <c r="AG3" s="53" t="s">
        <v>332</v>
      </c>
      <c r="AI3" s="51" t="s">
        <v>231</v>
      </c>
      <c r="AK3" s="51" t="str">
        <f>CHAR(CODE(AK2)+1)</f>
        <v>B</v>
      </c>
      <c r="AM3" s="77"/>
      <c r="AN3" s="77"/>
      <c r="AP3" s="53" t="s">
        <v>332</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706</v>
      </c>
      <c r="R4" s="13" t="str">
        <f t="shared" si="3"/>
        <v>補助</v>
      </c>
      <c r="S4" s="13" t="str">
        <f t="shared" si="4"/>
        <v>補助</v>
      </c>
      <c r="T4" s="13"/>
      <c r="U4" s="32" t="s">
        <v>682</v>
      </c>
      <c r="W4" s="32" t="s">
        <v>142</v>
      </c>
      <c r="Y4" s="32" t="s">
        <v>372</v>
      </c>
      <c r="Z4" s="32" t="s">
        <v>500</v>
      </c>
      <c r="AA4" s="86" t="s">
        <v>466</v>
      </c>
      <c r="AB4" s="86" t="s">
        <v>594</v>
      </c>
      <c r="AC4" s="86" t="s">
        <v>132</v>
      </c>
      <c r="AD4" s="28"/>
      <c r="AE4" s="43" t="s">
        <v>167</v>
      </c>
      <c r="AF4" s="30"/>
      <c r="AG4" s="53" t="s">
        <v>333</v>
      </c>
      <c r="AI4" s="51" t="s">
        <v>233</v>
      </c>
      <c r="AK4" s="51" t="str">
        <f t="shared" ref="AK4:AK49" si="7">CHAR(CODE(AK3)+1)</f>
        <v>C</v>
      </c>
      <c r="AM4" s="77"/>
      <c r="AN4" s="77"/>
      <c r="AP4" s="53" t="s">
        <v>333</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647</v>
      </c>
      <c r="Y5" s="32" t="s">
        <v>373</v>
      </c>
      <c r="Z5" s="32" t="s">
        <v>501</v>
      </c>
      <c r="AA5" s="86" t="s">
        <v>467</v>
      </c>
      <c r="AB5" s="86" t="s">
        <v>595</v>
      </c>
      <c r="AC5" s="86" t="s">
        <v>168</v>
      </c>
      <c r="AD5" s="31"/>
      <c r="AE5" s="43" t="s">
        <v>344</v>
      </c>
      <c r="AF5" s="30"/>
      <c r="AG5" s="53" t="s">
        <v>334</v>
      </c>
      <c r="AI5" s="51" t="s">
        <v>370</v>
      </c>
      <c r="AK5" s="51" t="str">
        <f t="shared" si="7"/>
        <v>D</v>
      </c>
      <c r="AP5" s="53" t="s">
        <v>334</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346</v>
      </c>
      <c r="W6" s="32" t="s">
        <v>649</v>
      </c>
      <c r="Y6" s="32" t="s">
        <v>374</v>
      </c>
      <c r="Z6" s="32" t="s">
        <v>502</v>
      </c>
      <c r="AA6" s="86" t="s">
        <v>468</v>
      </c>
      <c r="AB6" s="86" t="s">
        <v>596</v>
      </c>
      <c r="AC6" s="86" t="s">
        <v>133</v>
      </c>
      <c r="AD6" s="31"/>
      <c r="AE6" s="43" t="s">
        <v>341</v>
      </c>
      <c r="AF6" s="30"/>
      <c r="AG6" s="53" t="s">
        <v>335</v>
      </c>
      <c r="AI6" s="51" t="s">
        <v>371</v>
      </c>
      <c r="AK6" s="51" t="str">
        <f>CHAR(CODE(AK5)+1)</f>
        <v>E</v>
      </c>
      <c r="AP6" s="53" t="s">
        <v>335</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375</v>
      </c>
      <c r="Z7" s="32" t="s">
        <v>503</v>
      </c>
      <c r="AA7" s="86" t="s">
        <v>469</v>
      </c>
      <c r="AB7" s="86" t="s">
        <v>597</v>
      </c>
      <c r="AC7" s="31"/>
      <c r="AD7" s="31"/>
      <c r="AE7" s="32" t="s">
        <v>133</v>
      </c>
      <c r="AF7" s="30"/>
      <c r="AG7" s="53" t="s">
        <v>336</v>
      </c>
      <c r="AH7" s="80"/>
      <c r="AI7" s="53" t="s">
        <v>359</v>
      </c>
      <c r="AK7" s="51" t="str">
        <f>CHAR(CODE(AK6)+1)</f>
        <v>F</v>
      </c>
      <c r="AP7" s="53" t="s">
        <v>336</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368</v>
      </c>
      <c r="W8" s="32" t="s">
        <v>144</v>
      </c>
      <c r="Y8" s="32" t="s">
        <v>376</v>
      </c>
      <c r="Z8" s="32" t="s">
        <v>504</v>
      </c>
      <c r="AA8" s="86" t="s">
        <v>470</v>
      </c>
      <c r="AB8" s="86" t="s">
        <v>598</v>
      </c>
      <c r="AC8" s="31"/>
      <c r="AD8" s="31"/>
      <c r="AE8" s="31"/>
      <c r="AF8" s="30"/>
      <c r="AG8" s="53" t="s">
        <v>337</v>
      </c>
      <c r="AI8" s="51" t="s">
        <v>360</v>
      </c>
      <c r="AK8" s="51" t="str">
        <f t="shared" si="7"/>
        <v>G</v>
      </c>
      <c r="AP8" s="53" t="s">
        <v>337</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369</v>
      </c>
      <c r="W9" s="32" t="s">
        <v>145</v>
      </c>
      <c r="Y9" s="32" t="s">
        <v>377</v>
      </c>
      <c r="Z9" s="32" t="s">
        <v>505</v>
      </c>
      <c r="AA9" s="86" t="s">
        <v>471</v>
      </c>
      <c r="AB9" s="86" t="s">
        <v>599</v>
      </c>
      <c r="AC9" s="31"/>
      <c r="AD9" s="31"/>
      <c r="AE9" s="31"/>
      <c r="AF9" s="30"/>
      <c r="AG9" s="53" t="s">
        <v>338</v>
      </c>
      <c r="AI9" s="76"/>
      <c r="AK9" s="51" t="str">
        <f t="shared" si="7"/>
        <v>H</v>
      </c>
      <c r="AP9" s="53" t="s">
        <v>338</v>
      </c>
    </row>
    <row r="10" spans="1:42" ht="13.5" customHeight="1" x14ac:dyDescent="0.15">
      <c r="A10" s="14" t="s">
        <v>300</v>
      </c>
      <c r="B10" s="15"/>
      <c r="C10" s="13" t="str">
        <f t="shared" si="0"/>
        <v/>
      </c>
      <c r="D10" s="13" t="str">
        <f t="shared" si="8"/>
        <v/>
      </c>
      <c r="F10" s="18" t="s">
        <v>112</v>
      </c>
      <c r="G10" s="17"/>
      <c r="H10" s="13" t="str">
        <f t="shared" si="1"/>
        <v/>
      </c>
      <c r="I10" s="13" t="str">
        <f t="shared" si="5"/>
        <v>一般会計</v>
      </c>
      <c r="K10" s="14" t="s">
        <v>303</v>
      </c>
      <c r="L10" s="15"/>
      <c r="M10" s="13" t="str">
        <f t="shared" si="2"/>
        <v/>
      </c>
      <c r="N10" s="13" t="str">
        <f t="shared" si="6"/>
        <v>社会保障</v>
      </c>
      <c r="O10" s="13"/>
      <c r="P10" s="13" t="str">
        <f>S8</f>
        <v>補助</v>
      </c>
      <c r="Q10" s="19"/>
      <c r="T10" s="13"/>
      <c r="W10" s="32" t="s">
        <v>146</v>
      </c>
      <c r="Y10" s="32" t="s">
        <v>378</v>
      </c>
      <c r="Z10" s="32" t="s">
        <v>506</v>
      </c>
      <c r="AA10" s="86" t="s">
        <v>472</v>
      </c>
      <c r="AB10" s="86" t="s">
        <v>600</v>
      </c>
      <c r="AC10" s="31"/>
      <c r="AD10" s="31"/>
      <c r="AE10" s="31"/>
      <c r="AF10" s="30"/>
      <c r="AG10" s="53" t="s">
        <v>321</v>
      </c>
      <c r="AK10" s="51" t="str">
        <f t="shared" si="7"/>
        <v>I</v>
      </c>
      <c r="AP10" s="51" t="s">
        <v>319</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679</v>
      </c>
      <c r="Y11" s="32" t="s">
        <v>379</v>
      </c>
      <c r="Z11" s="32" t="s">
        <v>507</v>
      </c>
      <c r="AA11" s="86" t="s">
        <v>473</v>
      </c>
      <c r="AB11" s="86" t="s">
        <v>601</v>
      </c>
      <c r="AC11" s="31"/>
      <c r="AD11" s="31"/>
      <c r="AE11" s="31"/>
      <c r="AF11" s="30"/>
      <c r="AG11" s="51" t="s">
        <v>324</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624</v>
      </c>
      <c r="W12" s="32" t="s">
        <v>147</v>
      </c>
      <c r="Y12" s="32" t="s">
        <v>380</v>
      </c>
      <c r="Z12" s="32" t="s">
        <v>508</v>
      </c>
      <c r="AA12" s="86" t="s">
        <v>474</v>
      </c>
      <c r="AB12" s="86" t="s">
        <v>602</v>
      </c>
      <c r="AC12" s="31"/>
      <c r="AD12" s="31"/>
      <c r="AE12" s="31"/>
      <c r="AF12" s="30"/>
      <c r="AG12" s="51" t="s">
        <v>322</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381</v>
      </c>
      <c r="Z13" s="32" t="s">
        <v>509</v>
      </c>
      <c r="AA13" s="86" t="s">
        <v>475</v>
      </c>
      <c r="AB13" s="86" t="s">
        <v>603</v>
      </c>
      <c r="AC13" s="31"/>
      <c r="AD13" s="31"/>
      <c r="AE13" s="31"/>
      <c r="AF13" s="30"/>
      <c r="AG13" s="51" t="s">
        <v>323</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625</v>
      </c>
      <c r="W14" s="32" t="s">
        <v>149</v>
      </c>
      <c r="Y14" s="32" t="s">
        <v>382</v>
      </c>
      <c r="Z14" s="32" t="s">
        <v>510</v>
      </c>
      <c r="AA14" s="86" t="s">
        <v>476</v>
      </c>
      <c r="AB14" s="86" t="s">
        <v>604</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626</v>
      </c>
      <c r="W15" s="32" t="s">
        <v>150</v>
      </c>
      <c r="Y15" s="32" t="s">
        <v>383</v>
      </c>
      <c r="Z15" s="32" t="s">
        <v>511</v>
      </c>
      <c r="AA15" s="86" t="s">
        <v>477</v>
      </c>
      <c r="AB15" s="86" t="s">
        <v>605</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627</v>
      </c>
      <c r="W16" s="32" t="s">
        <v>151</v>
      </c>
      <c r="Y16" s="32" t="s">
        <v>384</v>
      </c>
      <c r="Z16" s="32" t="s">
        <v>512</v>
      </c>
      <c r="AA16" s="86" t="s">
        <v>478</v>
      </c>
      <c r="AB16" s="86" t="s">
        <v>606</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645</v>
      </c>
      <c r="W17" s="32" t="s">
        <v>152</v>
      </c>
      <c r="Y17" s="32" t="s">
        <v>385</v>
      </c>
      <c r="Z17" s="32" t="s">
        <v>513</v>
      </c>
      <c r="AA17" s="86" t="s">
        <v>479</v>
      </c>
      <c r="AB17" s="86" t="s">
        <v>607</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628</v>
      </c>
      <c r="W18" s="32" t="s">
        <v>153</v>
      </c>
      <c r="Y18" s="32" t="s">
        <v>386</v>
      </c>
      <c r="Z18" s="32" t="s">
        <v>514</v>
      </c>
      <c r="AA18" s="86" t="s">
        <v>480</v>
      </c>
      <c r="AB18" s="86" t="s">
        <v>608</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629</v>
      </c>
      <c r="W19" s="32" t="s">
        <v>154</v>
      </c>
      <c r="Y19" s="32" t="s">
        <v>387</v>
      </c>
      <c r="Z19" s="32" t="s">
        <v>515</v>
      </c>
      <c r="AA19" s="86" t="s">
        <v>481</v>
      </c>
      <c r="AB19" s="86" t="s">
        <v>609</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630</v>
      </c>
      <c r="W20" s="32" t="s">
        <v>155</v>
      </c>
      <c r="Y20" s="32" t="s">
        <v>388</v>
      </c>
      <c r="Z20" s="32" t="s">
        <v>516</v>
      </c>
      <c r="AA20" s="86" t="s">
        <v>482</v>
      </c>
      <c r="AB20" s="86" t="s">
        <v>610</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631</v>
      </c>
      <c r="W21" s="32" t="s">
        <v>156</v>
      </c>
      <c r="Y21" s="32" t="s">
        <v>389</v>
      </c>
      <c r="Z21" s="32" t="s">
        <v>517</v>
      </c>
      <c r="AA21" s="86" t="s">
        <v>483</v>
      </c>
      <c r="AB21" s="86" t="s">
        <v>611</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681</v>
      </c>
      <c r="W22" s="32" t="s">
        <v>157</v>
      </c>
      <c r="Y22" s="32" t="s">
        <v>390</v>
      </c>
      <c r="Z22" s="32" t="s">
        <v>518</v>
      </c>
      <c r="AA22" s="86" t="s">
        <v>484</v>
      </c>
      <c r="AB22" s="86" t="s">
        <v>612</v>
      </c>
      <c r="AC22" s="31"/>
      <c r="AD22" s="31"/>
      <c r="AE22" s="31"/>
      <c r="AF22" s="30"/>
      <c r="AK22" s="51" t="str">
        <f t="shared" si="7"/>
        <v>U</v>
      </c>
    </row>
    <row r="23" spans="1:37" ht="13.5" customHeight="1" x14ac:dyDescent="0.15">
      <c r="A23" s="83" t="s">
        <v>361</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632</v>
      </c>
      <c r="W23" s="32" t="s">
        <v>158</v>
      </c>
      <c r="Y23" s="32" t="s">
        <v>391</v>
      </c>
      <c r="Z23" s="32" t="s">
        <v>519</v>
      </c>
      <c r="AA23" s="86" t="s">
        <v>485</v>
      </c>
      <c r="AB23" s="86" t="s">
        <v>613</v>
      </c>
      <c r="AC23" s="31"/>
      <c r="AD23" s="31"/>
      <c r="AE23" s="31"/>
      <c r="AF23" s="30"/>
      <c r="AK23" s="51" t="str">
        <f t="shared" si="7"/>
        <v>V</v>
      </c>
    </row>
    <row r="24" spans="1:37" ht="13.5" customHeight="1" x14ac:dyDescent="0.15">
      <c r="A24" s="98"/>
      <c r="B24" s="81"/>
      <c r="F24" s="18" t="s">
        <v>364</v>
      </c>
      <c r="G24" s="17"/>
      <c r="H24" s="13" t="str">
        <f t="shared" si="1"/>
        <v/>
      </c>
      <c r="I24" s="13" t="str">
        <f t="shared" si="5"/>
        <v>一般会計</v>
      </c>
      <c r="K24" s="13"/>
      <c r="L24" s="13"/>
      <c r="O24" s="13"/>
      <c r="P24" s="13"/>
      <c r="Q24" s="19"/>
      <c r="T24" s="13"/>
      <c r="U24" s="32" t="s">
        <v>633</v>
      </c>
      <c r="W24" s="32" t="s">
        <v>159</v>
      </c>
      <c r="Y24" s="32" t="s">
        <v>392</v>
      </c>
      <c r="Z24" s="32" t="s">
        <v>520</v>
      </c>
      <c r="AA24" s="86" t="s">
        <v>486</v>
      </c>
      <c r="AB24" s="86" t="s">
        <v>614</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634</v>
      </c>
      <c r="W25" s="74"/>
      <c r="Y25" s="32" t="s">
        <v>393</v>
      </c>
      <c r="Z25" s="32" t="s">
        <v>521</v>
      </c>
      <c r="AA25" s="86" t="s">
        <v>487</v>
      </c>
      <c r="AB25" s="86" t="s">
        <v>615</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635</v>
      </c>
      <c r="Y26" s="32" t="s">
        <v>394</v>
      </c>
      <c r="Z26" s="32" t="s">
        <v>522</v>
      </c>
      <c r="AA26" s="86" t="s">
        <v>488</v>
      </c>
      <c r="AB26" s="86" t="s">
        <v>616</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636</v>
      </c>
      <c r="Y27" s="32" t="s">
        <v>395</v>
      </c>
      <c r="Z27" s="32" t="s">
        <v>523</v>
      </c>
      <c r="AA27" s="86" t="s">
        <v>489</v>
      </c>
      <c r="AB27" s="86" t="s">
        <v>617</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637</v>
      </c>
      <c r="Y28" s="32" t="s">
        <v>396</v>
      </c>
      <c r="Z28" s="32" t="s">
        <v>524</v>
      </c>
      <c r="AA28" s="86" t="s">
        <v>490</v>
      </c>
      <c r="AB28" s="86" t="s">
        <v>618</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638</v>
      </c>
      <c r="Y29" s="32" t="s">
        <v>397</v>
      </c>
      <c r="Z29" s="32" t="s">
        <v>525</v>
      </c>
      <c r="AA29" s="86" t="s">
        <v>491</v>
      </c>
      <c r="AB29" s="86" t="s">
        <v>619</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639</v>
      </c>
      <c r="Y30" s="32" t="s">
        <v>398</v>
      </c>
      <c r="Z30" s="32" t="s">
        <v>526</v>
      </c>
      <c r="AA30" s="86" t="s">
        <v>492</v>
      </c>
      <c r="AB30" s="86" t="s">
        <v>620</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640</v>
      </c>
      <c r="Y31" s="32" t="s">
        <v>399</v>
      </c>
      <c r="Z31" s="32" t="s">
        <v>527</v>
      </c>
      <c r="AA31" s="86" t="s">
        <v>493</v>
      </c>
      <c r="AB31" s="86" t="s">
        <v>621</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641</v>
      </c>
      <c r="Y32" s="32" t="s">
        <v>400</v>
      </c>
      <c r="Z32" s="32" t="s">
        <v>528</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642</v>
      </c>
      <c r="Y33" s="32" t="s">
        <v>401</v>
      </c>
      <c r="Z33" s="32" t="s">
        <v>529</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643</v>
      </c>
      <c r="Y34" s="32" t="s">
        <v>402</v>
      </c>
      <c r="Z34" s="32" t="s">
        <v>530</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644</v>
      </c>
      <c r="Y35" s="32" t="s">
        <v>403</v>
      </c>
      <c r="Z35" s="32" t="s">
        <v>531</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404</v>
      </c>
      <c r="Z36" s="32" t="s">
        <v>532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405</v>
      </c>
      <c r="Z37" s="32" t="s">
        <v>533</v>
      </c>
      <c r="AF37" s="30"/>
      <c r="AK37" s="51" t="str">
        <f t="shared" si="7"/>
        <v>j</v>
      </c>
    </row>
    <row r="38" spans="1:37" x14ac:dyDescent="0.15">
      <c r="A38" s="13"/>
      <c r="B38" s="13"/>
      <c r="F38" s="13"/>
      <c r="G38" s="19"/>
      <c r="K38" s="13"/>
      <c r="L38" s="13"/>
      <c r="O38" s="13"/>
      <c r="P38" s="13"/>
      <c r="Q38" s="19"/>
      <c r="T38" s="13"/>
      <c r="Y38" s="32" t="s">
        <v>406</v>
      </c>
      <c r="Z38" s="32" t="s">
        <v>534</v>
      </c>
      <c r="AF38" s="30"/>
      <c r="AK38" s="51" t="str">
        <f t="shared" si="7"/>
        <v>k</v>
      </c>
    </row>
    <row r="39" spans="1:37" x14ac:dyDescent="0.15">
      <c r="A39" s="13"/>
      <c r="B39" s="13"/>
      <c r="F39" s="13" t="str">
        <f>I37</f>
        <v>一般会計</v>
      </c>
      <c r="G39" s="19"/>
      <c r="K39" s="13"/>
      <c r="L39" s="13"/>
      <c r="O39" s="13"/>
      <c r="P39" s="13"/>
      <c r="Q39" s="19"/>
      <c r="T39" s="13"/>
      <c r="U39" s="32" t="s">
        <v>646</v>
      </c>
      <c r="Y39" s="32" t="s">
        <v>407</v>
      </c>
      <c r="Z39" s="32" t="s">
        <v>535</v>
      </c>
      <c r="AF39" s="30"/>
      <c r="AK39" s="51" t="str">
        <f t="shared" si="7"/>
        <v>l</v>
      </c>
    </row>
    <row r="40" spans="1:37" x14ac:dyDescent="0.15">
      <c r="A40" s="13"/>
      <c r="B40" s="13"/>
      <c r="F40" s="13"/>
      <c r="G40" s="19"/>
      <c r="K40" s="13"/>
      <c r="L40" s="13"/>
      <c r="O40" s="13"/>
      <c r="P40" s="13"/>
      <c r="Q40" s="19"/>
      <c r="T40" s="13"/>
      <c r="U40" s="32"/>
      <c r="Y40" s="32" t="s">
        <v>408</v>
      </c>
      <c r="Z40" s="32" t="s">
        <v>536</v>
      </c>
      <c r="AF40" s="30"/>
      <c r="AK40" s="51" t="str">
        <f t="shared" si="7"/>
        <v>m</v>
      </c>
    </row>
    <row r="41" spans="1:37" x14ac:dyDescent="0.15">
      <c r="A41" s="13"/>
      <c r="B41" s="13"/>
      <c r="F41" s="13"/>
      <c r="G41" s="19"/>
      <c r="K41" s="13"/>
      <c r="L41" s="13"/>
      <c r="O41" s="13"/>
      <c r="P41" s="13"/>
      <c r="Q41" s="19"/>
      <c r="T41" s="13"/>
      <c r="U41" s="32" t="s">
        <v>347</v>
      </c>
      <c r="Y41" s="32" t="s">
        <v>409</v>
      </c>
      <c r="Z41" s="32" t="s">
        <v>537</v>
      </c>
      <c r="AF41" s="30"/>
      <c r="AK41" s="51" t="str">
        <f t="shared" si="7"/>
        <v>n</v>
      </c>
    </row>
    <row r="42" spans="1:37" x14ac:dyDescent="0.15">
      <c r="A42" s="13"/>
      <c r="B42" s="13"/>
      <c r="F42" s="13"/>
      <c r="G42" s="19"/>
      <c r="K42" s="13"/>
      <c r="L42" s="13"/>
      <c r="O42" s="13"/>
      <c r="P42" s="13"/>
      <c r="Q42" s="19"/>
      <c r="T42" s="13"/>
      <c r="U42" s="32" t="s">
        <v>357</v>
      </c>
      <c r="Y42" s="32" t="s">
        <v>410</v>
      </c>
      <c r="Z42" s="32" t="s">
        <v>538</v>
      </c>
      <c r="AF42" s="30"/>
      <c r="AK42" s="51" t="str">
        <f t="shared" si="7"/>
        <v>o</v>
      </c>
    </row>
    <row r="43" spans="1:37" x14ac:dyDescent="0.15">
      <c r="A43" s="13"/>
      <c r="B43" s="13"/>
      <c r="F43" s="13"/>
      <c r="G43" s="19"/>
      <c r="K43" s="13"/>
      <c r="L43" s="13"/>
      <c r="O43" s="13"/>
      <c r="P43" s="13"/>
      <c r="Q43" s="19"/>
      <c r="T43" s="13"/>
      <c r="Y43" s="32" t="s">
        <v>411</v>
      </c>
      <c r="Z43" s="32" t="s">
        <v>539</v>
      </c>
      <c r="AF43" s="30"/>
      <c r="AK43" s="51" t="str">
        <f t="shared" si="7"/>
        <v>p</v>
      </c>
    </row>
    <row r="44" spans="1:37" x14ac:dyDescent="0.15">
      <c r="A44" s="13"/>
      <c r="B44" s="13"/>
      <c r="F44" s="13"/>
      <c r="G44" s="19"/>
      <c r="K44" s="13"/>
      <c r="L44" s="13"/>
      <c r="O44" s="13"/>
      <c r="P44" s="13"/>
      <c r="Q44" s="19"/>
      <c r="T44" s="13"/>
      <c r="Y44" s="32" t="s">
        <v>412</v>
      </c>
      <c r="Z44" s="32" t="s">
        <v>540</v>
      </c>
      <c r="AF44" s="30"/>
      <c r="AK44" s="51" t="str">
        <f t="shared" si="7"/>
        <v>q</v>
      </c>
    </row>
    <row r="45" spans="1:37" x14ac:dyDescent="0.15">
      <c r="A45" s="13"/>
      <c r="B45" s="13"/>
      <c r="F45" s="13"/>
      <c r="G45" s="19"/>
      <c r="K45" s="13"/>
      <c r="L45" s="13"/>
      <c r="O45" s="13"/>
      <c r="P45" s="13"/>
      <c r="Q45" s="19"/>
      <c r="T45" s="13"/>
      <c r="U45" s="29" t="s">
        <v>161</v>
      </c>
      <c r="Y45" s="32" t="s">
        <v>413</v>
      </c>
      <c r="Z45" s="32" t="s">
        <v>541</v>
      </c>
      <c r="AF45" s="30"/>
      <c r="AK45" s="51" t="str">
        <f t="shared" si="7"/>
        <v>r</v>
      </c>
    </row>
    <row r="46" spans="1:37" x14ac:dyDescent="0.15">
      <c r="A46" s="13"/>
      <c r="B46" s="13"/>
      <c r="F46" s="13"/>
      <c r="G46" s="19"/>
      <c r="K46" s="13"/>
      <c r="L46" s="13"/>
      <c r="O46" s="13"/>
      <c r="P46" s="13"/>
      <c r="Q46" s="19"/>
      <c r="T46" s="13"/>
      <c r="U46" s="93" t="s">
        <v>680</v>
      </c>
      <c r="Y46" s="32" t="s">
        <v>414</v>
      </c>
      <c r="Z46" s="32" t="s">
        <v>542</v>
      </c>
      <c r="AF46" s="30"/>
      <c r="AK46" s="51" t="str">
        <f t="shared" si="7"/>
        <v>s</v>
      </c>
    </row>
    <row r="47" spans="1:37" x14ac:dyDescent="0.15">
      <c r="A47" s="13"/>
      <c r="B47" s="13"/>
      <c r="F47" s="13"/>
      <c r="G47" s="19"/>
      <c r="K47" s="13"/>
      <c r="L47" s="13"/>
      <c r="O47" s="13"/>
      <c r="P47" s="13"/>
      <c r="Q47" s="19"/>
      <c r="T47" s="13"/>
      <c r="Y47" s="32" t="s">
        <v>415</v>
      </c>
      <c r="Z47" s="32" t="s">
        <v>543</v>
      </c>
      <c r="AF47" s="30"/>
      <c r="AK47" s="51" t="str">
        <f t="shared" si="7"/>
        <v>t</v>
      </c>
    </row>
    <row r="48" spans="1:37" x14ac:dyDescent="0.15">
      <c r="A48" s="13"/>
      <c r="B48" s="13"/>
      <c r="F48" s="13"/>
      <c r="G48" s="19"/>
      <c r="K48" s="13"/>
      <c r="L48" s="13"/>
      <c r="O48" s="13"/>
      <c r="P48" s="13"/>
      <c r="Q48" s="19"/>
      <c r="T48" s="13"/>
      <c r="U48" s="93">
        <v>2021</v>
      </c>
      <c r="Y48" s="32" t="s">
        <v>416</v>
      </c>
      <c r="Z48" s="32" t="s">
        <v>544</v>
      </c>
      <c r="AF48" s="30"/>
      <c r="AK48" s="51" t="str">
        <f t="shared" si="7"/>
        <v>u</v>
      </c>
    </row>
    <row r="49" spans="1:37" x14ac:dyDescent="0.15">
      <c r="A49" s="13"/>
      <c r="B49" s="13"/>
      <c r="F49" s="13"/>
      <c r="G49" s="19"/>
      <c r="K49" s="13"/>
      <c r="L49" s="13"/>
      <c r="O49" s="13"/>
      <c r="P49" s="13"/>
      <c r="Q49" s="19"/>
      <c r="T49" s="13"/>
      <c r="U49" s="93">
        <v>2022</v>
      </c>
      <c r="Y49" s="32" t="s">
        <v>417</v>
      </c>
      <c r="Z49" s="32" t="s">
        <v>545</v>
      </c>
      <c r="AF49" s="30"/>
      <c r="AK49" s="51" t="str">
        <f t="shared" si="7"/>
        <v>v</v>
      </c>
    </row>
    <row r="50" spans="1:37" x14ac:dyDescent="0.15">
      <c r="A50" s="13"/>
      <c r="B50" s="13"/>
      <c r="F50" s="13"/>
      <c r="G50" s="19"/>
      <c r="K50" s="13"/>
      <c r="L50" s="13"/>
      <c r="O50" s="13"/>
      <c r="P50" s="13"/>
      <c r="Q50" s="19"/>
      <c r="T50" s="13"/>
      <c r="U50" s="93">
        <v>2023</v>
      </c>
      <c r="Y50" s="32" t="s">
        <v>418</v>
      </c>
      <c r="Z50" s="32" t="s">
        <v>546</v>
      </c>
      <c r="AF50" s="30"/>
    </row>
    <row r="51" spans="1:37" x14ac:dyDescent="0.15">
      <c r="A51" s="13"/>
      <c r="B51" s="13"/>
      <c r="F51" s="13"/>
      <c r="G51" s="19"/>
      <c r="K51" s="13"/>
      <c r="L51" s="13"/>
      <c r="O51" s="13"/>
      <c r="P51" s="13"/>
      <c r="Q51" s="19"/>
      <c r="T51" s="13"/>
      <c r="U51" s="93">
        <v>2024</v>
      </c>
      <c r="Y51" s="32" t="s">
        <v>419</v>
      </c>
      <c r="Z51" s="32" t="s">
        <v>547</v>
      </c>
      <c r="AF51" s="30"/>
    </row>
    <row r="52" spans="1:37" x14ac:dyDescent="0.15">
      <c r="A52" s="13"/>
      <c r="B52" s="13"/>
      <c r="F52" s="13"/>
      <c r="G52" s="19"/>
      <c r="K52" s="13"/>
      <c r="L52" s="13"/>
      <c r="O52" s="13"/>
      <c r="P52" s="13"/>
      <c r="Q52" s="19"/>
      <c r="T52" s="13"/>
      <c r="U52" s="93">
        <v>2025</v>
      </c>
      <c r="Y52" s="32" t="s">
        <v>420</v>
      </c>
      <c r="Z52" s="32" t="s">
        <v>548</v>
      </c>
      <c r="AF52" s="30"/>
    </row>
    <row r="53" spans="1:37" x14ac:dyDescent="0.15">
      <c r="A53" s="13"/>
      <c r="B53" s="13"/>
      <c r="F53" s="13"/>
      <c r="G53" s="19"/>
      <c r="K53" s="13"/>
      <c r="L53" s="13"/>
      <c r="O53" s="13"/>
      <c r="P53" s="13"/>
      <c r="Q53" s="19"/>
      <c r="T53" s="13"/>
      <c r="U53" s="93">
        <v>2026</v>
      </c>
      <c r="Y53" s="32" t="s">
        <v>421</v>
      </c>
      <c r="Z53" s="32" t="s">
        <v>549</v>
      </c>
      <c r="AF53" s="30"/>
    </row>
    <row r="54" spans="1:37" x14ac:dyDescent="0.15">
      <c r="A54" s="13"/>
      <c r="B54" s="13"/>
      <c r="F54" s="13"/>
      <c r="G54" s="19"/>
      <c r="K54" s="13"/>
      <c r="L54" s="13"/>
      <c r="O54" s="13"/>
      <c r="P54" s="20"/>
      <c r="Q54" s="19"/>
      <c r="T54" s="13"/>
      <c r="Y54" s="32" t="s">
        <v>422</v>
      </c>
      <c r="Z54" s="32" t="s">
        <v>550</v>
      </c>
      <c r="AF54" s="30"/>
    </row>
    <row r="55" spans="1:37" x14ac:dyDescent="0.15">
      <c r="A55" s="13"/>
      <c r="B55" s="13"/>
      <c r="F55" s="13"/>
      <c r="G55" s="19"/>
      <c r="K55" s="13"/>
      <c r="L55" s="13"/>
      <c r="O55" s="13"/>
      <c r="P55" s="13"/>
      <c r="Q55" s="19"/>
      <c r="T55" s="13"/>
      <c r="Y55" s="32" t="s">
        <v>423</v>
      </c>
      <c r="Z55" s="32" t="s">
        <v>551</v>
      </c>
      <c r="AF55" s="30"/>
    </row>
    <row r="56" spans="1:37" x14ac:dyDescent="0.15">
      <c r="A56" s="13"/>
      <c r="B56" s="13"/>
      <c r="F56" s="13"/>
      <c r="G56" s="19"/>
      <c r="K56" s="13"/>
      <c r="L56" s="13"/>
      <c r="O56" s="13"/>
      <c r="P56" s="13"/>
      <c r="Q56" s="19"/>
      <c r="T56" s="13"/>
      <c r="U56" s="93">
        <v>20</v>
      </c>
      <c r="Y56" s="32" t="s">
        <v>424</v>
      </c>
      <c r="Z56" s="32" t="s">
        <v>552</v>
      </c>
      <c r="AF56" s="30"/>
    </row>
    <row r="57" spans="1:37" x14ac:dyDescent="0.15">
      <c r="A57" s="13"/>
      <c r="B57" s="13"/>
      <c r="F57" s="13"/>
      <c r="G57" s="19"/>
      <c r="K57" s="13"/>
      <c r="L57" s="13"/>
      <c r="O57" s="13"/>
      <c r="P57" s="13"/>
      <c r="Q57" s="19"/>
      <c r="T57" s="13"/>
      <c r="U57" s="32" t="s">
        <v>622</v>
      </c>
      <c r="Y57" s="32" t="s">
        <v>425</v>
      </c>
      <c r="Z57" s="32" t="s">
        <v>553</v>
      </c>
      <c r="AF57" s="30"/>
    </row>
    <row r="58" spans="1:37" x14ac:dyDescent="0.15">
      <c r="A58" s="13"/>
      <c r="B58" s="13"/>
      <c r="F58" s="13"/>
      <c r="G58" s="19"/>
      <c r="K58" s="13"/>
      <c r="L58" s="13"/>
      <c r="O58" s="13"/>
      <c r="P58" s="13"/>
      <c r="Q58" s="19"/>
      <c r="T58" s="13"/>
      <c r="U58" s="32" t="s">
        <v>623</v>
      </c>
      <c r="Y58" s="32" t="s">
        <v>426</v>
      </c>
      <c r="Z58" s="32" t="s">
        <v>554</v>
      </c>
      <c r="AF58" s="30"/>
    </row>
    <row r="59" spans="1:37" x14ac:dyDescent="0.15">
      <c r="A59" s="13"/>
      <c r="B59" s="13"/>
      <c r="F59" s="13"/>
      <c r="G59" s="19"/>
      <c r="K59" s="13"/>
      <c r="L59" s="13"/>
      <c r="O59" s="13"/>
      <c r="P59" s="13"/>
      <c r="Q59" s="19"/>
      <c r="T59" s="13"/>
      <c r="Y59" s="32" t="s">
        <v>427</v>
      </c>
      <c r="Z59" s="32" t="s">
        <v>555</v>
      </c>
      <c r="AF59" s="30"/>
    </row>
    <row r="60" spans="1:37" x14ac:dyDescent="0.15">
      <c r="A60" s="13"/>
      <c r="B60" s="13"/>
      <c r="F60" s="13"/>
      <c r="G60" s="19"/>
      <c r="K60" s="13"/>
      <c r="L60" s="13"/>
      <c r="O60" s="13"/>
      <c r="P60" s="13"/>
      <c r="Q60" s="19"/>
      <c r="T60" s="13"/>
      <c r="Y60" s="32" t="s">
        <v>428</v>
      </c>
      <c r="Z60" s="32" t="s">
        <v>556</v>
      </c>
      <c r="AF60" s="30"/>
    </row>
    <row r="61" spans="1:37" x14ac:dyDescent="0.15">
      <c r="A61" s="13"/>
      <c r="B61" s="13"/>
      <c r="F61" s="13"/>
      <c r="G61" s="19"/>
      <c r="K61" s="13"/>
      <c r="L61" s="13"/>
      <c r="O61" s="13"/>
      <c r="P61" s="13"/>
      <c r="Q61" s="19"/>
      <c r="T61" s="13"/>
      <c r="Y61" s="32" t="s">
        <v>429</v>
      </c>
      <c r="Z61" s="32" t="s">
        <v>557</v>
      </c>
      <c r="AF61" s="30"/>
    </row>
    <row r="62" spans="1:37" x14ac:dyDescent="0.15">
      <c r="A62" s="13"/>
      <c r="B62" s="13"/>
      <c r="F62" s="13"/>
      <c r="G62" s="19"/>
      <c r="K62" s="13"/>
      <c r="L62" s="13"/>
      <c r="O62" s="13"/>
      <c r="P62" s="13"/>
      <c r="Q62" s="19"/>
      <c r="T62" s="13"/>
      <c r="Y62" s="32" t="s">
        <v>430</v>
      </c>
      <c r="Z62" s="32" t="s">
        <v>558</v>
      </c>
      <c r="AF62" s="30"/>
    </row>
    <row r="63" spans="1:37" x14ac:dyDescent="0.15">
      <c r="A63" s="13"/>
      <c r="B63" s="13"/>
      <c r="F63" s="13"/>
      <c r="G63" s="19"/>
      <c r="K63" s="13"/>
      <c r="L63" s="13"/>
      <c r="O63" s="13"/>
      <c r="P63" s="13"/>
      <c r="Q63" s="19"/>
      <c r="T63" s="13"/>
      <c r="Y63" s="32" t="s">
        <v>431</v>
      </c>
      <c r="Z63" s="32" t="s">
        <v>559</v>
      </c>
      <c r="AF63" s="30"/>
    </row>
    <row r="64" spans="1:37" x14ac:dyDescent="0.15">
      <c r="A64" s="13"/>
      <c r="B64" s="13"/>
      <c r="F64" s="13"/>
      <c r="G64" s="19"/>
      <c r="K64" s="13"/>
      <c r="L64" s="13"/>
      <c r="O64" s="13"/>
      <c r="P64" s="13"/>
      <c r="Q64" s="19"/>
      <c r="T64" s="13"/>
      <c r="Y64" s="32" t="s">
        <v>432</v>
      </c>
      <c r="Z64" s="32" t="s">
        <v>560</v>
      </c>
      <c r="AF64" s="30"/>
    </row>
    <row r="65" spans="1:32" x14ac:dyDescent="0.15">
      <c r="A65" s="13"/>
      <c r="B65" s="13"/>
      <c r="F65" s="13"/>
      <c r="G65" s="19"/>
      <c r="K65" s="13"/>
      <c r="L65" s="13"/>
      <c r="O65" s="13"/>
      <c r="P65" s="13"/>
      <c r="Q65" s="19"/>
      <c r="T65" s="13"/>
      <c r="Y65" s="32" t="s">
        <v>433</v>
      </c>
      <c r="Z65" s="32" t="s">
        <v>561</v>
      </c>
      <c r="AF65" s="30"/>
    </row>
    <row r="66" spans="1:32" x14ac:dyDescent="0.15">
      <c r="A66" s="13"/>
      <c r="B66" s="13"/>
      <c r="F66" s="13"/>
      <c r="G66" s="19"/>
      <c r="K66" s="13"/>
      <c r="L66" s="13"/>
      <c r="O66" s="13"/>
      <c r="P66" s="13"/>
      <c r="Q66" s="19"/>
      <c r="T66" s="13"/>
      <c r="Y66" s="32" t="s">
        <v>67</v>
      </c>
      <c r="Z66" s="32" t="s">
        <v>562</v>
      </c>
      <c r="AF66" s="30"/>
    </row>
    <row r="67" spans="1:32" x14ac:dyDescent="0.15">
      <c r="A67" s="13"/>
      <c r="B67" s="13"/>
      <c r="F67" s="13"/>
      <c r="G67" s="19"/>
      <c r="K67" s="13"/>
      <c r="L67" s="13"/>
      <c r="O67" s="13"/>
      <c r="P67" s="13"/>
      <c r="Q67" s="19"/>
      <c r="T67" s="13"/>
      <c r="Y67" s="32" t="s">
        <v>434</v>
      </c>
      <c r="Z67" s="32" t="s">
        <v>563</v>
      </c>
      <c r="AF67" s="30"/>
    </row>
    <row r="68" spans="1:32" x14ac:dyDescent="0.15">
      <c r="A68" s="13"/>
      <c r="B68" s="13"/>
      <c r="F68" s="13"/>
      <c r="G68" s="19"/>
      <c r="K68" s="13"/>
      <c r="L68" s="13"/>
      <c r="O68" s="13"/>
      <c r="P68" s="13"/>
      <c r="Q68" s="19"/>
      <c r="T68" s="13"/>
      <c r="Y68" s="32" t="s">
        <v>435</v>
      </c>
      <c r="Z68" s="32" t="s">
        <v>564</v>
      </c>
      <c r="AF68" s="30"/>
    </row>
    <row r="69" spans="1:32" x14ac:dyDescent="0.15">
      <c r="A69" s="13"/>
      <c r="B69" s="13"/>
      <c r="F69" s="13"/>
      <c r="G69" s="19"/>
      <c r="K69" s="13"/>
      <c r="L69" s="13"/>
      <c r="O69" s="13"/>
      <c r="P69" s="13"/>
      <c r="Q69" s="19"/>
      <c r="T69" s="13"/>
      <c r="Y69" s="32" t="s">
        <v>436</v>
      </c>
      <c r="Z69" s="32" t="s">
        <v>565</v>
      </c>
      <c r="AF69" s="30"/>
    </row>
    <row r="70" spans="1:32" x14ac:dyDescent="0.15">
      <c r="A70" s="13"/>
      <c r="B70" s="13"/>
      <c r="Y70" s="32" t="s">
        <v>437</v>
      </c>
      <c r="Z70" s="32" t="s">
        <v>566</v>
      </c>
    </row>
    <row r="71" spans="1:32" x14ac:dyDescent="0.15">
      <c r="Y71" s="32" t="s">
        <v>438</v>
      </c>
      <c r="Z71" s="32" t="s">
        <v>567</v>
      </c>
    </row>
    <row r="72" spans="1:32" x14ac:dyDescent="0.15">
      <c r="Y72" s="32" t="s">
        <v>439</v>
      </c>
      <c r="Z72" s="32" t="s">
        <v>568</v>
      </c>
    </row>
    <row r="73" spans="1:32" x14ac:dyDescent="0.15">
      <c r="Y73" s="32" t="s">
        <v>440</v>
      </c>
      <c r="Z73" s="32" t="s">
        <v>569</v>
      </c>
    </row>
    <row r="74" spans="1:32" x14ac:dyDescent="0.15">
      <c r="Y74" s="32" t="s">
        <v>441</v>
      </c>
      <c r="Z74" s="32" t="s">
        <v>570</v>
      </c>
    </row>
    <row r="75" spans="1:32" x14ac:dyDescent="0.15">
      <c r="Y75" s="32" t="s">
        <v>442</v>
      </c>
      <c r="Z75" s="32" t="s">
        <v>571</v>
      </c>
    </row>
    <row r="76" spans="1:32" x14ac:dyDescent="0.15">
      <c r="Y76" s="32" t="s">
        <v>443</v>
      </c>
      <c r="Z76" s="32" t="s">
        <v>572</v>
      </c>
    </row>
    <row r="77" spans="1:32" x14ac:dyDescent="0.15">
      <c r="Y77" s="32" t="s">
        <v>444</v>
      </c>
      <c r="Z77" s="32" t="s">
        <v>573</v>
      </c>
    </row>
    <row r="78" spans="1:32" x14ac:dyDescent="0.15">
      <c r="Y78" s="32" t="s">
        <v>445</v>
      </c>
      <c r="Z78" s="32" t="s">
        <v>574</v>
      </c>
    </row>
    <row r="79" spans="1:32" x14ac:dyDescent="0.15">
      <c r="Y79" s="32" t="s">
        <v>446</v>
      </c>
      <c r="Z79" s="32" t="s">
        <v>575</v>
      </c>
    </row>
    <row r="80" spans="1:32" x14ac:dyDescent="0.15">
      <c r="Y80" s="32" t="s">
        <v>447</v>
      </c>
      <c r="Z80" s="32" t="s">
        <v>576</v>
      </c>
    </row>
    <row r="81" spans="25:26" x14ac:dyDescent="0.15">
      <c r="Y81" s="32" t="s">
        <v>448</v>
      </c>
      <c r="Z81" s="32" t="s">
        <v>577</v>
      </c>
    </row>
    <row r="82" spans="25:26" x14ac:dyDescent="0.15">
      <c r="Y82" s="32" t="s">
        <v>449</v>
      </c>
      <c r="Z82" s="32" t="s">
        <v>578</v>
      </c>
    </row>
    <row r="83" spans="25:26" x14ac:dyDescent="0.15">
      <c r="Y83" s="32" t="s">
        <v>450</v>
      </c>
      <c r="Z83" s="32" t="s">
        <v>579</v>
      </c>
    </row>
    <row r="84" spans="25:26" x14ac:dyDescent="0.15">
      <c r="Y84" s="32" t="s">
        <v>451</v>
      </c>
      <c r="Z84" s="32" t="s">
        <v>580</v>
      </c>
    </row>
    <row r="85" spans="25:26" x14ac:dyDescent="0.15">
      <c r="Y85" s="32" t="s">
        <v>452</v>
      </c>
      <c r="Z85" s="32" t="s">
        <v>581</v>
      </c>
    </row>
    <row r="86" spans="25:26" x14ac:dyDescent="0.15">
      <c r="Y86" s="32" t="s">
        <v>453</v>
      </c>
      <c r="Z86" s="32" t="s">
        <v>582</v>
      </c>
    </row>
    <row r="87" spans="25:26" x14ac:dyDescent="0.15">
      <c r="Y87" s="32" t="s">
        <v>454</v>
      </c>
      <c r="Z87" s="32" t="s">
        <v>583</v>
      </c>
    </row>
    <row r="88" spans="25:26" x14ac:dyDescent="0.15">
      <c r="Y88" s="32" t="s">
        <v>455</v>
      </c>
      <c r="Z88" s="32" t="s">
        <v>584</v>
      </c>
    </row>
    <row r="89" spans="25:26" x14ac:dyDescent="0.15">
      <c r="Y89" s="32" t="s">
        <v>456</v>
      </c>
      <c r="Z89" s="32" t="s">
        <v>585</v>
      </c>
    </row>
    <row r="90" spans="25:26" x14ac:dyDescent="0.15">
      <c r="Y90" s="32" t="s">
        <v>457</v>
      </c>
      <c r="Z90" s="32" t="s">
        <v>586</v>
      </c>
    </row>
    <row r="91" spans="25:26" x14ac:dyDescent="0.15">
      <c r="Y91" s="32" t="s">
        <v>458</v>
      </c>
      <c r="Z91" s="32" t="s">
        <v>587</v>
      </c>
    </row>
    <row r="92" spans="25:26" x14ac:dyDescent="0.15">
      <c r="Y92" s="32" t="s">
        <v>459</v>
      </c>
      <c r="Z92" s="32" t="s">
        <v>588</v>
      </c>
    </row>
    <row r="93" spans="25:26" x14ac:dyDescent="0.15">
      <c r="Y93" s="32" t="s">
        <v>460</v>
      </c>
      <c r="Z93" s="32" t="s">
        <v>589</v>
      </c>
    </row>
    <row r="94" spans="25:26" x14ac:dyDescent="0.15">
      <c r="Y94" s="32" t="s">
        <v>461</v>
      </c>
      <c r="Z94" s="32" t="s">
        <v>590</v>
      </c>
    </row>
    <row r="95" spans="25:26" x14ac:dyDescent="0.15">
      <c r="Y95" s="32" t="s">
        <v>462</v>
      </c>
      <c r="Z95" s="32" t="s">
        <v>591</v>
      </c>
    </row>
    <row r="96" spans="25:26" x14ac:dyDescent="0.15">
      <c r="Y96" s="32" t="s">
        <v>365</v>
      </c>
      <c r="Z96" s="32" t="s">
        <v>592</v>
      </c>
    </row>
    <row r="97" spans="25:26" x14ac:dyDescent="0.15">
      <c r="Y97" s="32" t="s">
        <v>463</v>
      </c>
      <c r="Z97" s="32" t="s">
        <v>593</v>
      </c>
    </row>
    <row r="98" spans="25:26" x14ac:dyDescent="0.15">
      <c r="Y98" s="32" t="s">
        <v>464</v>
      </c>
      <c r="Z98" s="32" t="s">
        <v>594</v>
      </c>
    </row>
    <row r="99" spans="25:26" x14ac:dyDescent="0.15">
      <c r="Y99" s="32" t="s">
        <v>494</v>
      </c>
      <c r="Z99" s="32" t="s">
        <v>595</v>
      </c>
    </row>
    <row r="100" spans="25:26" x14ac:dyDescent="0.15">
      <c r="Y100" s="32" t="s">
        <v>684</v>
      </c>
      <c r="Z100" s="32" t="s">
        <v>596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0" t="s">
        <v>312</v>
      </c>
      <c r="B2" s="681"/>
      <c r="C2" s="681"/>
      <c r="D2" s="681"/>
      <c r="E2" s="681"/>
      <c r="F2" s="682"/>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367</v>
      </c>
      <c r="AF2" s="924"/>
      <c r="AG2" s="924"/>
      <c r="AH2" s="128"/>
      <c r="AI2" s="924" t="s">
        <v>463</v>
      </c>
      <c r="AJ2" s="924"/>
      <c r="AK2" s="924"/>
      <c r="AL2" s="128"/>
      <c r="AM2" s="924" t="s">
        <v>464</v>
      </c>
      <c r="AN2" s="924"/>
      <c r="AO2" s="924"/>
      <c r="AP2" s="128"/>
      <c r="AQ2" s="135" t="s">
        <v>223</v>
      </c>
      <c r="AR2" s="136"/>
      <c r="AS2" s="136"/>
      <c r="AT2" s="137"/>
      <c r="AU2" s="138" t="s">
        <v>129</v>
      </c>
      <c r="AV2" s="138"/>
      <c r="AW2" s="138"/>
      <c r="AX2" s="139"/>
      <c r="AY2" s="34">
        <f>COUNTA($G$4)</f>
        <v>0</v>
      </c>
    </row>
    <row r="3" spans="1:51" ht="18.75" customHeight="1" x14ac:dyDescent="0.15">
      <c r="A3" s="680"/>
      <c r="B3" s="681"/>
      <c r="C3" s="681"/>
      <c r="D3" s="681"/>
      <c r="E3" s="681"/>
      <c r="F3" s="682"/>
      <c r="G3" s="171"/>
      <c r="H3" s="123"/>
      <c r="I3" s="123"/>
      <c r="J3" s="123"/>
      <c r="K3" s="123"/>
      <c r="L3" s="123"/>
      <c r="M3" s="123"/>
      <c r="N3" s="123"/>
      <c r="O3" s="124"/>
      <c r="P3" s="122"/>
      <c r="Q3" s="123"/>
      <c r="R3" s="123"/>
      <c r="S3" s="123"/>
      <c r="T3" s="123"/>
      <c r="U3" s="123"/>
      <c r="V3" s="123"/>
      <c r="W3" s="123"/>
      <c r="X3" s="124"/>
      <c r="Y3" s="932"/>
      <c r="Z3" s="933"/>
      <c r="AA3" s="934"/>
      <c r="AB3" s="938"/>
      <c r="AC3" s="711"/>
      <c r="AD3" s="712"/>
      <c r="AE3" s="688"/>
      <c r="AF3" s="688"/>
      <c r="AG3" s="688"/>
      <c r="AH3" s="131"/>
      <c r="AI3" s="688"/>
      <c r="AJ3" s="688"/>
      <c r="AK3" s="688"/>
      <c r="AL3" s="131"/>
      <c r="AM3" s="688"/>
      <c r="AN3" s="688"/>
      <c r="AO3" s="688"/>
      <c r="AP3" s="131"/>
      <c r="AQ3" s="140"/>
      <c r="AR3" s="141"/>
      <c r="AS3" s="142" t="s">
        <v>224</v>
      </c>
      <c r="AT3" s="143"/>
      <c r="AU3" s="141"/>
      <c r="AV3" s="141"/>
      <c r="AW3" s="123" t="s">
        <v>170</v>
      </c>
      <c r="AX3" s="144"/>
      <c r="AY3" s="34">
        <f t="shared" ref="AY3:AY8" si="0">$AY$2</f>
        <v>0</v>
      </c>
    </row>
    <row r="4" spans="1:51" ht="22.5" customHeight="1" x14ac:dyDescent="0.15">
      <c r="A4" s="683"/>
      <c r="B4" s="681"/>
      <c r="C4" s="681"/>
      <c r="D4" s="681"/>
      <c r="E4" s="681"/>
      <c r="F4" s="682"/>
      <c r="G4" s="193"/>
      <c r="H4" s="942"/>
      <c r="I4" s="942"/>
      <c r="J4" s="942"/>
      <c r="K4" s="942"/>
      <c r="L4" s="942"/>
      <c r="M4" s="942"/>
      <c r="N4" s="942"/>
      <c r="O4" s="943"/>
      <c r="P4" s="146"/>
      <c r="Q4" s="650"/>
      <c r="R4" s="650"/>
      <c r="S4" s="650"/>
      <c r="T4" s="650"/>
      <c r="U4" s="650"/>
      <c r="V4" s="650"/>
      <c r="W4" s="650"/>
      <c r="X4" s="651"/>
      <c r="Y4" s="928" t="s">
        <v>12</v>
      </c>
      <c r="Z4" s="929"/>
      <c r="AA4" s="930"/>
      <c r="AB4" s="163"/>
      <c r="AC4" s="702"/>
      <c r="AD4" s="70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84"/>
      <c r="B5" s="685"/>
      <c r="C5" s="685"/>
      <c r="D5" s="685"/>
      <c r="E5" s="685"/>
      <c r="F5" s="686"/>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84"/>
      <c r="B6" s="685"/>
      <c r="C6" s="685"/>
      <c r="D6" s="685"/>
      <c r="E6" s="685"/>
      <c r="F6" s="686"/>
      <c r="G6" s="947"/>
      <c r="H6" s="948"/>
      <c r="I6" s="948"/>
      <c r="J6" s="948"/>
      <c r="K6" s="948"/>
      <c r="L6" s="948"/>
      <c r="M6" s="948"/>
      <c r="N6" s="948"/>
      <c r="O6" s="949"/>
      <c r="P6" s="653"/>
      <c r="Q6" s="653"/>
      <c r="R6" s="653"/>
      <c r="S6" s="653"/>
      <c r="T6" s="653"/>
      <c r="U6" s="653"/>
      <c r="V6" s="653"/>
      <c r="W6" s="653"/>
      <c r="X6" s="654"/>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339</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0" t="s">
        <v>312</v>
      </c>
      <c r="B9" s="681"/>
      <c r="C9" s="681"/>
      <c r="D9" s="681"/>
      <c r="E9" s="681"/>
      <c r="F9" s="682"/>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367</v>
      </c>
      <c r="AF9" s="924"/>
      <c r="AG9" s="924"/>
      <c r="AH9" s="128"/>
      <c r="AI9" s="924" t="s">
        <v>463</v>
      </c>
      <c r="AJ9" s="924"/>
      <c r="AK9" s="924"/>
      <c r="AL9" s="128"/>
      <c r="AM9" s="924" t="s">
        <v>464</v>
      </c>
      <c r="AN9" s="924"/>
      <c r="AO9" s="924"/>
      <c r="AP9" s="128"/>
      <c r="AQ9" s="135" t="s">
        <v>223</v>
      </c>
      <c r="AR9" s="136"/>
      <c r="AS9" s="136"/>
      <c r="AT9" s="137"/>
      <c r="AU9" s="138" t="s">
        <v>129</v>
      </c>
      <c r="AV9" s="138"/>
      <c r="AW9" s="138"/>
      <c r="AX9" s="139"/>
      <c r="AY9" s="34">
        <f>COUNTA($G$11)</f>
        <v>0</v>
      </c>
    </row>
    <row r="10" spans="1:51" ht="18.75" customHeight="1" x14ac:dyDescent="0.15">
      <c r="A10" s="680"/>
      <c r="B10" s="681"/>
      <c r="C10" s="681"/>
      <c r="D10" s="681"/>
      <c r="E10" s="681"/>
      <c r="F10" s="682"/>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88"/>
      <c r="AF10" s="688"/>
      <c r="AG10" s="688"/>
      <c r="AH10" s="131"/>
      <c r="AI10" s="688"/>
      <c r="AJ10" s="688"/>
      <c r="AK10" s="688"/>
      <c r="AL10" s="131"/>
      <c r="AM10" s="688"/>
      <c r="AN10" s="688"/>
      <c r="AO10" s="688"/>
      <c r="AP10" s="131"/>
      <c r="AQ10" s="140"/>
      <c r="AR10" s="141"/>
      <c r="AS10" s="142" t="s">
        <v>224</v>
      </c>
      <c r="AT10" s="143"/>
      <c r="AU10" s="141"/>
      <c r="AV10" s="141"/>
      <c r="AW10" s="123" t="s">
        <v>170</v>
      </c>
      <c r="AX10" s="144"/>
      <c r="AY10" s="34">
        <f t="shared" ref="AY10:AY15" si="1">$AY$9</f>
        <v>0</v>
      </c>
    </row>
    <row r="11" spans="1:51" ht="22.5" customHeight="1" x14ac:dyDescent="0.15">
      <c r="A11" s="683"/>
      <c r="B11" s="681"/>
      <c r="C11" s="681"/>
      <c r="D11" s="681"/>
      <c r="E11" s="681"/>
      <c r="F11" s="682"/>
      <c r="G11" s="193"/>
      <c r="H11" s="942"/>
      <c r="I11" s="942"/>
      <c r="J11" s="942"/>
      <c r="K11" s="942"/>
      <c r="L11" s="942"/>
      <c r="M11" s="942"/>
      <c r="N11" s="942"/>
      <c r="O11" s="943"/>
      <c r="P11" s="146"/>
      <c r="Q11" s="650"/>
      <c r="R11" s="650"/>
      <c r="S11" s="650"/>
      <c r="T11" s="650"/>
      <c r="U11" s="650"/>
      <c r="V11" s="650"/>
      <c r="W11" s="650"/>
      <c r="X11" s="651"/>
      <c r="Y11" s="928" t="s">
        <v>12</v>
      </c>
      <c r="Z11" s="929"/>
      <c r="AA11" s="930"/>
      <c r="AB11" s="163"/>
      <c r="AC11" s="702"/>
      <c r="AD11" s="70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84"/>
      <c r="B12" s="685"/>
      <c r="C12" s="685"/>
      <c r="D12" s="685"/>
      <c r="E12" s="685"/>
      <c r="F12" s="686"/>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3"/>
      <c r="Q13" s="653"/>
      <c r="R13" s="653"/>
      <c r="S13" s="653"/>
      <c r="T13" s="653"/>
      <c r="U13" s="653"/>
      <c r="V13" s="653"/>
      <c r="W13" s="653"/>
      <c r="X13" s="654"/>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339</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0" t="s">
        <v>312</v>
      </c>
      <c r="B16" s="681"/>
      <c r="C16" s="681"/>
      <c r="D16" s="681"/>
      <c r="E16" s="681"/>
      <c r="F16" s="682"/>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367</v>
      </c>
      <c r="AF16" s="924"/>
      <c r="AG16" s="924"/>
      <c r="AH16" s="128"/>
      <c r="AI16" s="924" t="s">
        <v>463</v>
      </c>
      <c r="AJ16" s="924"/>
      <c r="AK16" s="924"/>
      <c r="AL16" s="128"/>
      <c r="AM16" s="924" t="s">
        <v>464</v>
      </c>
      <c r="AN16" s="924"/>
      <c r="AO16" s="924"/>
      <c r="AP16" s="128"/>
      <c r="AQ16" s="135" t="s">
        <v>223</v>
      </c>
      <c r="AR16" s="136"/>
      <c r="AS16" s="136"/>
      <c r="AT16" s="137"/>
      <c r="AU16" s="138" t="s">
        <v>129</v>
      </c>
      <c r="AV16" s="138"/>
      <c r="AW16" s="138"/>
      <c r="AX16" s="139"/>
      <c r="AY16" s="34">
        <f>COUNTA($G$18)</f>
        <v>0</v>
      </c>
    </row>
    <row r="17" spans="1:51" ht="18.75" customHeight="1" x14ac:dyDescent="0.15">
      <c r="A17" s="680"/>
      <c r="B17" s="681"/>
      <c r="C17" s="681"/>
      <c r="D17" s="681"/>
      <c r="E17" s="681"/>
      <c r="F17" s="682"/>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88"/>
      <c r="AF17" s="688"/>
      <c r="AG17" s="688"/>
      <c r="AH17" s="131"/>
      <c r="AI17" s="688"/>
      <c r="AJ17" s="688"/>
      <c r="AK17" s="688"/>
      <c r="AL17" s="131"/>
      <c r="AM17" s="688"/>
      <c r="AN17" s="688"/>
      <c r="AO17" s="688"/>
      <c r="AP17" s="131"/>
      <c r="AQ17" s="140"/>
      <c r="AR17" s="141"/>
      <c r="AS17" s="142" t="s">
        <v>224</v>
      </c>
      <c r="AT17" s="143"/>
      <c r="AU17" s="141"/>
      <c r="AV17" s="141"/>
      <c r="AW17" s="123" t="s">
        <v>170</v>
      </c>
      <c r="AX17" s="144"/>
      <c r="AY17" s="34">
        <f t="shared" ref="AY17:AY22" si="2">$AY$16</f>
        <v>0</v>
      </c>
    </row>
    <row r="18" spans="1:51" ht="22.5" customHeight="1" x14ac:dyDescent="0.15">
      <c r="A18" s="683"/>
      <c r="B18" s="681"/>
      <c r="C18" s="681"/>
      <c r="D18" s="681"/>
      <c r="E18" s="681"/>
      <c r="F18" s="682"/>
      <c r="G18" s="193"/>
      <c r="H18" s="942"/>
      <c r="I18" s="942"/>
      <c r="J18" s="942"/>
      <c r="K18" s="942"/>
      <c r="L18" s="942"/>
      <c r="M18" s="942"/>
      <c r="N18" s="942"/>
      <c r="O18" s="943"/>
      <c r="P18" s="146"/>
      <c r="Q18" s="650"/>
      <c r="R18" s="650"/>
      <c r="S18" s="650"/>
      <c r="T18" s="650"/>
      <c r="U18" s="650"/>
      <c r="V18" s="650"/>
      <c r="W18" s="650"/>
      <c r="X18" s="651"/>
      <c r="Y18" s="928" t="s">
        <v>12</v>
      </c>
      <c r="Z18" s="929"/>
      <c r="AA18" s="930"/>
      <c r="AB18" s="163"/>
      <c r="AC18" s="702"/>
      <c r="AD18" s="70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84"/>
      <c r="B19" s="685"/>
      <c r="C19" s="685"/>
      <c r="D19" s="685"/>
      <c r="E19" s="685"/>
      <c r="F19" s="686"/>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3"/>
      <c r="Q20" s="653"/>
      <c r="R20" s="653"/>
      <c r="S20" s="653"/>
      <c r="T20" s="653"/>
      <c r="U20" s="653"/>
      <c r="V20" s="653"/>
      <c r="W20" s="653"/>
      <c r="X20" s="654"/>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339</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0" t="s">
        <v>312</v>
      </c>
      <c r="B23" s="681"/>
      <c r="C23" s="681"/>
      <c r="D23" s="681"/>
      <c r="E23" s="681"/>
      <c r="F23" s="682"/>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367</v>
      </c>
      <c r="AF23" s="924"/>
      <c r="AG23" s="924"/>
      <c r="AH23" s="128"/>
      <c r="AI23" s="924" t="s">
        <v>463</v>
      </c>
      <c r="AJ23" s="924"/>
      <c r="AK23" s="924"/>
      <c r="AL23" s="128"/>
      <c r="AM23" s="924" t="s">
        <v>464</v>
      </c>
      <c r="AN23" s="924"/>
      <c r="AO23" s="924"/>
      <c r="AP23" s="128"/>
      <c r="AQ23" s="135" t="s">
        <v>223</v>
      </c>
      <c r="AR23" s="136"/>
      <c r="AS23" s="136"/>
      <c r="AT23" s="137"/>
      <c r="AU23" s="138" t="s">
        <v>129</v>
      </c>
      <c r="AV23" s="138"/>
      <c r="AW23" s="138"/>
      <c r="AX23" s="139"/>
      <c r="AY23" s="34">
        <f>COUNTA($G$25)</f>
        <v>0</v>
      </c>
    </row>
    <row r="24" spans="1:51" ht="18.75" customHeight="1" x14ac:dyDescent="0.15">
      <c r="A24" s="680"/>
      <c r="B24" s="681"/>
      <c r="C24" s="681"/>
      <c r="D24" s="681"/>
      <c r="E24" s="681"/>
      <c r="F24" s="682"/>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88"/>
      <c r="AF24" s="688"/>
      <c r="AG24" s="688"/>
      <c r="AH24" s="131"/>
      <c r="AI24" s="688"/>
      <c r="AJ24" s="688"/>
      <c r="AK24" s="688"/>
      <c r="AL24" s="131"/>
      <c r="AM24" s="688"/>
      <c r="AN24" s="688"/>
      <c r="AO24" s="688"/>
      <c r="AP24" s="131"/>
      <c r="AQ24" s="140"/>
      <c r="AR24" s="141"/>
      <c r="AS24" s="142" t="s">
        <v>224</v>
      </c>
      <c r="AT24" s="143"/>
      <c r="AU24" s="141"/>
      <c r="AV24" s="141"/>
      <c r="AW24" s="123" t="s">
        <v>170</v>
      </c>
      <c r="AX24" s="144"/>
      <c r="AY24" s="34">
        <f t="shared" ref="AY24:AY29" si="3">$AY$23</f>
        <v>0</v>
      </c>
    </row>
    <row r="25" spans="1:51" ht="22.5" customHeight="1" x14ac:dyDescent="0.15">
      <c r="A25" s="683"/>
      <c r="B25" s="681"/>
      <c r="C25" s="681"/>
      <c r="D25" s="681"/>
      <c r="E25" s="681"/>
      <c r="F25" s="682"/>
      <c r="G25" s="193"/>
      <c r="H25" s="942"/>
      <c r="I25" s="942"/>
      <c r="J25" s="942"/>
      <c r="K25" s="942"/>
      <c r="L25" s="942"/>
      <c r="M25" s="942"/>
      <c r="N25" s="942"/>
      <c r="O25" s="943"/>
      <c r="P25" s="146"/>
      <c r="Q25" s="650"/>
      <c r="R25" s="650"/>
      <c r="S25" s="650"/>
      <c r="T25" s="650"/>
      <c r="U25" s="650"/>
      <c r="V25" s="650"/>
      <c r="W25" s="650"/>
      <c r="X25" s="651"/>
      <c r="Y25" s="928" t="s">
        <v>12</v>
      </c>
      <c r="Z25" s="929"/>
      <c r="AA25" s="930"/>
      <c r="AB25" s="163"/>
      <c r="AC25" s="702"/>
      <c r="AD25" s="70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84"/>
      <c r="B26" s="685"/>
      <c r="C26" s="685"/>
      <c r="D26" s="685"/>
      <c r="E26" s="685"/>
      <c r="F26" s="686"/>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3"/>
      <c r="Q27" s="653"/>
      <c r="R27" s="653"/>
      <c r="S27" s="653"/>
      <c r="T27" s="653"/>
      <c r="U27" s="653"/>
      <c r="V27" s="653"/>
      <c r="W27" s="653"/>
      <c r="X27" s="654"/>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339</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0" t="s">
        <v>312</v>
      </c>
      <c r="B30" s="681"/>
      <c r="C30" s="681"/>
      <c r="D30" s="681"/>
      <c r="E30" s="681"/>
      <c r="F30" s="682"/>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367</v>
      </c>
      <c r="AF30" s="924"/>
      <c r="AG30" s="924"/>
      <c r="AH30" s="128"/>
      <c r="AI30" s="924" t="s">
        <v>463</v>
      </c>
      <c r="AJ30" s="924"/>
      <c r="AK30" s="924"/>
      <c r="AL30" s="128"/>
      <c r="AM30" s="924" t="s">
        <v>464</v>
      </c>
      <c r="AN30" s="924"/>
      <c r="AO30" s="924"/>
      <c r="AP30" s="128"/>
      <c r="AQ30" s="135" t="s">
        <v>223</v>
      </c>
      <c r="AR30" s="136"/>
      <c r="AS30" s="136"/>
      <c r="AT30" s="137"/>
      <c r="AU30" s="138" t="s">
        <v>129</v>
      </c>
      <c r="AV30" s="138"/>
      <c r="AW30" s="138"/>
      <c r="AX30" s="139"/>
      <c r="AY30" s="34">
        <f>COUNTA($G$32)</f>
        <v>0</v>
      </c>
    </row>
    <row r="31" spans="1:51" ht="18.75" customHeight="1" x14ac:dyDescent="0.15">
      <c r="A31" s="680"/>
      <c r="B31" s="681"/>
      <c r="C31" s="681"/>
      <c r="D31" s="681"/>
      <c r="E31" s="681"/>
      <c r="F31" s="682"/>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88"/>
      <c r="AF31" s="688"/>
      <c r="AG31" s="688"/>
      <c r="AH31" s="131"/>
      <c r="AI31" s="688"/>
      <c r="AJ31" s="688"/>
      <c r="AK31" s="688"/>
      <c r="AL31" s="131"/>
      <c r="AM31" s="688"/>
      <c r="AN31" s="688"/>
      <c r="AO31" s="688"/>
      <c r="AP31" s="131"/>
      <c r="AQ31" s="140"/>
      <c r="AR31" s="141"/>
      <c r="AS31" s="142" t="s">
        <v>224</v>
      </c>
      <c r="AT31" s="143"/>
      <c r="AU31" s="141"/>
      <c r="AV31" s="141"/>
      <c r="AW31" s="123" t="s">
        <v>170</v>
      </c>
      <c r="AX31" s="144"/>
      <c r="AY31" s="34">
        <f t="shared" ref="AY31:AY36" si="4">$AY$30</f>
        <v>0</v>
      </c>
    </row>
    <row r="32" spans="1:51" ht="22.5" customHeight="1" x14ac:dyDescent="0.15">
      <c r="A32" s="683"/>
      <c r="B32" s="681"/>
      <c r="C32" s="681"/>
      <c r="D32" s="681"/>
      <c r="E32" s="681"/>
      <c r="F32" s="682"/>
      <c r="G32" s="193"/>
      <c r="H32" s="942"/>
      <c r="I32" s="942"/>
      <c r="J32" s="942"/>
      <c r="K32" s="942"/>
      <c r="L32" s="942"/>
      <c r="M32" s="942"/>
      <c r="N32" s="942"/>
      <c r="O32" s="943"/>
      <c r="P32" s="146"/>
      <c r="Q32" s="650"/>
      <c r="R32" s="650"/>
      <c r="S32" s="650"/>
      <c r="T32" s="650"/>
      <c r="U32" s="650"/>
      <c r="V32" s="650"/>
      <c r="W32" s="650"/>
      <c r="X32" s="651"/>
      <c r="Y32" s="928" t="s">
        <v>12</v>
      </c>
      <c r="Z32" s="929"/>
      <c r="AA32" s="930"/>
      <c r="AB32" s="163"/>
      <c r="AC32" s="702"/>
      <c r="AD32" s="70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84"/>
      <c r="B33" s="685"/>
      <c r="C33" s="685"/>
      <c r="D33" s="685"/>
      <c r="E33" s="685"/>
      <c r="F33" s="686"/>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3"/>
      <c r="Q34" s="653"/>
      <c r="R34" s="653"/>
      <c r="S34" s="653"/>
      <c r="T34" s="653"/>
      <c r="U34" s="653"/>
      <c r="V34" s="653"/>
      <c r="W34" s="653"/>
      <c r="X34" s="654"/>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339</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0" t="s">
        <v>312</v>
      </c>
      <c r="B37" s="681"/>
      <c r="C37" s="681"/>
      <c r="D37" s="681"/>
      <c r="E37" s="681"/>
      <c r="F37" s="682"/>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367</v>
      </c>
      <c r="AF37" s="924"/>
      <c r="AG37" s="924"/>
      <c r="AH37" s="128"/>
      <c r="AI37" s="924" t="s">
        <v>463</v>
      </c>
      <c r="AJ37" s="924"/>
      <c r="AK37" s="924"/>
      <c r="AL37" s="128"/>
      <c r="AM37" s="924" t="s">
        <v>464</v>
      </c>
      <c r="AN37" s="924"/>
      <c r="AO37" s="924"/>
      <c r="AP37" s="128"/>
      <c r="AQ37" s="135" t="s">
        <v>223</v>
      </c>
      <c r="AR37" s="136"/>
      <c r="AS37" s="136"/>
      <c r="AT37" s="137"/>
      <c r="AU37" s="138" t="s">
        <v>129</v>
      </c>
      <c r="AV37" s="138"/>
      <c r="AW37" s="138"/>
      <c r="AX37" s="139"/>
      <c r="AY37" s="34">
        <f>COUNTA($G$39)</f>
        <v>0</v>
      </c>
    </row>
    <row r="38" spans="1:51" ht="18.75" customHeight="1" x14ac:dyDescent="0.15">
      <c r="A38" s="680"/>
      <c r="B38" s="681"/>
      <c r="C38" s="681"/>
      <c r="D38" s="681"/>
      <c r="E38" s="681"/>
      <c r="F38" s="682"/>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88"/>
      <c r="AF38" s="688"/>
      <c r="AG38" s="688"/>
      <c r="AH38" s="131"/>
      <c r="AI38" s="688"/>
      <c r="AJ38" s="688"/>
      <c r="AK38" s="688"/>
      <c r="AL38" s="131"/>
      <c r="AM38" s="688"/>
      <c r="AN38" s="688"/>
      <c r="AO38" s="688"/>
      <c r="AP38" s="131"/>
      <c r="AQ38" s="140"/>
      <c r="AR38" s="141"/>
      <c r="AS38" s="142" t="s">
        <v>224</v>
      </c>
      <c r="AT38" s="143"/>
      <c r="AU38" s="141"/>
      <c r="AV38" s="141"/>
      <c r="AW38" s="123" t="s">
        <v>170</v>
      </c>
      <c r="AX38" s="144"/>
      <c r="AY38" s="34">
        <f t="shared" ref="AY38:AY43" si="5">$AY$37</f>
        <v>0</v>
      </c>
    </row>
    <row r="39" spans="1:51" ht="22.5" customHeight="1" x14ac:dyDescent="0.15">
      <c r="A39" s="683"/>
      <c r="B39" s="681"/>
      <c r="C39" s="681"/>
      <c r="D39" s="681"/>
      <c r="E39" s="681"/>
      <c r="F39" s="682"/>
      <c r="G39" s="193"/>
      <c r="H39" s="942"/>
      <c r="I39" s="942"/>
      <c r="J39" s="942"/>
      <c r="K39" s="942"/>
      <c r="L39" s="942"/>
      <c r="M39" s="942"/>
      <c r="N39" s="942"/>
      <c r="O39" s="943"/>
      <c r="P39" s="146"/>
      <c r="Q39" s="650"/>
      <c r="R39" s="650"/>
      <c r="S39" s="650"/>
      <c r="T39" s="650"/>
      <c r="U39" s="650"/>
      <c r="V39" s="650"/>
      <c r="W39" s="650"/>
      <c r="X39" s="651"/>
      <c r="Y39" s="928" t="s">
        <v>12</v>
      </c>
      <c r="Z39" s="929"/>
      <c r="AA39" s="930"/>
      <c r="AB39" s="163"/>
      <c r="AC39" s="702"/>
      <c r="AD39" s="70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84"/>
      <c r="B40" s="685"/>
      <c r="C40" s="685"/>
      <c r="D40" s="685"/>
      <c r="E40" s="685"/>
      <c r="F40" s="686"/>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3"/>
      <c r="Q41" s="653"/>
      <c r="R41" s="653"/>
      <c r="S41" s="653"/>
      <c r="T41" s="653"/>
      <c r="U41" s="653"/>
      <c r="V41" s="653"/>
      <c r="W41" s="653"/>
      <c r="X41" s="654"/>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339</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0" t="s">
        <v>312</v>
      </c>
      <c r="B44" s="681"/>
      <c r="C44" s="681"/>
      <c r="D44" s="681"/>
      <c r="E44" s="681"/>
      <c r="F44" s="682"/>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367</v>
      </c>
      <c r="AF44" s="924"/>
      <c r="AG44" s="924"/>
      <c r="AH44" s="128"/>
      <c r="AI44" s="924" t="s">
        <v>463</v>
      </c>
      <c r="AJ44" s="924"/>
      <c r="AK44" s="924"/>
      <c r="AL44" s="128"/>
      <c r="AM44" s="924" t="s">
        <v>464</v>
      </c>
      <c r="AN44" s="924"/>
      <c r="AO44" s="924"/>
      <c r="AP44" s="128"/>
      <c r="AQ44" s="135" t="s">
        <v>223</v>
      </c>
      <c r="AR44" s="136"/>
      <c r="AS44" s="136"/>
      <c r="AT44" s="137"/>
      <c r="AU44" s="138" t="s">
        <v>129</v>
      </c>
      <c r="AV44" s="138"/>
      <c r="AW44" s="138"/>
      <c r="AX44" s="139"/>
      <c r="AY44" s="34">
        <f>COUNTA($G$46)</f>
        <v>0</v>
      </c>
    </row>
    <row r="45" spans="1:51" ht="18.75" customHeight="1" x14ac:dyDescent="0.15">
      <c r="A45" s="680"/>
      <c r="B45" s="681"/>
      <c r="C45" s="681"/>
      <c r="D45" s="681"/>
      <c r="E45" s="681"/>
      <c r="F45" s="682"/>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88"/>
      <c r="AF45" s="688"/>
      <c r="AG45" s="688"/>
      <c r="AH45" s="131"/>
      <c r="AI45" s="688"/>
      <c r="AJ45" s="688"/>
      <c r="AK45" s="688"/>
      <c r="AL45" s="131"/>
      <c r="AM45" s="688"/>
      <c r="AN45" s="688"/>
      <c r="AO45" s="688"/>
      <c r="AP45" s="131"/>
      <c r="AQ45" s="140"/>
      <c r="AR45" s="141"/>
      <c r="AS45" s="142" t="s">
        <v>224</v>
      </c>
      <c r="AT45" s="143"/>
      <c r="AU45" s="141"/>
      <c r="AV45" s="141"/>
      <c r="AW45" s="123" t="s">
        <v>170</v>
      </c>
      <c r="AX45" s="144"/>
      <c r="AY45" s="34">
        <f t="shared" ref="AY45:AY50" si="6">$AY$44</f>
        <v>0</v>
      </c>
    </row>
    <row r="46" spans="1:51" ht="22.5" customHeight="1" x14ac:dyDescent="0.15">
      <c r="A46" s="683"/>
      <c r="B46" s="681"/>
      <c r="C46" s="681"/>
      <c r="D46" s="681"/>
      <c r="E46" s="681"/>
      <c r="F46" s="682"/>
      <c r="G46" s="193"/>
      <c r="H46" s="942"/>
      <c r="I46" s="942"/>
      <c r="J46" s="942"/>
      <c r="K46" s="942"/>
      <c r="L46" s="942"/>
      <c r="M46" s="942"/>
      <c r="N46" s="942"/>
      <c r="O46" s="943"/>
      <c r="P46" s="146"/>
      <c r="Q46" s="650"/>
      <c r="R46" s="650"/>
      <c r="S46" s="650"/>
      <c r="T46" s="650"/>
      <c r="U46" s="650"/>
      <c r="V46" s="650"/>
      <c r="W46" s="650"/>
      <c r="X46" s="651"/>
      <c r="Y46" s="928" t="s">
        <v>12</v>
      </c>
      <c r="Z46" s="929"/>
      <c r="AA46" s="930"/>
      <c r="AB46" s="163"/>
      <c r="AC46" s="702"/>
      <c r="AD46" s="70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84"/>
      <c r="B47" s="685"/>
      <c r="C47" s="685"/>
      <c r="D47" s="685"/>
      <c r="E47" s="685"/>
      <c r="F47" s="686"/>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3"/>
      <c r="Q48" s="653"/>
      <c r="R48" s="653"/>
      <c r="S48" s="653"/>
      <c r="T48" s="653"/>
      <c r="U48" s="653"/>
      <c r="V48" s="653"/>
      <c r="W48" s="653"/>
      <c r="X48" s="654"/>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339</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0" t="s">
        <v>312</v>
      </c>
      <c r="B51" s="681"/>
      <c r="C51" s="681"/>
      <c r="D51" s="681"/>
      <c r="E51" s="681"/>
      <c r="F51" s="682"/>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367</v>
      </c>
      <c r="AF51" s="924"/>
      <c r="AG51" s="924"/>
      <c r="AH51" s="128"/>
      <c r="AI51" s="924" t="s">
        <v>463</v>
      </c>
      <c r="AJ51" s="924"/>
      <c r="AK51" s="924"/>
      <c r="AL51" s="128"/>
      <c r="AM51" s="924" t="s">
        <v>464</v>
      </c>
      <c r="AN51" s="924"/>
      <c r="AO51" s="924"/>
      <c r="AP51" s="128"/>
      <c r="AQ51" s="135" t="s">
        <v>223</v>
      </c>
      <c r="AR51" s="136"/>
      <c r="AS51" s="136"/>
      <c r="AT51" s="137"/>
      <c r="AU51" s="138" t="s">
        <v>129</v>
      </c>
      <c r="AV51" s="138"/>
      <c r="AW51" s="138"/>
      <c r="AX51" s="139"/>
      <c r="AY51" s="34">
        <f>COUNTA($G$53)</f>
        <v>0</v>
      </c>
    </row>
    <row r="52" spans="1:51" ht="18.75" customHeight="1" x14ac:dyDescent="0.15">
      <c r="A52" s="680"/>
      <c r="B52" s="681"/>
      <c r="C52" s="681"/>
      <c r="D52" s="681"/>
      <c r="E52" s="681"/>
      <c r="F52" s="682"/>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88"/>
      <c r="AF52" s="688"/>
      <c r="AG52" s="688"/>
      <c r="AH52" s="131"/>
      <c r="AI52" s="688"/>
      <c r="AJ52" s="688"/>
      <c r="AK52" s="688"/>
      <c r="AL52" s="131"/>
      <c r="AM52" s="688"/>
      <c r="AN52" s="688"/>
      <c r="AO52" s="688"/>
      <c r="AP52" s="131"/>
      <c r="AQ52" s="140"/>
      <c r="AR52" s="141"/>
      <c r="AS52" s="142" t="s">
        <v>224</v>
      </c>
      <c r="AT52" s="143"/>
      <c r="AU52" s="141"/>
      <c r="AV52" s="141"/>
      <c r="AW52" s="123" t="s">
        <v>170</v>
      </c>
      <c r="AX52" s="144"/>
      <c r="AY52" s="34">
        <f t="shared" ref="AY52:AY57" si="7">$AY$51</f>
        <v>0</v>
      </c>
    </row>
    <row r="53" spans="1:51" ht="22.5" customHeight="1" x14ac:dyDescent="0.15">
      <c r="A53" s="683"/>
      <c r="B53" s="681"/>
      <c r="C53" s="681"/>
      <c r="D53" s="681"/>
      <c r="E53" s="681"/>
      <c r="F53" s="682"/>
      <c r="G53" s="193"/>
      <c r="H53" s="942"/>
      <c r="I53" s="942"/>
      <c r="J53" s="942"/>
      <c r="K53" s="942"/>
      <c r="L53" s="942"/>
      <c r="M53" s="942"/>
      <c r="N53" s="942"/>
      <c r="O53" s="943"/>
      <c r="P53" s="146"/>
      <c r="Q53" s="650"/>
      <c r="R53" s="650"/>
      <c r="S53" s="650"/>
      <c r="T53" s="650"/>
      <c r="U53" s="650"/>
      <c r="V53" s="650"/>
      <c r="W53" s="650"/>
      <c r="X53" s="651"/>
      <c r="Y53" s="928" t="s">
        <v>12</v>
      </c>
      <c r="Z53" s="929"/>
      <c r="AA53" s="930"/>
      <c r="AB53" s="163"/>
      <c r="AC53" s="702"/>
      <c r="AD53" s="70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84"/>
      <c r="B54" s="685"/>
      <c r="C54" s="685"/>
      <c r="D54" s="685"/>
      <c r="E54" s="685"/>
      <c r="F54" s="686"/>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3"/>
      <c r="Q55" s="653"/>
      <c r="R55" s="653"/>
      <c r="S55" s="653"/>
      <c r="T55" s="653"/>
      <c r="U55" s="653"/>
      <c r="V55" s="653"/>
      <c r="W55" s="653"/>
      <c r="X55" s="654"/>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339</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0" t="s">
        <v>312</v>
      </c>
      <c r="B58" s="681"/>
      <c r="C58" s="681"/>
      <c r="D58" s="681"/>
      <c r="E58" s="681"/>
      <c r="F58" s="682"/>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367</v>
      </c>
      <c r="AF58" s="924"/>
      <c r="AG58" s="924"/>
      <c r="AH58" s="128"/>
      <c r="AI58" s="924" t="s">
        <v>463</v>
      </c>
      <c r="AJ58" s="924"/>
      <c r="AK58" s="924"/>
      <c r="AL58" s="128"/>
      <c r="AM58" s="924" t="s">
        <v>464</v>
      </c>
      <c r="AN58" s="924"/>
      <c r="AO58" s="924"/>
      <c r="AP58" s="128"/>
      <c r="AQ58" s="135" t="s">
        <v>223</v>
      </c>
      <c r="AR58" s="136"/>
      <c r="AS58" s="136"/>
      <c r="AT58" s="137"/>
      <c r="AU58" s="138" t="s">
        <v>129</v>
      </c>
      <c r="AV58" s="138"/>
      <c r="AW58" s="138"/>
      <c r="AX58" s="139"/>
      <c r="AY58" s="34">
        <f>COUNTA($G$60)</f>
        <v>0</v>
      </c>
    </row>
    <row r="59" spans="1:51" ht="18.75" customHeight="1" x14ac:dyDescent="0.15">
      <c r="A59" s="680"/>
      <c r="B59" s="681"/>
      <c r="C59" s="681"/>
      <c r="D59" s="681"/>
      <c r="E59" s="681"/>
      <c r="F59" s="682"/>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88"/>
      <c r="AF59" s="688"/>
      <c r="AG59" s="688"/>
      <c r="AH59" s="131"/>
      <c r="AI59" s="688"/>
      <c r="AJ59" s="688"/>
      <c r="AK59" s="688"/>
      <c r="AL59" s="131"/>
      <c r="AM59" s="688"/>
      <c r="AN59" s="688"/>
      <c r="AO59" s="688"/>
      <c r="AP59" s="131"/>
      <c r="AQ59" s="140"/>
      <c r="AR59" s="141"/>
      <c r="AS59" s="142" t="s">
        <v>224</v>
      </c>
      <c r="AT59" s="143"/>
      <c r="AU59" s="141"/>
      <c r="AV59" s="141"/>
      <c r="AW59" s="123" t="s">
        <v>170</v>
      </c>
      <c r="AX59" s="144"/>
      <c r="AY59" s="34">
        <f t="shared" ref="AY59:AY64" si="8">$AY$58</f>
        <v>0</v>
      </c>
    </row>
    <row r="60" spans="1:51" ht="22.5" customHeight="1" x14ac:dyDescent="0.15">
      <c r="A60" s="683"/>
      <c r="B60" s="681"/>
      <c r="C60" s="681"/>
      <c r="D60" s="681"/>
      <c r="E60" s="681"/>
      <c r="F60" s="682"/>
      <c r="G60" s="193"/>
      <c r="H60" s="942"/>
      <c r="I60" s="942"/>
      <c r="J60" s="942"/>
      <c r="K60" s="942"/>
      <c r="L60" s="942"/>
      <c r="M60" s="942"/>
      <c r="N60" s="942"/>
      <c r="O60" s="943"/>
      <c r="P60" s="146"/>
      <c r="Q60" s="650"/>
      <c r="R60" s="650"/>
      <c r="S60" s="650"/>
      <c r="T60" s="650"/>
      <c r="U60" s="650"/>
      <c r="V60" s="650"/>
      <c r="W60" s="650"/>
      <c r="X60" s="651"/>
      <c r="Y60" s="928" t="s">
        <v>12</v>
      </c>
      <c r="Z60" s="929"/>
      <c r="AA60" s="930"/>
      <c r="AB60" s="163"/>
      <c r="AC60" s="702"/>
      <c r="AD60" s="70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84"/>
      <c r="B61" s="685"/>
      <c r="C61" s="685"/>
      <c r="D61" s="685"/>
      <c r="E61" s="685"/>
      <c r="F61" s="686"/>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3"/>
      <c r="Q62" s="653"/>
      <c r="R62" s="653"/>
      <c r="S62" s="653"/>
      <c r="T62" s="653"/>
      <c r="U62" s="653"/>
      <c r="V62" s="653"/>
      <c r="W62" s="653"/>
      <c r="X62" s="654"/>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339</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0" t="s">
        <v>312</v>
      </c>
      <c r="B65" s="681"/>
      <c r="C65" s="681"/>
      <c r="D65" s="681"/>
      <c r="E65" s="681"/>
      <c r="F65" s="682"/>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367</v>
      </c>
      <c r="AF65" s="924"/>
      <c r="AG65" s="924"/>
      <c r="AH65" s="128"/>
      <c r="AI65" s="924" t="s">
        <v>463</v>
      </c>
      <c r="AJ65" s="924"/>
      <c r="AK65" s="924"/>
      <c r="AL65" s="128"/>
      <c r="AM65" s="924" t="s">
        <v>464</v>
      </c>
      <c r="AN65" s="924"/>
      <c r="AO65" s="924"/>
      <c r="AP65" s="128"/>
      <c r="AQ65" s="135" t="s">
        <v>223</v>
      </c>
      <c r="AR65" s="136"/>
      <c r="AS65" s="136"/>
      <c r="AT65" s="137"/>
      <c r="AU65" s="138" t="s">
        <v>129</v>
      </c>
      <c r="AV65" s="138"/>
      <c r="AW65" s="138"/>
      <c r="AX65" s="139"/>
      <c r="AY65" s="34">
        <f>COUNTA($G$67)</f>
        <v>0</v>
      </c>
    </row>
    <row r="66" spans="1:51" ht="18.75" customHeight="1" x14ac:dyDescent="0.15">
      <c r="A66" s="680"/>
      <c r="B66" s="681"/>
      <c r="C66" s="681"/>
      <c r="D66" s="681"/>
      <c r="E66" s="681"/>
      <c r="F66" s="682"/>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88"/>
      <c r="AF66" s="688"/>
      <c r="AG66" s="688"/>
      <c r="AH66" s="131"/>
      <c r="AI66" s="688"/>
      <c r="AJ66" s="688"/>
      <c r="AK66" s="688"/>
      <c r="AL66" s="131"/>
      <c r="AM66" s="688"/>
      <c r="AN66" s="688"/>
      <c r="AO66" s="688"/>
      <c r="AP66" s="131"/>
      <c r="AQ66" s="140"/>
      <c r="AR66" s="141"/>
      <c r="AS66" s="142" t="s">
        <v>224</v>
      </c>
      <c r="AT66" s="143"/>
      <c r="AU66" s="141"/>
      <c r="AV66" s="141"/>
      <c r="AW66" s="123" t="s">
        <v>170</v>
      </c>
      <c r="AX66" s="144"/>
      <c r="AY66" s="34">
        <f t="shared" ref="AY66:AY71" si="9">$AY$65</f>
        <v>0</v>
      </c>
    </row>
    <row r="67" spans="1:51" ht="22.5" customHeight="1" x14ac:dyDescent="0.15">
      <c r="A67" s="683"/>
      <c r="B67" s="681"/>
      <c r="C67" s="681"/>
      <c r="D67" s="681"/>
      <c r="E67" s="681"/>
      <c r="F67" s="682"/>
      <c r="G67" s="193"/>
      <c r="H67" s="942"/>
      <c r="I67" s="942"/>
      <c r="J67" s="942"/>
      <c r="K67" s="942"/>
      <c r="L67" s="942"/>
      <c r="M67" s="942"/>
      <c r="N67" s="942"/>
      <c r="O67" s="943"/>
      <c r="P67" s="146"/>
      <c r="Q67" s="650"/>
      <c r="R67" s="650"/>
      <c r="S67" s="650"/>
      <c r="T67" s="650"/>
      <c r="U67" s="650"/>
      <c r="V67" s="650"/>
      <c r="W67" s="650"/>
      <c r="X67" s="651"/>
      <c r="Y67" s="928" t="s">
        <v>12</v>
      </c>
      <c r="Z67" s="929"/>
      <c r="AA67" s="930"/>
      <c r="AB67" s="163"/>
      <c r="AC67" s="702"/>
      <c r="AD67" s="70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84"/>
      <c r="B68" s="685"/>
      <c r="C68" s="685"/>
      <c r="D68" s="685"/>
      <c r="E68" s="685"/>
      <c r="F68" s="686"/>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3"/>
      <c r="Q69" s="653"/>
      <c r="R69" s="653"/>
      <c r="S69" s="653"/>
      <c r="T69" s="653"/>
      <c r="U69" s="653"/>
      <c r="V69" s="653"/>
      <c r="W69" s="653"/>
      <c r="X69" s="654"/>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339</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325</v>
      </c>
      <c r="H2" s="310"/>
      <c r="I2" s="310"/>
      <c r="J2" s="310"/>
      <c r="K2" s="310"/>
      <c r="L2" s="310"/>
      <c r="M2" s="310"/>
      <c r="N2" s="310"/>
      <c r="O2" s="310"/>
      <c r="P2" s="310"/>
      <c r="Q2" s="310"/>
      <c r="R2" s="310"/>
      <c r="S2" s="310"/>
      <c r="T2" s="310"/>
      <c r="U2" s="310"/>
      <c r="V2" s="310"/>
      <c r="W2" s="310"/>
      <c r="X2" s="310"/>
      <c r="Y2" s="310"/>
      <c r="Z2" s="310"/>
      <c r="AA2" s="310"/>
      <c r="AB2" s="311"/>
      <c r="AC2" s="309" t="s">
        <v>327</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296</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315</v>
      </c>
      <c r="Z3" s="273"/>
      <c r="AA3" s="273"/>
      <c r="AB3" s="273"/>
      <c r="AC3" s="988" t="s">
        <v>306</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297</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315</v>
      </c>
      <c r="Z36" s="273"/>
      <c r="AA36" s="273"/>
      <c r="AB36" s="273"/>
      <c r="AC36" s="988" t="s">
        <v>306</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315</v>
      </c>
      <c r="Z69" s="273"/>
      <c r="AA69" s="273"/>
      <c r="AB69" s="273"/>
      <c r="AC69" s="988" t="s">
        <v>306</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315</v>
      </c>
      <c r="Z102" s="273"/>
      <c r="AA102" s="273"/>
      <c r="AB102" s="273"/>
      <c r="AC102" s="988" t="s">
        <v>306</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315</v>
      </c>
      <c r="Z135" s="273"/>
      <c r="AA135" s="273"/>
      <c r="AB135" s="273"/>
      <c r="AC135" s="988" t="s">
        <v>306</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315</v>
      </c>
      <c r="Z168" s="273"/>
      <c r="AA168" s="273"/>
      <c r="AB168" s="273"/>
      <c r="AC168" s="988" t="s">
        <v>306</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315</v>
      </c>
      <c r="Z201" s="273"/>
      <c r="AA201" s="273"/>
      <c r="AB201" s="273"/>
      <c r="AC201" s="988" t="s">
        <v>306</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315</v>
      </c>
      <c r="Z234" s="273"/>
      <c r="AA234" s="273"/>
      <c r="AB234" s="273"/>
      <c r="AC234" s="988" t="s">
        <v>306</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315</v>
      </c>
      <c r="Z267" s="273"/>
      <c r="AA267" s="273"/>
      <c r="AB267" s="273"/>
      <c r="AC267" s="988" t="s">
        <v>306</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315</v>
      </c>
      <c r="Z300" s="273"/>
      <c r="AA300" s="273"/>
      <c r="AB300" s="273"/>
      <c r="AC300" s="988" t="s">
        <v>306</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315</v>
      </c>
      <c r="Z333" s="273"/>
      <c r="AA333" s="273"/>
      <c r="AB333" s="273"/>
      <c r="AC333" s="988" t="s">
        <v>306</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315</v>
      </c>
      <c r="Z366" s="273"/>
      <c r="AA366" s="273"/>
      <c r="AB366" s="273"/>
      <c r="AC366" s="988" t="s">
        <v>306</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315</v>
      </c>
      <c r="Z399" s="273"/>
      <c r="AA399" s="273"/>
      <c r="AB399" s="273"/>
      <c r="AC399" s="988" t="s">
        <v>306</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315</v>
      </c>
      <c r="Z432" s="273"/>
      <c r="AA432" s="273"/>
      <c r="AB432" s="273"/>
      <c r="AC432" s="988" t="s">
        <v>306</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315</v>
      </c>
      <c r="Z465" s="273"/>
      <c r="AA465" s="273"/>
      <c r="AB465" s="273"/>
      <c r="AC465" s="988" t="s">
        <v>306</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315</v>
      </c>
      <c r="Z498" s="273"/>
      <c r="AA498" s="273"/>
      <c r="AB498" s="273"/>
      <c r="AC498" s="988" t="s">
        <v>306</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315</v>
      </c>
      <c r="Z531" s="273"/>
      <c r="AA531" s="273"/>
      <c r="AB531" s="273"/>
      <c r="AC531" s="988" t="s">
        <v>306</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315</v>
      </c>
      <c r="Z564" s="273"/>
      <c r="AA564" s="273"/>
      <c r="AB564" s="273"/>
      <c r="AC564" s="988" t="s">
        <v>306</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315</v>
      </c>
      <c r="Z597" s="273"/>
      <c r="AA597" s="273"/>
      <c r="AB597" s="273"/>
      <c r="AC597" s="988" t="s">
        <v>306</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315</v>
      </c>
      <c r="Z630" s="273"/>
      <c r="AA630" s="273"/>
      <c r="AB630" s="273"/>
      <c r="AC630" s="988" t="s">
        <v>306</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315</v>
      </c>
      <c r="Z663" s="273"/>
      <c r="AA663" s="273"/>
      <c r="AB663" s="273"/>
      <c r="AC663" s="988" t="s">
        <v>306</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315</v>
      </c>
      <c r="Z696" s="273"/>
      <c r="AA696" s="273"/>
      <c r="AB696" s="273"/>
      <c r="AC696" s="988" t="s">
        <v>306</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315</v>
      </c>
      <c r="Z729" s="273"/>
      <c r="AA729" s="273"/>
      <c r="AB729" s="273"/>
      <c r="AC729" s="988" t="s">
        <v>306</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315</v>
      </c>
      <c r="Z762" s="273"/>
      <c r="AA762" s="273"/>
      <c r="AB762" s="273"/>
      <c r="AC762" s="988" t="s">
        <v>306</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315</v>
      </c>
      <c r="Z795" s="273"/>
      <c r="AA795" s="273"/>
      <c r="AB795" s="273"/>
      <c r="AC795" s="988" t="s">
        <v>306</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315</v>
      </c>
      <c r="Z828" s="273"/>
      <c r="AA828" s="273"/>
      <c r="AB828" s="273"/>
      <c r="AC828" s="988" t="s">
        <v>306</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315</v>
      </c>
      <c r="Z861" s="273"/>
      <c r="AA861" s="273"/>
      <c r="AB861" s="273"/>
      <c r="AC861" s="988" t="s">
        <v>306</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315</v>
      </c>
      <c r="Z894" s="273"/>
      <c r="AA894" s="273"/>
      <c r="AB894" s="273"/>
      <c r="AC894" s="988" t="s">
        <v>306</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315</v>
      </c>
      <c r="Z927" s="273"/>
      <c r="AA927" s="273"/>
      <c r="AB927" s="273"/>
      <c r="AC927" s="988" t="s">
        <v>306</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315</v>
      </c>
      <c r="Z960" s="273"/>
      <c r="AA960" s="273"/>
      <c r="AB960" s="273"/>
      <c r="AC960" s="988" t="s">
        <v>306</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315</v>
      </c>
      <c r="Z993" s="273"/>
      <c r="AA993" s="273"/>
      <c r="AB993" s="273"/>
      <c r="AC993" s="988" t="s">
        <v>306</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315</v>
      </c>
      <c r="Z1026" s="273"/>
      <c r="AA1026" s="273"/>
      <c r="AB1026" s="273"/>
      <c r="AC1026" s="988" t="s">
        <v>306</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315</v>
      </c>
      <c r="Z1059" s="273"/>
      <c r="AA1059" s="273"/>
      <c r="AB1059" s="273"/>
      <c r="AC1059" s="988" t="s">
        <v>306</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315</v>
      </c>
      <c r="Z1092" s="273"/>
      <c r="AA1092" s="273"/>
      <c r="AB1092" s="273"/>
      <c r="AC1092" s="988" t="s">
        <v>306</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315</v>
      </c>
      <c r="Z1125" s="273"/>
      <c r="AA1125" s="273"/>
      <c r="AB1125" s="273"/>
      <c r="AC1125" s="988" t="s">
        <v>306</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315</v>
      </c>
      <c r="Z1158" s="273"/>
      <c r="AA1158" s="273"/>
      <c r="AB1158" s="273"/>
      <c r="AC1158" s="988" t="s">
        <v>306</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315</v>
      </c>
      <c r="Z1191" s="273"/>
      <c r="AA1191" s="273"/>
      <c r="AB1191" s="273"/>
      <c r="AC1191" s="988" t="s">
        <v>306</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315</v>
      </c>
      <c r="Z1224" s="273"/>
      <c r="AA1224" s="273"/>
      <c r="AB1224" s="273"/>
      <c r="AC1224" s="988" t="s">
        <v>306</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315</v>
      </c>
      <c r="Z1257" s="273"/>
      <c r="AA1257" s="273"/>
      <c r="AB1257" s="273"/>
      <c r="AC1257" s="988" t="s">
        <v>306</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315</v>
      </c>
      <c r="Z1290" s="273"/>
      <c r="AA1290" s="273"/>
      <c r="AB1290" s="273"/>
      <c r="AC1290" s="988" t="s">
        <v>306</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2022-06-01T02:32:53Z</cp:lastPrinted>
  <dcterms:created xsi:type="dcterms:W3CDTF">2012-03-13T00:50:25Z</dcterms:created>
  <dcterms:modified xsi:type="dcterms:W3CDTF">2022-08-18T11:17:38Z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