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M41"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16" i="11"/>
  <c r="AY124" i="11"/>
  <c r="AY128" i="11"/>
  <c r="AY154" i="11"/>
  <c r="AY140" i="11"/>
  <c r="AY144" i="11"/>
  <c r="AY134" i="11"/>
  <c r="AY176" i="11"/>
  <c r="AY198" i="11"/>
  <c r="AY203" i="11"/>
  <c r="AY207" i="11"/>
  <c r="AY211" i="11"/>
  <c r="AY143" i="11"/>
  <c r="AY120" i="11"/>
  <c r="AY163"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<sst xmlns="http://schemas.openxmlformats.org/spreadsheetml/2006/main" count="1320" uniqueCount="686">
  <si>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</si>
  <si>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</si>
  <si>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</si>
  <si>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</si>
  <si>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</si>
  <si>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</si>
  <si>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</si>
  <si>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</si>
  <si>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</si>
  <si>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</si>
  <si>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</si>
  <si>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</si>
  <si>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</si>
  <si>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</si>
  <si>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</si>
  <si>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</si>
  <si>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</si>
  <si>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</si>
  <si>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</si>
  <si>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</si>
  <si>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</si>
  <si>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</si>
  <si>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</si>
  <si>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</si>
  <si>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</si>
  <si>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</si>
  <si>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</si>
  <si>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</si>
  <si>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</si>
  <si>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</si>
  <si>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</si>
  <si>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</si>
  <si>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</si>
  <si>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</si>
  <si>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</si>
  <si>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</si>
  <si>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</si>
  <si>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</si>
  <si>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</si>
  <si>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</si>
  <si>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</si>
  <si>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</si>
  <si>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</si>
  <si>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</si>
  <si>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</si>
  <si>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</si>
  <si>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</si>
  <si>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</si>
  <si>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</si>
  <si>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</si>
  <si>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</si>
  <si>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</si>
  <si>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</si>
  <si>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</si>
  <si>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</si>
  <si>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</si>
  <si>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</si>
  <si>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</si>
  <si>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</si>
  <si>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</si>
  <si>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</si>
  <si>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</si>
  <si>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</si>
  <si>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</si>
  <si>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</si>
  <si>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</si>
  <si>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</si>
  <si>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</si>
  <si>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</si>
  <si>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</si>
  <si>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</si>
  <si>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</si>
  <si>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</si>
  <si>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</si>
  <si>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</si>
  <si>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</si>
  <si>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</si>
  <si>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</si>
  <si>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</si>
  <si>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</si>
  <si>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</si>
  <si>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</si>
  <si>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</si>
  <si>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</si>
  <si>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</si>
  <si>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</si>
  <si>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</si>
  <si>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</si>
  <si>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</si>
  <si>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</si>
  <si>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</si>
  <si>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</si>
  <si>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</si>
  <si>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</si>
  <si>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</si>
  <si>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</si>
  <si>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</si>
  <si>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</si>
  <si>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</si>
  <si>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</si>
  <si>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</si>
  <si>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</si>
  <si>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</si>
  <si>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</si>
  <si>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</si>
  <si>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</si>
  <si>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</si>
  <si>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</si>
  <si>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</si>
  <si>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</si>
  <si>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</si>
  <si>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</si>
  <si>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</si>
  <si>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</si>
  <si>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</si>
  <si>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</si>
  <si>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</si>
  <si>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</si>
  <si>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</si>
  <si>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</si>
  <si>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</si>
  <si>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</si>
  <si>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</si>
  <si>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</si>
  <si>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</si>
  <si>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</si>
  <si>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</si>
  <si>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</si>
  <si>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</si>
  <si>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</si>
  <si>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</si>
  <si>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</si>
  <si>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</si>
  <si>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</si>
  <si>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</si>
  <si>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</si>
  <si>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</si>
  <si>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</si>
  <si>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</si>
  <si>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</si>
  <si>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</si>
  <si>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</si>
  <si>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</si>
  <si>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</si>
  <si>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</si>
  <si>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</si>
  <si>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</si>
  <si>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</si>
  <si>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</si>
  <si>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</si>
  <si>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</si>
  <si>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</si>
  <si>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</si>
  <si>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</si>
  <si>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</si>
  <si>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</si>
  <si>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</si>
  <si>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</si>
  <si>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</si>
  <si>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</si>
  <si>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</si>
  <si>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</si>
  <si>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</si>
  <si>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</si>
  <si>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</si>
  <si>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</si>
  <si>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</si>
  <si>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</si>
  <si>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</si>
  <si>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</si>
  <si>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</si>
  <si>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</si>
  <si>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</si>
  <si>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</si>
  <si>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</si>
  <si>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</si>
  <si>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</si>
  <si>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</si>
  <si>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</si>
  <si>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</si>
  <si>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</si>
  <si>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</si>
  <si>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</si>
  <si>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</si>
  <si>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</si>
  <si>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</si>
  <si>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</si>
  <si>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</si>
  <si>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</si>
  <si>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</si>
  <si>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</si>
  <si>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</si>
  <si>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</si>
  <si>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</si>
  <si>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</si>
  <si>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</si>
  <si>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</si>
  <si>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</si>
  <si>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</si>
  <si>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</si>
  <si>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</si>
  <si>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</si>
  <si>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</si>
  <si>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</si>
  <si>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</si>
  <si>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</si>
  <si>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</si>
  <si>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</si>
  <si>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</si>
  <si>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</si>
  <si>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</si>
  <si>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</si>
  <si>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</si>
  <si>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</si>
  <si>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</si>
  <si>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</si>
  <si>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</si>
  <si>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</si>
  <si>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</si>
  <si>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</si>
  <si>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</si>
  <si>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</si>
  <si>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</si>
  <si>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</si>
  <si>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</si>
  <si>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</si>
  <si>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</si>
  <si>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</si>
  <si>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</si>
  <si>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</si>
  <si>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</si>
  <si>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</si>
  <si>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</si>
  <si>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</si>
  <si>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</si>
  <si>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</si>
  <si>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</si>
  <si>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</si>
  <si>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</si>
  <si>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</si>
  <si>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</si>
  <si>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</si>
  <si>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</si>
  <si>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</si>
  <si>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</si>
  <si>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</si>
  <si>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</si>
  <si>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</si>
  <si>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</si>
  <si>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</si>
  <si>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</si>
  <si>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</si>
  <si>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</si>
  <si>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</si>
  <si>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</si>
  <si>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</si>
  <si>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</si>
  <si>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</si>
  <si>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</si>
  <si>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</si>
  <si>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</si>
  <si>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</si>
  <si>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</si>
  <si>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</si>
  <si>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</si>
  <si>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</si>
  <si>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</si>
  <si>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</si>
  <si>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</si>
  <si>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</si>
  <si>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</si>
  <si>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</si>
  <si>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</si>
  <si>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</si>
  <si>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</si>
  <si>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</si>
  <si>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</si>
  <si>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</si>
  <si>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</si>
  <si>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</si>
  <si>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</si>
  <si>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</si>
  <si>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</si>
  <si>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</si>
  <si>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</si>
  <si>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</si>
  <si>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</si>
  <si>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</si>
  <si>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</si>
  <si>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</si>
  <si>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</si>
  <si>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</si>
  <si>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</si>
  <si>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</si>
  <si>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</si>
  <si>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</si>
  <si>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</si>
  <si>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</si>
  <si>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</si>
  <si>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</si>
  <si>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</si>
  <si>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</si>
  <si>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</si>
  <si>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</si>
  <si>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</si>
  <si>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</si>
  <si>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</si>
  <si>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</si>
  <si>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</si>
  <si>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</si>
  <si>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</si>
  <si>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</si>
  <si>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</si>
  <si>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</si>
  <si>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</si>
  <si>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</si>
  <si>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</si>
  <si>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</si>
  <si>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</si>
  <si>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</si>
  <si>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</si>
  <si>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</si>
  <si>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</si>
  <si>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</si>
  <si>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</si>
  <si>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</si>
  <si>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</si>
  <si>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</si>
  <si>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</si>
  <si>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</si>
  <si>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</si>
  <si>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</si>
  <si>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</si>
  <si>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</si>
  <si>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</si>
  <si>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</si>
  <si>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</si>
  <si>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</si>
  <si>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</si>
  <si>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</si>
  <si>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</si>
  <si>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</si>
  <si>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</si>
  <si>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</si>
  <si>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</si>
  <si>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</si>
  <si>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</si>
  <si>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</si>
  <si>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</si>
  <si>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</si>
  <si>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</si>
  <si>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</si>
  <si>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</si>
  <si>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</si>
  <si>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</si>
  <si>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</si>
  <si>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</si>
  <si>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</si>
  <si>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</si>
  <si>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</si>
  <si>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</si>
  <si>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</si>
  <si>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</si>
  <si>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</si>
  <si>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</si>
  <si>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</si>
  <si>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</si>
  <si>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</si>
  <si>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</si>
  <si>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</si>
  <si>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</si>
  <si>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</si>
  <si>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</si>
  <si>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</si>
  <si>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</si>
  <si>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</si>
  <si>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</si>
  <si>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</si>
  <si>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</si>
  <si>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</si>
  <si>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</si>
  <si>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</si>
  <si>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</si>
  <si>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</si>
  <si>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</si>
  <si>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</si>
  <si>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</si>
  <si>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</si>
  <si>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</si>
  <si>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</si>
  <si>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</si>
  <si>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</si>
  <si>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</si>
  <si>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</si>
  <si>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</si>
  <si>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</si>
  <si>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</si>
  <si>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</si>
  <si>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</si>
  <si>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</si>
  <si>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</si>
  <si>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</si>
  <si>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</si>
  <si>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</si>
  <si>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</si>
  <si>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</si>
  <si>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</si>
  <si>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</si>
  <si>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</si>
  <si>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</si>
  <si>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</si>
  <si>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</si>
  <si>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</si>
  <si>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</si>
  <si>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</si>
  <si>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</si>
  <si>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</si>
  <si>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</si>
  <si>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</si>
  <si>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</si>
  <si>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</si>
  <si>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</si>
  <si>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</si>
  <si>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</si>
  <si>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</si>
  <si>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</si>
  <si>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</si>
  <si>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</si>
  <si>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</si>
  <si>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</si>
  <si>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</si>
  <si>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</si>
  <si>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</si>
  <si>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</si>
  <si>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</si>
  <si>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</si>
  <si>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</si>
  <si>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</si>
  <si>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</si>
  <si>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</si>
  <si>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</si>
  <si>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</si>
  <si>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</si>
  <si>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</si>
  <si>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</si>
  <si>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</si>
  <si>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</si>
  <si>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</si>
  <si>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</si>
  <si>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</si>
  <si>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</si>
  <si>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</si>
  <si>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</si>
  <si>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</si>
  <si>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</si>
  <si>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</si>
  <si>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</si>
  <si>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</si>
  <si>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</si>
  <si>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</si>
  <si>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</si>
  <si>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</si>
  <si>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</si>
  <si>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</si>
  <si>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</si>
  <si>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</si>
  <si>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</si>
  <si>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</si>
  <si>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</si>
  <si>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</si>
  <si>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</si>
  <si>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</si>
  <si>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</si>
  <si>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</si>
  <si>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</si>
  <si>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</si>
  <si>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</si>
  <si>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</si>
  <si>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</si>
  <si>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</si>
  <si>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</si>
  <si>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</si>
  <si>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</si>
  <si>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</si>
  <si>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</si>
  <si>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</si>
  <si>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</si>
  <si>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</si>
  <si>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</si>
  <si>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</si>
  <si>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</si>
  <si>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</si>
  <si>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</si>
  <si>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</si>
  <si>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</si>
  <si>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</si>
  <si>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</si>
  <si>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</si>
  <si>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</si>
  <si>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</si>
  <si>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</si>
  <si>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</si>
  <si>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</si>
  <si>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</si>
  <si>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</si>
  <si>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</si>
  <si>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</si>
  <si>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</si>
  <si>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</si>
  <si>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</si>
  <si>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</si>
  <si>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</si>
  <si>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</si>
  <si>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</si>
  <si>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</si>
  <si>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</si>
  <si>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</si>
  <si>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</si>
  <si>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</si>
  <si>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</si>
  <si>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</si>
  <si>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</si>
  <si>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</si>
  <si>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</si>
  <si>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</si>
  <si>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</si>
  <si>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</si>
  <si>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</si>
  <si>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</si>
  <si>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</si>
  <si>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</si>
  <si>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</si>
  <si>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</si>
  <si>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</si>
  <si>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</si>
  <si>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</si>
  <si>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</si>
  <si>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</si>
  <si>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</si>
  <si>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</si>
  <si>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</si>
  <si>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</si>
  <si>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</si>
  <si>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</si>
  <si>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</si>
  <si>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</si>
  <si>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</si>
  <si>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</si>
  <si>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</si>
  <si>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</si>
  <si>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</si>
  <si>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</si>
  <si>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</si>
  <si>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</si>
  <si>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</si>
  <si>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</si>
  <si>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</si>
  <si>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</si>
  <si>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</si>
  <si>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</si>
  <si>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</si>
  <si>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</si>
  <si>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</si>
  <si>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</si>
  <si>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</si>
  <si>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</si>
  <si>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</si>
  <si>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</si>
  <si>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</si>
  <si>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</si>
  <si>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</si>
  <si>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</si>
  <si>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</si>
  <si>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</si>
  <si>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</si>
  <si>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</si>
  <si>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</si>
  <si>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</si>
  <si>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</si>
  <si>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</si>
  <si>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</si>
  <si>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</si>
  <si>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</si>
  <si>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</si>
  <si>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</si>
  <si>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</si>
  <si>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</si>
  <si>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</si>
  <si>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</si>
  <si>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</si>
  <si>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</si>
  <si>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</si>
  <si>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</si>
  <si>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</si>
  <si>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</si>
  <si>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</si>
  <si>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</si>
  <si>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</si>
  <si>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</si>
  <si>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</si>
  <si>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</si>
  <si>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</si>
  <si>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</si>
  <si>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</si>
  <si>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</si>
  <si>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</si>
  <si>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</si>
  <si>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</si>
  <si>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オンライン診療研修の推進事業</t>
  </si>
  <si>
    <t>医政局</t>
  </si>
  <si>
    <t>課長：山本　英紀</t>
  </si>
  <si>
    <t>令和元年度</t>
  </si>
  <si>
    <t>終了予定なし</t>
  </si>
  <si>
    <t>医事課</t>
  </si>
  <si>
    <t>-</t>
  </si>
  <si>
    <t xml:space="preserve">オンライン診療の適切な実施に関する指針(平成30年３月 厚生労働省) </t>
  </si>
  <si>
    <t>平成30年３月に発出された「オンライン診療の適切な実施に関する指針」を踏まえた、オンライン診療の実施に必要な知識の習得が可能な研修を実施する。</t>
  </si>
  <si>
    <t>医療提供体制確保対策等委託費</t>
  </si>
  <si>
    <t>研修の受講者数</t>
  </si>
  <si>
    <t>単位当たりコスト＝X／Y
X：予算執行額
Y：研修の受講者数　　　　　　　　　　　　　</t>
    <phoneticPr fontId="5"/>
  </si>
  <si>
    <t>12,578/1</t>
  </si>
  <si>
    <t>20,092/19,896</t>
  </si>
  <si>
    <t>／　</t>
    <phoneticPr fontId="5"/>
  </si>
  <si>
    <t>遠隔医療従事者研修事業</t>
  </si>
  <si>
    <t>新31-0015</t>
  </si>
  <si>
    <t>○</t>
  </si>
  <si>
    <t>厚労</t>
    <rPh sb="0" eb="2">
      <t>コウロウ</t>
    </rPh>
    <phoneticPr fontId="5"/>
  </si>
  <si>
    <t>-</t>
    <phoneticPr fontId="5"/>
  </si>
  <si>
    <t>A.公益社団法人日本医師会</t>
    <phoneticPr fontId="5"/>
  </si>
  <si>
    <t xml:space="preserve">B.株式会社アミュレット </t>
    <phoneticPr fontId="5"/>
  </si>
  <si>
    <t xml:space="preserve">株式会社アミュレット </t>
    <phoneticPr fontId="5"/>
  </si>
  <si>
    <t>公益社団法人日本医師会</t>
    <phoneticPr fontId="5"/>
  </si>
  <si>
    <t>－</t>
    <phoneticPr fontId="5"/>
  </si>
  <si>
    <t>-</t>
    <phoneticPr fontId="5"/>
  </si>
  <si>
    <t>オンライン診療の実施に必要な知識の習得が可能な研修会等の実施</t>
  </si>
  <si>
    <t>オンライン診療研修e-learningサイトサーバー利用料等</t>
    <rPh sb="29" eb="30">
      <t>ナド</t>
    </rPh>
    <phoneticPr fontId="5"/>
  </si>
  <si>
    <t>委託費等</t>
    <rPh sb="0" eb="4">
      <t>イタクヒナド</t>
    </rPh>
    <phoneticPr fontId="5"/>
  </si>
  <si>
    <t>委託費</t>
    <rPh sb="0" eb="3">
      <t>イタクヒ</t>
    </rPh>
    <phoneticPr fontId="5"/>
  </si>
  <si>
    <t>人件費</t>
    <rPh sb="0" eb="3">
      <t>ジンケンヒ</t>
    </rPh>
    <phoneticPr fontId="5"/>
  </si>
  <si>
    <t>諸謝金</t>
    <rPh sb="0" eb="1">
      <t>ショ</t>
    </rPh>
    <rPh sb="1" eb="3">
      <t>シャキン</t>
    </rPh>
    <phoneticPr fontId="5"/>
  </si>
  <si>
    <t>旅費</t>
    <rPh sb="0" eb="2">
      <t>リョヒ</t>
    </rPh>
    <phoneticPr fontId="5"/>
  </si>
  <si>
    <t>その他</t>
    <rPh sb="2" eb="3">
      <t>タ</t>
    </rPh>
    <phoneticPr fontId="5"/>
  </si>
  <si>
    <t>研修生・受講生対応職員等</t>
    <rPh sb="0" eb="2">
      <t>ケンシュウ</t>
    </rPh>
    <rPh sb="2" eb="3">
      <t>セイ</t>
    </rPh>
    <rPh sb="4" eb="7">
      <t>ジュコウセイ</t>
    </rPh>
    <rPh sb="7" eb="9">
      <t>タイオウ</t>
    </rPh>
    <rPh sb="9" eb="11">
      <t>ショクイン</t>
    </rPh>
    <rPh sb="11" eb="12">
      <t>ナド</t>
    </rPh>
    <phoneticPr fontId="5"/>
  </si>
  <si>
    <t>外部団体委員会委員等</t>
  </si>
  <si>
    <t>外部団体委員会委員等</t>
    <rPh sb="0" eb="2">
      <t>ガイブ</t>
    </rPh>
    <rPh sb="2" eb="4">
      <t>ダンタイ</t>
    </rPh>
    <rPh sb="4" eb="7">
      <t>イインカイ</t>
    </rPh>
    <rPh sb="7" eb="9">
      <t>イイン</t>
    </rPh>
    <rPh sb="9" eb="10">
      <t>ナド</t>
    </rPh>
    <phoneticPr fontId="5"/>
  </si>
  <si>
    <t>消耗品費等</t>
    <rPh sb="0" eb="3">
      <t>ショウモウヒン</t>
    </rPh>
    <rPh sb="3" eb="4">
      <t>ヒ</t>
    </rPh>
    <rPh sb="4" eb="5">
      <t>ナド</t>
    </rPh>
    <phoneticPr fontId="5"/>
  </si>
  <si>
    <t>研修の修了者数</t>
    <rPh sb="0" eb="2">
      <t>ケンシュウ</t>
    </rPh>
    <rPh sb="3" eb="6">
      <t>シュウリョウシャ</t>
    </rPh>
    <rPh sb="6" eb="7">
      <t>スウ</t>
    </rPh>
    <phoneticPr fontId="5"/>
  </si>
  <si>
    <t>指針に則った適切なオンライン診療が行われるよう研修等を行うことは、適切なオンライン診療の推進の一環として求められている。</t>
    <rPh sb="0" eb="2">
      <t>シシン</t>
    </rPh>
    <rPh sb="3" eb="4">
      <t>ノット</t>
    </rPh>
    <rPh sb="6" eb="8">
      <t>テキセツ</t>
    </rPh>
    <rPh sb="14" eb="16">
      <t>シンリョウ</t>
    </rPh>
    <rPh sb="17" eb="18">
      <t>オコナ</t>
    </rPh>
    <rPh sb="23" eb="25">
      <t>ケンシュウ</t>
    </rPh>
    <rPh sb="25" eb="26">
      <t>トウ</t>
    </rPh>
    <rPh sb="27" eb="28">
      <t>オコナ</t>
    </rPh>
    <phoneticPr fontId="5"/>
  </si>
  <si>
    <t>オンライン診療の適切な実施に関する指針において、厚生労働省が研修を実施する旨明記している上に、国が策定した指針に基づいた研修等を行うことは、引き続き、国が実施すべき事業である。</t>
    <rPh sb="5" eb="7">
      <t>シンリョウ</t>
    </rPh>
    <rPh sb="8" eb="10">
      <t>テキセツ</t>
    </rPh>
    <rPh sb="11" eb="13">
      <t>ジッシ</t>
    </rPh>
    <rPh sb="14" eb="15">
      <t>カン</t>
    </rPh>
    <rPh sb="17" eb="19">
      <t>シシン</t>
    </rPh>
    <rPh sb="24" eb="26">
      <t>コウセイ</t>
    </rPh>
    <rPh sb="26" eb="29">
      <t>ロウドウショウ</t>
    </rPh>
    <rPh sb="30" eb="32">
      <t>ケンシュウ</t>
    </rPh>
    <rPh sb="33" eb="35">
      <t>ジッシ</t>
    </rPh>
    <rPh sb="37" eb="38">
      <t>ムネ</t>
    </rPh>
    <rPh sb="38" eb="40">
      <t>メイキ</t>
    </rPh>
    <rPh sb="44" eb="45">
      <t>ウエ</t>
    </rPh>
    <rPh sb="47" eb="48">
      <t>クニ</t>
    </rPh>
    <rPh sb="49" eb="51">
      <t>サクテイ</t>
    </rPh>
    <rPh sb="53" eb="55">
      <t>シシン</t>
    </rPh>
    <rPh sb="56" eb="57">
      <t>モト</t>
    </rPh>
    <rPh sb="60" eb="62">
      <t>ケンシュウ</t>
    </rPh>
    <rPh sb="62" eb="63">
      <t>トウ</t>
    </rPh>
    <rPh sb="64" eb="65">
      <t>オコナ</t>
    </rPh>
    <phoneticPr fontId="5"/>
  </si>
  <si>
    <t>指針に則った適切なオンライン診療が行われるよう研修等を行うことは、適切なオンライン診療の推進の一環として優先度が高い事業である。</t>
  </si>
  <si>
    <t>△</t>
  </si>
  <si>
    <t>有</t>
  </si>
  <si>
    <t>無</t>
  </si>
  <si>
    <t>経費削減に努めており、受益者との負担関係は妥当である。</t>
  </si>
  <si>
    <t>合理的かつ必要な経費に限られているため、単位あたりのコスト水準は妥当である。</t>
  </si>
  <si>
    <t>‐</t>
  </si>
  <si>
    <t>必要最低限の経費のみの予算計上している。</t>
  </si>
  <si>
    <t>事業の実施に必要最低限の経費のみを対象としている。</t>
  </si>
  <si>
    <t>遠隔医療従事者研修事業は、遠隔医療の実施を予定している医師等に対し、遠隔医療の機能や運用するためのポイントなどについての研修を実施するものであり、当該事業は、オンライン診療の指針に則った適切なオンライン診療が行われるよう研修を行うものである。</t>
    <rPh sb="73" eb="75">
      <t>トウガイ</t>
    </rPh>
    <rPh sb="75" eb="77">
      <t>ジギョウ</t>
    </rPh>
    <rPh sb="113" eb="114">
      <t>オコナ</t>
    </rPh>
    <phoneticPr fontId="5"/>
  </si>
  <si>
    <t>実施にあたり、募集団体をＨＰに掲載して広く公募し、評価委員会にて事業者の選定を行っており、競争性の確保は図っているが、令和３年度は一者応札となった。今後も関係団体を中心に、声かけなどを検討する。</t>
    <rPh sb="59" eb="61">
      <t>レイワ</t>
    </rPh>
    <phoneticPr fontId="5"/>
  </si>
  <si>
    <t>令和2年度は令和元年度及び目標値を大きく上回る結果となった。令和３年度においても目標を上回っている。また、研修受講者向けのアンケートにより、需要の分析等を行い、より実効性の高い事業となるよう努めてまいりたい。</t>
    <rPh sb="0" eb="2">
      <t>レイワ</t>
    </rPh>
    <rPh sb="3" eb="5">
      <t>ネンド</t>
    </rPh>
    <rPh sb="6" eb="8">
      <t>レイワ</t>
    </rPh>
    <rPh sb="8" eb="10">
      <t>ガンネン</t>
    </rPh>
    <rPh sb="10" eb="11">
      <t>ド</t>
    </rPh>
    <rPh sb="11" eb="12">
      <t>オヨ</t>
    </rPh>
    <rPh sb="13" eb="16">
      <t>モクヒョウチ</t>
    </rPh>
    <rPh sb="17" eb="18">
      <t>オオ</t>
    </rPh>
    <rPh sb="20" eb="22">
      <t>ウワマワ</t>
    </rPh>
    <rPh sb="23" eb="25">
      <t>ケッカ</t>
    </rPh>
    <rPh sb="30" eb="32">
      <t>レイワ</t>
    </rPh>
    <rPh sb="33" eb="35">
      <t>ネンド</t>
    </rPh>
    <rPh sb="40" eb="42">
      <t>モクヒョウ</t>
    </rPh>
    <rPh sb="43" eb="45">
      <t>ウワマワ</t>
    </rPh>
    <rPh sb="53" eb="55">
      <t>ケンシュウ</t>
    </rPh>
    <rPh sb="55" eb="58">
      <t>ジュコウシャ</t>
    </rPh>
    <rPh sb="58" eb="59">
      <t>ム</t>
    </rPh>
    <rPh sb="70" eb="72">
      <t>ジュヨウ</t>
    </rPh>
    <rPh sb="73" eb="75">
      <t>ブンセキ</t>
    </rPh>
    <rPh sb="75" eb="76">
      <t>トウ</t>
    </rPh>
    <rPh sb="77" eb="78">
      <t>オコナ</t>
    </rPh>
    <rPh sb="82" eb="85">
      <t>ジッコウセイ</t>
    </rPh>
    <rPh sb="86" eb="87">
      <t>タカ</t>
    </rPh>
    <rPh sb="88" eb="90">
      <t>ジギョウ</t>
    </rPh>
    <rPh sb="95" eb="96">
      <t>ツト</t>
    </rPh>
    <phoneticPr fontId="5"/>
  </si>
  <si>
    <t>担当課による推計</t>
    <rPh sb="6" eb="8">
      <t>スイケイ</t>
    </rPh>
    <phoneticPr fontId="5"/>
  </si>
  <si>
    <t>https://www.mhlw.go.jp/wp/seisaku/hyouka/dl/r03_jizenbunseki/I-2-2.pdf</t>
    <phoneticPr fontId="5"/>
  </si>
  <si>
    <t>P.3</t>
    <phoneticPr fontId="5"/>
  </si>
  <si>
    <t>https://www5.cao.go.jp/keizai-shimon/kaigi/special/reform/report_211223_2.pdf</t>
    <phoneticPr fontId="5"/>
  </si>
  <si>
    <t>P.29</t>
    <phoneticPr fontId="5"/>
  </si>
  <si>
    <t>3．医療・福祉サービス改革</t>
    <phoneticPr fontId="5"/>
  </si>
  <si>
    <t>新型コロナウイルス感染症の影響などにより、研修の受講者数が一時的に減少し、執行率が低下した。</t>
    <rPh sb="21" eb="23">
      <t>ケンシュウ</t>
    </rPh>
    <rPh sb="24" eb="27">
      <t>ジュコウシャ</t>
    </rPh>
    <rPh sb="27" eb="28">
      <t>スウ</t>
    </rPh>
    <rPh sb="29" eb="32">
      <t>イチジテキ</t>
    </rPh>
    <rPh sb="33" eb="35">
      <t>ゲンショウ</t>
    </rPh>
    <phoneticPr fontId="5"/>
  </si>
  <si>
    <t>成果実績は、成果目標を概ね達成している。</t>
    <rPh sb="0" eb="2">
      <t>セイカ</t>
    </rPh>
    <rPh sb="2" eb="4">
      <t>ジッセキ</t>
    </rPh>
    <rPh sb="6" eb="8">
      <t>セイカ</t>
    </rPh>
    <rPh sb="8" eb="10">
      <t>モクヒョウ</t>
    </rPh>
    <rPh sb="11" eb="12">
      <t>オオム</t>
    </rPh>
    <rPh sb="13" eb="15">
      <t>タッセイ</t>
    </rPh>
    <phoneticPr fontId="5"/>
  </si>
  <si>
    <t>新型コロナウイルス感染症の影響により、研修受講者数は一時的に減少したものの、概ね当初の目標を達成している。</t>
    <rPh sb="0" eb="2">
      <t>シンガタ</t>
    </rPh>
    <rPh sb="9" eb="12">
      <t>カンセンショウ</t>
    </rPh>
    <rPh sb="13" eb="15">
      <t>エイキョウ</t>
    </rPh>
    <rPh sb="19" eb="21">
      <t>ケンシュウ</t>
    </rPh>
    <rPh sb="21" eb="24">
      <t>ジュコウシャ</t>
    </rPh>
    <rPh sb="24" eb="25">
      <t>スウ</t>
    </rPh>
    <rPh sb="26" eb="29">
      <t>イチジテキ</t>
    </rPh>
    <rPh sb="30" eb="32">
      <t>ゲンショウ</t>
    </rPh>
    <rPh sb="38" eb="39">
      <t>オオム</t>
    </rPh>
    <rPh sb="40" eb="42">
      <t>トウショ</t>
    </rPh>
    <rPh sb="43" eb="45">
      <t>モクヒョウ</t>
    </rPh>
    <rPh sb="46" eb="48">
      <t>タッセイ</t>
    </rPh>
    <phoneticPr fontId="5"/>
  </si>
  <si>
    <t>新型コロナウイルス感染症の影響により研修受講者数は一時的に減少しているが、オンライン診療の適切な実施に関する指針に基づく研修の実施は重要な施策であり、引き続き実施してまいりたい。</t>
    <rPh sb="42" eb="44">
      <t>シンリョウ</t>
    </rPh>
    <rPh sb="45" eb="47">
      <t>テキセツ</t>
    </rPh>
    <rPh sb="48" eb="50">
      <t>ジッシ</t>
    </rPh>
    <rPh sb="51" eb="52">
      <t>カン</t>
    </rPh>
    <rPh sb="54" eb="56">
      <t>シシン</t>
    </rPh>
    <rPh sb="57" eb="58">
      <t>モト</t>
    </rPh>
    <rPh sb="60" eb="62">
      <t>ケンシュウ</t>
    </rPh>
    <rPh sb="63" eb="65">
      <t>ジッシ</t>
    </rPh>
    <rPh sb="66" eb="68">
      <t>ジュウヨウ</t>
    </rPh>
    <rPh sb="69" eb="71">
      <t>セサク</t>
    </rPh>
    <rPh sb="75" eb="76">
      <t>ヒ</t>
    </rPh>
    <rPh sb="77" eb="78">
      <t>ツヅ</t>
    </rPh>
    <rPh sb="79" eb="81">
      <t>ジッシ</t>
    </rPh>
    <phoneticPr fontId="5"/>
  </si>
  <si>
    <t>X/Y</t>
    <phoneticPr fontId="5"/>
  </si>
  <si>
    <t>医師に対してオンライン診療についての研修を行う。</t>
    <rPh sb="0" eb="2">
      <t>イシ</t>
    </rPh>
    <rPh sb="3" eb="4">
      <t>タイ</t>
    </rPh>
    <rPh sb="11" eb="13">
      <t>シンリョウ</t>
    </rPh>
    <rPh sb="18" eb="20">
      <t>ケンシュウ</t>
    </rPh>
    <rPh sb="21" eb="22">
      <t>オコナ</t>
    </rPh>
    <phoneticPr fontId="5"/>
  </si>
  <si>
    <t>20,092/5,000</t>
    <phoneticPr fontId="5"/>
  </si>
  <si>
    <t>千円</t>
    <rPh sb="0" eb="2">
      <t>センエン</t>
    </rPh>
    <phoneticPr fontId="5"/>
  </si>
  <si>
    <t>3,906/10,336</t>
    <phoneticPr fontId="5"/>
  </si>
  <si>
    <t>-</t>
    <phoneticPr fontId="5"/>
  </si>
  <si>
    <t>点検対象外</t>
    <rPh sb="0" eb="2">
      <t>テンケン</t>
    </rPh>
    <rPh sb="2" eb="5">
      <t>タイショウガイ</t>
    </rPh>
    <phoneticPr fontId="5"/>
  </si>
  <si>
    <t>医療従事者の資質の向上を図ること（施策目標Ⅰ－２－２）</t>
    <rPh sb="0" eb="2">
      <t>イリョウ</t>
    </rPh>
    <rPh sb="2" eb="5">
      <t>ジュウジシャ</t>
    </rPh>
    <rPh sb="6" eb="8">
      <t>シシツ</t>
    </rPh>
    <rPh sb="9" eb="11">
      <t>コウジョウ</t>
    </rPh>
    <rPh sb="12" eb="13">
      <t>ハカ</t>
    </rPh>
    <rPh sb="17" eb="19">
      <t>シサク</t>
    </rPh>
    <rPh sb="19" eb="21">
      <t>モクヒョウ</t>
    </rPh>
    <phoneticPr fontId="5"/>
  </si>
  <si>
    <t>施策大目標２：必要な医療従事者を確保するとともに、資質の向上を図ること</t>
    <rPh sb="0" eb="2">
      <t>シサク</t>
    </rPh>
    <rPh sb="2" eb="5">
      <t>ダイモクヒョウ</t>
    </rPh>
    <rPh sb="7" eb="9">
      <t>ヒツヨウ</t>
    </rPh>
    <rPh sb="10" eb="12">
      <t>イリョウ</t>
    </rPh>
    <rPh sb="12" eb="15">
      <t>ジュウジシャ</t>
    </rPh>
    <rPh sb="16" eb="18">
      <t>カクホ</t>
    </rPh>
    <rPh sb="25" eb="27">
      <t>シシツ</t>
    </rPh>
    <rPh sb="28" eb="30">
      <t>コウジョウ</t>
    </rPh>
    <rPh sb="31" eb="32">
      <t>ハカ</t>
    </rPh>
    <phoneticPr fontId="5"/>
  </si>
  <si>
    <t>研修の受講者数(研修の受講者を5，000人以上とする)</t>
    <rPh sb="0" eb="2">
      <t>ケンシュウ</t>
    </rPh>
    <rPh sb="3" eb="6">
      <t>ジュコウシャ</t>
    </rPh>
    <rPh sb="6" eb="7">
      <t>スウ</t>
    </rPh>
    <rPh sb="8" eb="10">
      <t>ケンシュウ</t>
    </rPh>
    <rPh sb="11" eb="14">
      <t>ジュコウシャ</t>
    </rPh>
    <rPh sb="20" eb="23">
      <t>ニンイジョウ</t>
    </rPh>
    <phoneticPr fontId="5"/>
  </si>
  <si>
    <t>人</t>
    <rPh sb="0" eb="1">
      <t>ニン</t>
    </rPh>
    <phoneticPr fontId="5"/>
  </si>
  <si>
    <t>平成30年３月に発出された「オンライン診療の適切な実施に関する指針」では、その他オンライン診療に関連する事項の「医師教育／患者教育」で、医師は、オンライン診療に責任を有する者として、医療関係団体などによる研修の受講等により情報通信機器の使用や情報セキュリティ等を含むオンライン診療の実施に関連した知識の習得に努める必要があるとしている。従ってオンライン診療の実施に必要な知識の修得が可能な研修会開催、e-learning等で研修を実施することで、適切なオンライン診療の推進を図る。</t>
    <phoneticPr fontId="5"/>
  </si>
  <si>
    <t>適切なオンライン診療の推進を行うために必要な事業であるが、執行率を踏まえ、よりコストの低い他の手法に重点化すること。</t>
    <rPh sb="14" eb="15">
      <t>オコナ</t>
    </rPh>
    <rPh sb="19" eb="21">
      <t>ヒツヨウ</t>
    </rPh>
    <rPh sb="22" eb="24">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</si>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</sst>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18302</xdr:colOff>
      <xdr:row>272</xdr:row>
      <xdr:rowOff>134470</xdr:rowOff>
    </xdr:from>
    <xdr:to>
      <xdr:col>21</xdr:col>
      <xdr:colOff>18302</xdr:colOff>
      <xdr:row>275</xdr:row>
      <xdr:rowOff>65771</xdr:rowOff>
    </xdr:to>
    <xdr:cxnSp macro="">
      <xdr:nvCxnSpPr>
        <xdr:cNvPr id="2" name="直線矢印コネクタ 1"/>
        <xdr:cNvCxnSpPr/>
      </xdr:nvCxnSpPr>
      <xdr:spPr>
        <a:xfrm>
          <a:off x="4254126" y="87854117"/>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278</xdr:row>
      <xdr:rowOff>154458</xdr:rowOff>
    </xdr:from>
    <xdr:to>
      <xdr:col>30</xdr:col>
      <xdr:colOff>182470</xdr:colOff>
      <xdr:row>282</xdr:row>
      <xdr:rowOff>203016</xdr:rowOff>
    </xdr:to>
    <xdr:sp macro="" textlink="">
      <xdr:nvSpPr>
        <xdr:cNvPr id="3" name="大かっこ 2"/>
        <xdr:cNvSpPr/>
      </xdr:nvSpPr>
      <xdr:spPr>
        <a:xfrm>
          <a:off x="2420471" y="89958399"/>
          <a:ext cx="3813175" cy="1438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20</xdr:col>
      <xdr:colOff>199651</xdr:colOff>
      <xdr:row>273</xdr:row>
      <xdr:rowOff>91145</xdr:rowOff>
    </xdr:from>
    <xdr:to>
      <xdr:col>40</xdr:col>
      <xdr:colOff>33618</xdr:colOff>
      <xdr:row>274</xdr:row>
      <xdr:rowOff>118412</xdr:rowOff>
    </xdr:to>
    <xdr:sp macro="" textlink="">
      <xdr:nvSpPr>
        <xdr:cNvPr id="4" name="テキスト ボックス 3"/>
        <xdr:cNvSpPr txBox="1"/>
      </xdr:nvSpPr>
      <xdr:spPr>
        <a:xfrm>
          <a:off x="4233769" y="88158174"/>
          <a:ext cx="3868084"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一般競争入札（総合評価落札方式）</a:t>
          </a:r>
          <a:r>
            <a:rPr kumimoji="1" lang="en-US" altLang="ja-JP" sz="1400"/>
            <a:t>】</a:t>
          </a:r>
          <a:endParaRPr kumimoji="1" lang="ja-JP" altLang="en-US" sz="1100"/>
        </a:p>
      </xdr:txBody>
    </xdr:sp>
    <xdr:clientData/>
  </xdr:twoCellAnchor>
  <xdr:twoCellAnchor>
    <xdr:from>
      <xdr:col>20</xdr:col>
      <xdr:colOff>176109</xdr:colOff>
      <xdr:row>282</xdr:row>
      <xdr:rowOff>165087</xdr:rowOff>
    </xdr:from>
    <xdr:to>
      <xdr:col>20</xdr:col>
      <xdr:colOff>176109</xdr:colOff>
      <xdr:row>285</xdr:row>
      <xdr:rowOff>91496</xdr:rowOff>
    </xdr:to>
    <xdr:cxnSp macro="">
      <xdr:nvCxnSpPr>
        <xdr:cNvPr id="5" name="直線矢印コネクタ 4"/>
        <xdr:cNvCxnSpPr/>
      </xdr:nvCxnSpPr>
      <xdr:spPr>
        <a:xfrm>
          <a:off x="4210227" y="91358558"/>
          <a:ext cx="0" cy="9685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58583</xdr:colOff>
      <xdr:row>283</xdr:row>
      <xdr:rowOff>44443</xdr:rowOff>
    </xdr:from>
    <xdr:to>
      <xdr:col>30</xdr:col>
      <xdr:colOff>56329</xdr:colOff>
      <xdr:row>284</xdr:row>
      <xdr:rowOff>66820</xdr:rowOff>
    </xdr:to>
    <xdr:sp macro="" textlink="">
      <xdr:nvSpPr>
        <xdr:cNvPr id="6" name="テキスト ボックス 5"/>
        <xdr:cNvSpPr txBox="1"/>
      </xdr:nvSpPr>
      <xdr:spPr>
        <a:xfrm>
          <a:off x="4294407" y="91585296"/>
          <a:ext cx="1813098" cy="36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随意契約（その他）</a:t>
          </a:r>
          <a:r>
            <a:rPr kumimoji="1" lang="en-US" altLang="ja-JP" sz="1400"/>
            <a:t>】</a:t>
          </a:r>
          <a:endParaRPr kumimoji="1" lang="ja-JP" altLang="en-US" sz="1100"/>
        </a:p>
      </xdr:txBody>
    </xdr:sp>
    <xdr:clientData/>
  </xdr:twoCellAnchor>
  <xdr:twoCellAnchor>
    <xdr:from>
      <xdr:col>13</xdr:col>
      <xdr:colOff>29344</xdr:colOff>
      <xdr:row>286</xdr:row>
      <xdr:rowOff>410345</xdr:rowOff>
    </xdr:from>
    <xdr:to>
      <xdr:col>32</xdr:col>
      <xdr:colOff>10107</xdr:colOff>
      <xdr:row>289</xdr:row>
      <xdr:rowOff>101497</xdr:rowOff>
    </xdr:to>
    <xdr:sp macro="" textlink="">
      <xdr:nvSpPr>
        <xdr:cNvPr id="7" name="大かっこ 6"/>
        <xdr:cNvSpPr/>
      </xdr:nvSpPr>
      <xdr:spPr>
        <a:xfrm>
          <a:off x="2651520" y="93318316"/>
          <a:ext cx="3813175" cy="1405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12</xdr:col>
      <xdr:colOff>78441</xdr:colOff>
      <xdr:row>275</xdr:row>
      <xdr:rowOff>235324</xdr:rowOff>
    </xdr:from>
    <xdr:to>
      <xdr:col>30</xdr:col>
      <xdr:colOff>152961</xdr:colOff>
      <xdr:row>278</xdr:row>
      <xdr:rowOff>25293</xdr:rowOff>
    </xdr:to>
    <xdr:sp macro="" textlink="">
      <xdr:nvSpPr>
        <xdr:cNvPr id="9" name="正方形/長方形 8"/>
        <xdr:cNvSpPr/>
      </xdr:nvSpPr>
      <xdr:spPr>
        <a:xfrm>
          <a:off x="2498912" y="88997118"/>
          <a:ext cx="3705225" cy="8321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．公益社団法人日本医師会</a:t>
          </a:r>
          <a:endParaRPr kumimoji="1" lang="en-US" altLang="ja-JP" sz="1100">
            <a:solidFill>
              <a:sysClr val="windowText" lastClr="000000"/>
            </a:solidFill>
          </a:endParaRPr>
        </a:p>
        <a:p>
          <a:pPr algn="ctr"/>
          <a:r>
            <a:rPr kumimoji="1" lang="ja-JP" altLang="en-US" sz="1100">
              <a:solidFill>
                <a:sysClr val="windowText" lastClr="000000"/>
              </a:solidFill>
            </a:rPr>
            <a:t>３．９百万円</a:t>
          </a:r>
          <a:endParaRPr kumimoji="1" lang="en-US" altLang="ja-JP" sz="1100">
            <a:solidFill>
              <a:sysClr val="windowText" lastClr="000000"/>
            </a:solidFill>
          </a:endParaRPr>
        </a:p>
      </xdr:txBody>
    </xdr:sp>
    <xdr:clientData/>
  </xdr:twoCellAnchor>
  <xdr:twoCellAnchor>
    <xdr:from>
      <xdr:col>13</xdr:col>
      <xdr:colOff>44824</xdr:colOff>
      <xdr:row>285</xdr:row>
      <xdr:rowOff>156883</xdr:rowOff>
    </xdr:from>
    <xdr:to>
      <xdr:col>31</xdr:col>
      <xdr:colOff>119343</xdr:colOff>
      <xdr:row>286</xdr:row>
      <xdr:rowOff>316646</xdr:rowOff>
    </xdr:to>
    <xdr:sp macro="" textlink="">
      <xdr:nvSpPr>
        <xdr:cNvPr id="10" name="正方形/長方形 9"/>
        <xdr:cNvSpPr/>
      </xdr:nvSpPr>
      <xdr:spPr>
        <a:xfrm>
          <a:off x="2667000" y="92392501"/>
          <a:ext cx="3705225" cy="8321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．株式会社アミュレット </a:t>
          </a:r>
          <a:endParaRPr kumimoji="1" lang="en-US" altLang="ja-JP" sz="1100">
            <a:solidFill>
              <a:sysClr val="windowText" lastClr="000000"/>
            </a:solidFill>
          </a:endParaRPr>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clientData/>
  </xdr:twoCellAnchor>
  <xdr:twoCellAnchor>
    <xdr:from>
      <xdr:col>12</xdr:col>
      <xdr:colOff>112059</xdr:colOff>
      <xdr:row>270</xdr:row>
      <xdr:rowOff>33617</xdr:rowOff>
    </xdr:from>
    <xdr:to>
      <xdr:col>30</xdr:col>
      <xdr:colOff>81804</xdr:colOff>
      <xdr:row>272</xdr:row>
      <xdr:rowOff>170968</xdr:rowOff>
    </xdr:to>
    <xdr:sp macro="" textlink="">
      <xdr:nvSpPr>
        <xdr:cNvPr id="11" name="正方形/長方形 10"/>
        <xdr:cNvSpPr/>
      </xdr:nvSpPr>
      <xdr:spPr>
        <a:xfrm>
          <a:off x="2532530" y="87058499"/>
          <a:ext cx="3600450" cy="8321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３．９百万円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H242" sqref="H242:I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626</v>
      </c>
      <c r="AK2" s="172"/>
      <c r="AL2" s="172"/>
      <c r="AM2" s="172"/>
      <c r="AN2" s="75" t="s">
        <v>284</v>
      </c>
      <c r="AO2" s="172">
        <v>21</v>
      </c>
      <c r="AP2" s="172"/>
      <c r="AQ2" s="172"/>
      <c r="AR2" s="76" t="s">
        <v>284</v>
      </c>
      <c r="AS2" s="173">
        <v>144</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682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13</v>
      </c>
      <c r="Q13" s="217"/>
      <c r="R13" s="217"/>
      <c r="S13" s="217"/>
      <c r="T13" s="217"/>
      <c r="U13" s="217"/>
      <c r="V13" s="218"/>
      <c r="W13" s="216">
        <v>20</v>
      </c>
      <c r="X13" s="217"/>
      <c r="Y13" s="217"/>
      <c r="Z13" s="217"/>
      <c r="AA13" s="217"/>
      <c r="AB13" s="217"/>
      <c r="AC13" s="218"/>
      <c r="AD13" s="216">
        <v>20</v>
      </c>
      <c r="AE13" s="217"/>
      <c r="AF13" s="217"/>
      <c r="AG13" s="217"/>
      <c r="AH13" s="217"/>
      <c r="AI13" s="217"/>
      <c r="AJ13" s="218"/>
      <c r="AK13" s="216">
        <v>20</v>
      </c>
      <c r="AL13" s="217"/>
      <c r="AM13" s="217"/>
      <c r="AN13" s="217"/>
      <c r="AO13" s="217"/>
      <c r="AP13" s="217"/>
      <c r="AQ13" s="218"/>
      <c r="AR13" s="228">
        <v>20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627</v>
      </c>
      <c r="AE14" s="217"/>
      <c r="AF14" s="217"/>
      <c r="AG14" s="217"/>
      <c r="AH14" s="217"/>
      <c r="AI14" s="217"/>
      <c r="AJ14" s="218"/>
      <c r="AK14" s="216" t="s">
        <v>684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t="s">
        <v>685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684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684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13</v>
      </c>
      <c r="Q18" s="261"/>
      <c r="R18" s="261"/>
      <c r="S18" s="261"/>
      <c r="T18" s="261"/>
      <c r="U18" s="261"/>
      <c r="V18" s="262"/>
      <c r="W18" s="260">
        <f>SUM(W13:AC17)</f>
        <v>20</v>
      </c>
      <c r="X18" s="261"/>
      <c r="Y18" s="261"/>
      <c r="Z18" s="261"/>
      <c r="AA18" s="261"/>
      <c r="AB18" s="261"/>
      <c r="AC18" s="262"/>
      <c r="AD18" s="260">
        <f>SUM(AD13:AJ17)</f>
        <v>20</v>
      </c>
      <c r="AE18" s="261"/>
      <c r="AF18" s="261"/>
      <c r="AG18" s="261"/>
      <c r="AH18" s="261"/>
      <c r="AI18" s="261"/>
      <c r="AJ18" s="262"/>
      <c r="AK18" s="260">
        <f>SUM(AK13:AQ17)</f>
        <v>20</v>
      </c>
      <c r="AL18" s="261"/>
      <c r="AM18" s="261"/>
      <c r="AN18" s="261"/>
      <c r="AO18" s="261"/>
      <c r="AP18" s="261"/>
      <c r="AQ18" s="262"/>
      <c r="AR18" s="260">
        <f>SUM(AR13:AX17)</f>
        <v>20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9</v>
      </c>
      <c r="Q19" s="217"/>
      <c r="R19" s="217"/>
      <c r="S19" s="217"/>
      <c r="T19" s="217"/>
      <c r="U19" s="217"/>
      <c r="V19" s="218"/>
      <c r="W19" s="216">
        <v>4.8472249999999999</v>
      </c>
      <c r="X19" s="217"/>
      <c r="Y19" s="217"/>
      <c r="Z19" s="217"/>
      <c r="AA19" s="217"/>
      <c r="AB19" s="217"/>
      <c r="AC19" s="218"/>
      <c r="AD19" s="216">
        <v>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0.69230769230769229</v>
      </c>
      <c r="Q20" s="292"/>
      <c r="R20" s="292"/>
      <c r="S20" s="292"/>
      <c r="T20" s="292"/>
      <c r="U20" s="292"/>
      <c r="V20" s="292"/>
      <c r="W20" s="292">
        <f>IF(W18=0, "-", SUM(W19)/W18)</f>
        <v>0.24236125</v>
      </c>
      <c r="X20" s="292"/>
      <c r="Y20" s="292"/>
      <c r="Z20" s="292"/>
      <c r="AA20" s="292"/>
      <c r="AB20" s="292"/>
      <c r="AC20" s="292"/>
      <c r="AD20" s="292">
        <f>IF(AD18=0, "-", SUM(AD19)/AD18)</f>
        <v>0.2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0.69230769230769229</v>
      </c>
      <c r="Q21" s="292"/>
      <c r="R21" s="292"/>
      <c r="S21" s="292"/>
      <c r="T21" s="292"/>
      <c r="U21" s="292"/>
      <c r="V21" s="292"/>
      <c r="W21" s="292">
        <f>IF(W19=0, "-", SUM(W19)/SUM(W13,W14))</f>
        <v>0.24236125</v>
      </c>
      <c r="X21" s="292"/>
      <c r="Y21" s="292"/>
      <c r="Z21" s="292"/>
      <c r="AA21" s="292"/>
      <c r="AB21" s="292"/>
      <c r="AC21" s="292"/>
      <c r="AD21" s="292">
        <f>IF(AD19=0, "-", SUM(AD19)/SUM(AD13,AD14))</f>
        <v>0.2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20</v>
      </c>
      <c r="Q23" s="229"/>
      <c r="R23" s="229"/>
      <c r="S23" s="229"/>
      <c r="T23" s="229"/>
      <c r="U23" s="229"/>
      <c r="V23" s="280"/>
      <c r="W23" s="228">
        <v>20</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20</v>
      </c>
      <c r="Q29" s="331"/>
      <c r="R29" s="331"/>
      <c r="S29" s="331"/>
      <c r="T29" s="331"/>
      <c r="U29" s="331"/>
      <c r="V29" s="332"/>
      <c r="W29" s="333">
        <f>AR13</f>
        <v>20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672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680</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681</v>
      </c>
      <c r="AC32" s="371"/>
      <c r="AD32" s="371"/>
      <c r="AE32" s="372">
        <v>1</v>
      </c>
      <c r="AF32" s="372"/>
      <c r="AG32" s="372"/>
      <c r="AH32" s="372"/>
      <c r="AI32" s="372">
        <v>19896</v>
      </c>
      <c r="AJ32" s="372"/>
      <c r="AK32" s="372"/>
      <c r="AL32" s="372"/>
      <c r="AM32" s="372">
        <v>10336</v>
      </c>
      <c r="AN32" s="372"/>
      <c r="AO32" s="372"/>
      <c r="AP32" s="372"/>
      <c r="AQ32" s="372"/>
      <c r="AR32" s="372"/>
      <c r="AS32" s="372"/>
      <c r="AT32" s="372"/>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681</v>
      </c>
      <c r="AC33" s="371"/>
      <c r="AD33" s="371"/>
      <c r="AE33" s="372">
        <v>200</v>
      </c>
      <c r="AF33" s="372"/>
      <c r="AG33" s="372"/>
      <c r="AH33" s="372"/>
      <c r="AI33" s="372">
        <v>5000</v>
      </c>
      <c r="AJ33" s="372"/>
      <c r="AK33" s="372"/>
      <c r="AL33" s="372"/>
      <c r="AM33" s="372">
        <v>5000</v>
      </c>
      <c r="AN33" s="372"/>
      <c r="AO33" s="372"/>
      <c r="AP33" s="372"/>
      <c r="AQ33" s="372">
        <v>5000</v>
      </c>
      <c r="AR33" s="372"/>
      <c r="AS33" s="372"/>
      <c r="AT33" s="372"/>
      <c r="AU33" s="405">
        <v>5000</v>
      </c>
      <c r="AV33" s="406"/>
      <c r="AW33" s="406"/>
      <c r="AX33" s="407"/>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619</v>
      </c>
      <c r="H35" s="395"/>
      <c r="I35" s="395"/>
      <c r="J35" s="395"/>
      <c r="K35" s="395"/>
      <c r="L35" s="395"/>
      <c r="M35" s="395"/>
      <c r="N35" s="395"/>
      <c r="O35" s="395"/>
      <c r="P35" s="395"/>
      <c r="Q35" s="395"/>
      <c r="R35" s="395"/>
      <c r="S35" s="395"/>
      <c r="T35" s="395"/>
      <c r="U35" s="395"/>
      <c r="V35" s="395"/>
      <c r="W35" s="395"/>
      <c r="X35" s="395"/>
      <c r="Y35" s="419" t="s">
        <v>581</v>
      </c>
      <c r="Z35" s="420"/>
      <c r="AA35" s="421"/>
      <c r="AB35" s="422" t="s">
        <v>674</v>
      </c>
      <c r="AC35" s="423"/>
      <c r="AD35" s="424"/>
      <c r="AE35" s="398">
        <v>12578</v>
      </c>
      <c r="AF35" s="398"/>
      <c r="AG35" s="398"/>
      <c r="AH35" s="398"/>
      <c r="AI35" s="398">
        <v>1.01</v>
      </c>
      <c r="AJ35" s="398"/>
      <c r="AK35" s="398"/>
      <c r="AL35" s="398"/>
      <c r="AM35" s="398">
        <f>3906/10336</f>
        <v>0.37790247678018574</v>
      </c>
      <c r="AN35" s="398"/>
      <c r="AO35" s="398"/>
      <c r="AP35" s="398"/>
      <c r="AQ35" s="389">
        <v>4</v>
      </c>
      <c r="AR35" s="373"/>
      <c r="AS35" s="373"/>
      <c r="AT35" s="373"/>
      <c r="AU35" s="373"/>
      <c r="AV35" s="373"/>
      <c r="AW35" s="373"/>
      <c r="AX35" s="374"/>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6" t="s">
        <v>584</v>
      </c>
      <c r="Z36" s="399"/>
      <c r="AA36" s="400"/>
      <c r="AB36" s="425" t="s">
        <v>671</v>
      </c>
      <c r="AC36" s="426"/>
      <c r="AD36" s="427"/>
      <c r="AE36" s="428" t="s">
        <v>620</v>
      </c>
      <c r="AF36" s="428"/>
      <c r="AG36" s="428"/>
      <c r="AH36" s="428"/>
      <c r="AI36" s="428" t="s">
        <v>621</v>
      </c>
      <c r="AJ36" s="428"/>
      <c r="AK36" s="428"/>
      <c r="AL36" s="428"/>
      <c r="AM36" s="428" t="s">
        <v>675</v>
      </c>
      <c r="AN36" s="428"/>
      <c r="AO36" s="428"/>
      <c r="AP36" s="428"/>
      <c r="AQ36" s="428" t="s">
        <v>673</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676</v>
      </c>
      <c r="AR38" s="432"/>
      <c r="AS38" s="433" t="s">
        <v>175</v>
      </c>
      <c r="AT38" s="434"/>
      <c r="AU38" s="435">
        <v>4</v>
      </c>
      <c r="AV38" s="435"/>
      <c r="AW38" s="324" t="s">
        <v>166</v>
      </c>
      <c r="AX38" s="329"/>
    </row>
    <row r="39" spans="1:51" ht="23.25" customHeight="1" x14ac:dyDescent="0.15">
      <c r="A39" s="472"/>
      <c r="B39" s="470"/>
      <c r="C39" s="470"/>
      <c r="D39" s="470"/>
      <c r="E39" s="470"/>
      <c r="F39" s="471"/>
      <c r="G39" s="375" t="s">
        <v>646</v>
      </c>
      <c r="H39" s="376"/>
      <c r="I39" s="376"/>
      <c r="J39" s="376"/>
      <c r="K39" s="376"/>
      <c r="L39" s="376"/>
      <c r="M39" s="376"/>
      <c r="N39" s="376"/>
      <c r="O39" s="377"/>
      <c r="P39" s="139" t="s">
        <v>646</v>
      </c>
      <c r="Q39" s="139"/>
      <c r="R39" s="139"/>
      <c r="S39" s="139"/>
      <c r="T39" s="139"/>
      <c r="U39" s="139"/>
      <c r="V39" s="139"/>
      <c r="W39" s="139"/>
      <c r="X39" s="140"/>
      <c r="Y39" s="386" t="s">
        <v>12</v>
      </c>
      <c r="Z39" s="387"/>
      <c r="AA39" s="388"/>
      <c r="AB39" s="370" t="s">
        <v>681</v>
      </c>
      <c r="AC39" s="370"/>
      <c r="AD39" s="370"/>
      <c r="AE39" s="389">
        <v>1</v>
      </c>
      <c r="AF39" s="373"/>
      <c r="AG39" s="373"/>
      <c r="AH39" s="373"/>
      <c r="AI39" s="389">
        <v>19896</v>
      </c>
      <c r="AJ39" s="373"/>
      <c r="AK39" s="373"/>
      <c r="AL39" s="373"/>
      <c r="AM39" s="372">
        <v>10336</v>
      </c>
      <c r="AN39" s="372"/>
      <c r="AO39" s="372"/>
      <c r="AP39" s="372"/>
      <c r="AQ39" s="391" t="s">
        <v>614</v>
      </c>
      <c r="AR39" s="392"/>
      <c r="AS39" s="392"/>
      <c r="AT39" s="393"/>
      <c r="AU39" s="373" t="s">
        <v>614</v>
      </c>
      <c r="AV39" s="373"/>
      <c r="AW39" s="373"/>
      <c r="AX39" s="374"/>
    </row>
    <row r="40" spans="1:51" ht="23.2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2" t="s">
        <v>50</v>
      </c>
      <c r="Z40" s="223"/>
      <c r="AA40" s="252"/>
      <c r="AB40" s="447" t="s">
        <v>681</v>
      </c>
      <c r="AC40" s="447"/>
      <c r="AD40" s="447"/>
      <c r="AE40" s="389">
        <v>200</v>
      </c>
      <c r="AF40" s="373"/>
      <c r="AG40" s="373"/>
      <c r="AH40" s="373"/>
      <c r="AI40" s="389">
        <v>5000</v>
      </c>
      <c r="AJ40" s="373"/>
      <c r="AK40" s="373"/>
      <c r="AL40" s="373"/>
      <c r="AM40" s="372">
        <v>5000</v>
      </c>
      <c r="AN40" s="372"/>
      <c r="AO40" s="372"/>
      <c r="AP40" s="372"/>
      <c r="AQ40" s="391" t="s">
        <v>614</v>
      </c>
      <c r="AR40" s="392"/>
      <c r="AS40" s="392"/>
      <c r="AT40" s="393"/>
      <c r="AU40" s="373">
        <v>5000</v>
      </c>
      <c r="AV40" s="373"/>
      <c r="AW40" s="373"/>
      <c r="AX40" s="374"/>
    </row>
    <row r="41" spans="1:51" ht="23.25" customHeight="1" x14ac:dyDescent="0.15">
      <c r="A41" s="472"/>
      <c r="B41" s="470"/>
      <c r="C41" s="470"/>
      <c r="D41" s="470"/>
      <c r="E41" s="470"/>
      <c r="F41" s="471"/>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0.5</v>
      </c>
      <c r="AF41" s="373"/>
      <c r="AG41" s="373"/>
      <c r="AH41" s="373"/>
      <c r="AI41" s="389">
        <v>397.92</v>
      </c>
      <c r="AJ41" s="373"/>
      <c r="AK41" s="373"/>
      <c r="AL41" s="373"/>
      <c r="AM41" s="389">
        <f>AM39/AM40*100</f>
        <v>206.72000000000003</v>
      </c>
      <c r="AN41" s="373"/>
      <c r="AO41" s="373"/>
      <c r="AP41" s="373"/>
      <c r="AQ41" s="391" t="s">
        <v>614</v>
      </c>
      <c r="AR41" s="392"/>
      <c r="AS41" s="392"/>
      <c r="AT41" s="393"/>
      <c r="AU41" s="373" t="s">
        <v>614</v>
      </c>
      <c r="AV41" s="373"/>
      <c r="AW41" s="373"/>
      <c r="AX41" s="374"/>
    </row>
    <row r="42" spans="1:51" ht="23.25" customHeight="1" x14ac:dyDescent="0.15">
      <c r="A42" s="460" t="s">
        <v>260</v>
      </c>
      <c r="B42" s="455"/>
      <c r="C42" s="455"/>
      <c r="D42" s="455"/>
      <c r="E42" s="455"/>
      <c r="F42" s="456"/>
      <c r="G42" s="496" t="s">
        <v>661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92"/>
      <c r="H52" s="384"/>
      <c r="I52" s="384"/>
      <c r="J52" s="384"/>
      <c r="K52" s="384"/>
      <c r="L52" s="384"/>
      <c r="M52" s="384"/>
      <c r="N52" s="384"/>
      <c r="O52" s="385"/>
      <c r="P52" s="450"/>
      <c r="Q52" s="450"/>
      <c r="R52" s="450"/>
      <c r="S52" s="450"/>
      <c r="T52" s="450"/>
      <c r="U52" s="450"/>
      <c r="V52" s="450"/>
      <c r="W52" s="450"/>
      <c r="X52" s="451"/>
      <c r="Y52" s="893" t="s">
        <v>50</v>
      </c>
      <c r="Z52" s="785"/>
      <c r="AA52" s="786"/>
      <c r="AB52" s="447"/>
      <c r="AC52" s="447"/>
      <c r="AD52" s="447"/>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2"/>
      <c r="H57" s="384"/>
      <c r="I57" s="384"/>
      <c r="J57" s="384"/>
      <c r="K57" s="384"/>
      <c r="L57" s="384"/>
      <c r="M57" s="384"/>
      <c r="N57" s="384"/>
      <c r="O57" s="385"/>
      <c r="P57" s="450"/>
      <c r="Q57" s="450"/>
      <c r="R57" s="450"/>
      <c r="S57" s="450"/>
      <c r="T57" s="450"/>
      <c r="U57" s="450"/>
      <c r="V57" s="450"/>
      <c r="W57" s="450"/>
      <c r="X57" s="451"/>
      <c r="Y57" s="893" t="s">
        <v>50</v>
      </c>
      <c r="Z57" s="785"/>
      <c r="AA57" s="786"/>
      <c r="AB57" s="447"/>
      <c r="AC57" s="447"/>
      <c r="AD57" s="447"/>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2"/>
      <c r="H62" s="384"/>
      <c r="I62" s="384"/>
      <c r="J62" s="384"/>
      <c r="K62" s="384"/>
      <c r="L62" s="384"/>
      <c r="M62" s="384"/>
      <c r="N62" s="384"/>
      <c r="O62" s="385"/>
      <c r="P62" s="450"/>
      <c r="Q62" s="450"/>
      <c r="R62" s="450"/>
      <c r="S62" s="450"/>
      <c r="T62" s="450"/>
      <c r="U62" s="450"/>
      <c r="V62" s="450"/>
      <c r="W62" s="450"/>
      <c r="X62" s="451"/>
      <c r="Y62" s="893" t="s">
        <v>50</v>
      </c>
      <c r="Z62" s="785"/>
      <c r="AA62" s="786"/>
      <c r="AB62" s="447"/>
      <c r="AC62" s="447"/>
      <c r="AD62" s="447"/>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05"/>
      <c r="AV67" s="406"/>
      <c r="AW67" s="406"/>
      <c r="AX67" s="407"/>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622</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6"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09"/>
      <c r="B74" s="510"/>
      <c r="C74" s="510"/>
      <c r="D74" s="510"/>
      <c r="E74" s="510"/>
      <c r="F74" s="511"/>
      <c r="G74" s="378"/>
      <c r="H74" s="379"/>
      <c r="I74" s="379"/>
      <c r="J74" s="379"/>
      <c r="K74" s="379"/>
      <c r="L74" s="379"/>
      <c r="M74" s="379"/>
      <c r="N74" s="379"/>
      <c r="O74" s="380"/>
      <c r="P74" s="384"/>
      <c r="Q74" s="384"/>
      <c r="R74" s="384"/>
      <c r="S74" s="384"/>
      <c r="T74" s="384"/>
      <c r="U74" s="384"/>
      <c r="V74" s="384"/>
      <c r="W74" s="384"/>
      <c r="X74" s="385"/>
      <c r="Y74" s="222" t="s">
        <v>50</v>
      </c>
      <c r="Z74" s="223"/>
      <c r="AA74" s="252"/>
      <c r="AB74" s="447"/>
      <c r="AC74" s="447"/>
      <c r="AD74" s="447"/>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8"/>
      <c r="B75" s="506"/>
      <c r="C75" s="506"/>
      <c r="D75" s="506"/>
      <c r="E75" s="506"/>
      <c r="F75" s="507"/>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2"/>
      <c r="H86" s="384"/>
      <c r="I86" s="384"/>
      <c r="J86" s="384"/>
      <c r="K86" s="384"/>
      <c r="L86" s="384"/>
      <c r="M86" s="384"/>
      <c r="N86" s="384"/>
      <c r="O86" s="385"/>
      <c r="P86" s="450"/>
      <c r="Q86" s="450"/>
      <c r="R86" s="450"/>
      <c r="S86" s="450"/>
      <c r="T86" s="450"/>
      <c r="U86" s="450"/>
      <c r="V86" s="450"/>
      <c r="W86" s="450"/>
      <c r="X86" s="451"/>
      <c r="Y86" s="893" t="s">
        <v>50</v>
      </c>
      <c r="Z86" s="785"/>
      <c r="AA86" s="786"/>
      <c r="AB86" s="447"/>
      <c r="AC86" s="447"/>
      <c r="AD86" s="447"/>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2"/>
      <c r="H91" s="384"/>
      <c r="I91" s="384"/>
      <c r="J91" s="384"/>
      <c r="K91" s="384"/>
      <c r="L91" s="384"/>
      <c r="M91" s="384"/>
      <c r="N91" s="384"/>
      <c r="O91" s="385"/>
      <c r="P91" s="450"/>
      <c r="Q91" s="450"/>
      <c r="R91" s="450"/>
      <c r="S91" s="450"/>
      <c r="T91" s="450"/>
      <c r="U91" s="450"/>
      <c r="V91" s="450"/>
      <c r="W91" s="450"/>
      <c r="X91" s="451"/>
      <c r="Y91" s="893" t="s">
        <v>50</v>
      </c>
      <c r="Z91" s="785"/>
      <c r="AA91" s="786"/>
      <c r="AB91" s="447"/>
      <c r="AC91" s="447"/>
      <c r="AD91" s="447"/>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2"/>
      <c r="H96" s="384"/>
      <c r="I96" s="384"/>
      <c r="J96" s="384"/>
      <c r="K96" s="384"/>
      <c r="L96" s="384"/>
      <c r="M96" s="384"/>
      <c r="N96" s="384"/>
      <c r="O96" s="385"/>
      <c r="P96" s="450"/>
      <c r="Q96" s="450"/>
      <c r="R96" s="450"/>
      <c r="S96" s="450"/>
      <c r="T96" s="450"/>
      <c r="U96" s="450"/>
      <c r="V96" s="450"/>
      <c r="W96" s="450"/>
      <c r="X96" s="451"/>
      <c r="Y96" s="893" t="s">
        <v>50</v>
      </c>
      <c r="Z96" s="785"/>
      <c r="AA96" s="786"/>
      <c r="AB96" s="447"/>
      <c r="AC96" s="447"/>
      <c r="AD96" s="447"/>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05"/>
      <c r="AV101" s="406"/>
      <c r="AW101" s="406"/>
      <c r="AX101" s="407"/>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6"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09"/>
      <c r="B108" s="510"/>
      <c r="C108" s="510"/>
      <c r="D108" s="510"/>
      <c r="E108" s="510"/>
      <c r="F108" s="511"/>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7"/>
      <c r="AC108" s="447"/>
      <c r="AD108" s="447"/>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8"/>
      <c r="B109" s="506"/>
      <c r="C109" s="506"/>
      <c r="D109" s="506"/>
      <c r="E109" s="506"/>
      <c r="F109" s="507"/>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2"/>
      <c r="H120" s="384"/>
      <c r="I120" s="384"/>
      <c r="J120" s="384"/>
      <c r="K120" s="384"/>
      <c r="L120" s="384"/>
      <c r="M120" s="384"/>
      <c r="N120" s="384"/>
      <c r="O120" s="385"/>
      <c r="P120" s="450"/>
      <c r="Q120" s="450"/>
      <c r="R120" s="450"/>
      <c r="S120" s="450"/>
      <c r="T120" s="450"/>
      <c r="U120" s="450"/>
      <c r="V120" s="450"/>
      <c r="W120" s="450"/>
      <c r="X120" s="451"/>
      <c r="Y120" s="893" t="s">
        <v>50</v>
      </c>
      <c r="Z120" s="785"/>
      <c r="AA120" s="786"/>
      <c r="AB120" s="447"/>
      <c r="AC120" s="447"/>
      <c r="AD120" s="447"/>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2"/>
      <c r="H125" s="384"/>
      <c r="I125" s="384"/>
      <c r="J125" s="384"/>
      <c r="K125" s="384"/>
      <c r="L125" s="384"/>
      <c r="M125" s="384"/>
      <c r="N125" s="384"/>
      <c r="O125" s="385"/>
      <c r="P125" s="450"/>
      <c r="Q125" s="450"/>
      <c r="R125" s="450"/>
      <c r="S125" s="450"/>
      <c r="T125" s="450"/>
      <c r="U125" s="450"/>
      <c r="V125" s="450"/>
      <c r="W125" s="450"/>
      <c r="X125" s="451"/>
      <c r="Y125" s="893" t="s">
        <v>50</v>
      </c>
      <c r="Z125" s="785"/>
      <c r="AA125" s="786"/>
      <c r="AB125" s="447"/>
      <c r="AC125" s="447"/>
      <c r="AD125" s="447"/>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2"/>
      <c r="H130" s="384"/>
      <c r="I130" s="384"/>
      <c r="J130" s="384"/>
      <c r="K130" s="384"/>
      <c r="L130" s="384"/>
      <c r="M130" s="384"/>
      <c r="N130" s="384"/>
      <c r="O130" s="385"/>
      <c r="P130" s="450"/>
      <c r="Q130" s="450"/>
      <c r="R130" s="450"/>
      <c r="S130" s="450"/>
      <c r="T130" s="450"/>
      <c r="U130" s="450"/>
      <c r="V130" s="450"/>
      <c r="W130" s="450"/>
      <c r="X130" s="451"/>
      <c r="Y130" s="893" t="s">
        <v>50</v>
      </c>
      <c r="Z130" s="785"/>
      <c r="AA130" s="786"/>
      <c r="AB130" s="447"/>
      <c r="AC130" s="447"/>
      <c r="AD130" s="447"/>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6"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09"/>
      <c r="B142" s="510"/>
      <c r="C142" s="510"/>
      <c r="D142" s="510"/>
      <c r="E142" s="510"/>
      <c r="F142" s="511"/>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7"/>
      <c r="AC142" s="447"/>
      <c r="AD142" s="447"/>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8"/>
      <c r="B143" s="506"/>
      <c r="C143" s="506"/>
      <c r="D143" s="506"/>
      <c r="E143" s="506"/>
      <c r="F143" s="507"/>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2"/>
      <c r="H154" s="384"/>
      <c r="I154" s="384"/>
      <c r="J154" s="384"/>
      <c r="K154" s="384"/>
      <c r="L154" s="384"/>
      <c r="M154" s="384"/>
      <c r="N154" s="384"/>
      <c r="O154" s="385"/>
      <c r="P154" s="450"/>
      <c r="Q154" s="450"/>
      <c r="R154" s="450"/>
      <c r="S154" s="450"/>
      <c r="T154" s="450"/>
      <c r="U154" s="450"/>
      <c r="V154" s="450"/>
      <c r="W154" s="450"/>
      <c r="X154" s="451"/>
      <c r="Y154" s="893" t="s">
        <v>50</v>
      </c>
      <c r="Z154" s="785"/>
      <c r="AA154" s="786"/>
      <c r="AB154" s="447"/>
      <c r="AC154" s="447"/>
      <c r="AD154" s="447"/>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2"/>
      <c r="H159" s="384"/>
      <c r="I159" s="384"/>
      <c r="J159" s="384"/>
      <c r="K159" s="384"/>
      <c r="L159" s="384"/>
      <c r="M159" s="384"/>
      <c r="N159" s="384"/>
      <c r="O159" s="385"/>
      <c r="P159" s="450"/>
      <c r="Q159" s="450"/>
      <c r="R159" s="450"/>
      <c r="S159" s="450"/>
      <c r="T159" s="450"/>
      <c r="U159" s="450"/>
      <c r="V159" s="450"/>
      <c r="W159" s="450"/>
      <c r="X159" s="451"/>
      <c r="Y159" s="893" t="s">
        <v>50</v>
      </c>
      <c r="Z159" s="785"/>
      <c r="AA159" s="786"/>
      <c r="AB159" s="447"/>
      <c r="AC159" s="447"/>
      <c r="AD159" s="447"/>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2"/>
      <c r="H164" s="384"/>
      <c r="I164" s="384"/>
      <c r="J164" s="384"/>
      <c r="K164" s="384"/>
      <c r="L164" s="384"/>
      <c r="M164" s="384"/>
      <c r="N164" s="384"/>
      <c r="O164" s="385"/>
      <c r="P164" s="450"/>
      <c r="Q164" s="450"/>
      <c r="R164" s="450"/>
      <c r="S164" s="450"/>
      <c r="T164" s="450"/>
      <c r="U164" s="450"/>
      <c r="V164" s="450"/>
      <c r="W164" s="450"/>
      <c r="X164" s="451"/>
      <c r="Y164" s="893" t="s">
        <v>50</v>
      </c>
      <c r="Z164" s="785"/>
      <c r="AA164" s="786"/>
      <c r="AB164" s="447"/>
      <c r="AC164" s="447"/>
      <c r="AD164" s="447"/>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6"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09"/>
      <c r="B176" s="510"/>
      <c r="C176" s="510"/>
      <c r="D176" s="510"/>
      <c r="E176" s="510"/>
      <c r="F176" s="511"/>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7"/>
      <c r="AC176" s="447"/>
      <c r="AD176" s="447"/>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8"/>
      <c r="B177" s="506"/>
      <c r="C177" s="506"/>
      <c r="D177" s="506"/>
      <c r="E177" s="506"/>
      <c r="F177" s="507"/>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2"/>
      <c r="H188" s="384"/>
      <c r="I188" s="384"/>
      <c r="J188" s="384"/>
      <c r="K188" s="384"/>
      <c r="L188" s="384"/>
      <c r="M188" s="384"/>
      <c r="N188" s="384"/>
      <c r="O188" s="385"/>
      <c r="P188" s="450"/>
      <c r="Q188" s="450"/>
      <c r="R188" s="450"/>
      <c r="S188" s="450"/>
      <c r="T188" s="450"/>
      <c r="U188" s="450"/>
      <c r="V188" s="450"/>
      <c r="W188" s="450"/>
      <c r="X188" s="451"/>
      <c r="Y188" s="893" t="s">
        <v>50</v>
      </c>
      <c r="Z188" s="785"/>
      <c r="AA188" s="786"/>
      <c r="AB188" s="447"/>
      <c r="AC188" s="447"/>
      <c r="AD188" s="447"/>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2"/>
      <c r="H193" s="384"/>
      <c r="I193" s="384"/>
      <c r="J193" s="384"/>
      <c r="K193" s="384"/>
      <c r="L193" s="384"/>
      <c r="M193" s="384"/>
      <c r="N193" s="384"/>
      <c r="O193" s="385"/>
      <c r="P193" s="450"/>
      <c r="Q193" s="450"/>
      <c r="R193" s="450"/>
      <c r="S193" s="450"/>
      <c r="T193" s="450"/>
      <c r="U193" s="450"/>
      <c r="V193" s="450"/>
      <c r="W193" s="450"/>
      <c r="X193" s="451"/>
      <c r="Y193" s="893" t="s">
        <v>50</v>
      </c>
      <c r="Z193" s="785"/>
      <c r="AA193" s="786"/>
      <c r="AB193" s="447"/>
      <c r="AC193" s="447"/>
      <c r="AD193" s="447"/>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2"/>
      <c r="H198" s="384"/>
      <c r="I198" s="384"/>
      <c r="J198" s="384"/>
      <c r="K198" s="384"/>
      <c r="L198" s="384"/>
      <c r="M198" s="384"/>
      <c r="N198" s="384"/>
      <c r="O198" s="385"/>
      <c r="P198" s="450"/>
      <c r="Q198" s="450"/>
      <c r="R198" s="450"/>
      <c r="S198" s="450"/>
      <c r="T198" s="450"/>
      <c r="U198" s="450"/>
      <c r="V198" s="450"/>
      <c r="W198" s="450"/>
      <c r="X198" s="451"/>
      <c r="Y198" s="893" t="s">
        <v>50</v>
      </c>
      <c r="Z198" s="785"/>
      <c r="AA198" s="786"/>
      <c r="AB198" s="447"/>
      <c r="AC198" s="447"/>
      <c r="AD198" s="447"/>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3"/>
      <c r="AG202" s="373"/>
      <c r="AH202" s="373"/>
      <c r="AI202" s="389"/>
      <c r="AJ202" s="373"/>
      <c r="AK202" s="373"/>
      <c r="AL202" s="373"/>
      <c r="AM202" s="389"/>
      <c r="AN202" s="373"/>
      <c r="AO202" s="373"/>
      <c r="AP202" s="373"/>
      <c r="AQ202" s="389"/>
      <c r="AR202" s="373"/>
      <c r="AS202" s="373"/>
      <c r="AT202" s="561"/>
      <c r="AU202" s="373"/>
      <c r="AV202" s="373"/>
      <c r="AW202" s="373"/>
      <c r="AX202" s="374"/>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3"/>
      <c r="AG203" s="373"/>
      <c r="AH203" s="373"/>
      <c r="AI203" s="389"/>
      <c r="AJ203" s="373"/>
      <c r="AK203" s="373"/>
      <c r="AL203" s="373"/>
      <c r="AM203" s="389"/>
      <c r="AN203" s="373"/>
      <c r="AO203" s="373"/>
      <c r="AP203" s="373"/>
      <c r="AQ203" s="389"/>
      <c r="AR203" s="373"/>
      <c r="AS203" s="373"/>
      <c r="AT203" s="561"/>
      <c r="AU203" s="373"/>
      <c r="AV203" s="373"/>
      <c r="AW203" s="373"/>
      <c r="AX203" s="374"/>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3"/>
      <c r="AS204" s="373"/>
      <c r="AT204" s="561"/>
      <c r="AU204" s="373"/>
      <c r="AV204" s="373"/>
      <c r="AW204" s="373"/>
      <c r="AX204" s="374"/>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3"/>
      <c r="AG205" s="373"/>
      <c r="AH205" s="373"/>
      <c r="AI205" s="389"/>
      <c r="AJ205" s="373"/>
      <c r="AK205" s="373"/>
      <c r="AL205" s="373"/>
      <c r="AM205" s="389"/>
      <c r="AN205" s="373"/>
      <c r="AO205" s="373"/>
      <c r="AP205" s="373"/>
      <c r="AQ205" s="389"/>
      <c r="AR205" s="373"/>
      <c r="AS205" s="373"/>
      <c r="AT205" s="561"/>
      <c r="AU205" s="373"/>
      <c r="AV205" s="373"/>
      <c r="AW205" s="373"/>
      <c r="AX205" s="374"/>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3"/>
      <c r="AG206" s="373"/>
      <c r="AH206" s="373"/>
      <c r="AI206" s="389"/>
      <c r="AJ206" s="373"/>
      <c r="AK206" s="373"/>
      <c r="AL206" s="373"/>
      <c r="AM206" s="389"/>
      <c r="AN206" s="373"/>
      <c r="AO206" s="373"/>
      <c r="AP206" s="373"/>
      <c r="AQ206" s="389"/>
      <c r="AR206" s="373"/>
      <c r="AS206" s="373"/>
      <c r="AT206" s="561"/>
      <c r="AU206" s="373"/>
      <c r="AV206" s="373"/>
      <c r="AW206" s="373"/>
      <c r="AX206" s="374"/>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3"/>
      <c r="AS207" s="373"/>
      <c r="AT207" s="561"/>
      <c r="AU207" s="373"/>
      <c r="AV207" s="373"/>
      <c r="AW207" s="373"/>
      <c r="AX207" s="374"/>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5"/>
      <c r="B211" s="566"/>
      <c r="C211" s="566"/>
      <c r="D211" s="566"/>
      <c r="E211" s="566"/>
      <c r="F211" s="567"/>
      <c r="G211" s="602"/>
      <c r="H211" s="384"/>
      <c r="I211" s="384"/>
      <c r="J211" s="384"/>
      <c r="K211" s="384"/>
      <c r="L211" s="384"/>
      <c r="M211" s="384"/>
      <c r="N211" s="384"/>
      <c r="O211" s="385"/>
      <c r="P211" s="384"/>
      <c r="Q211" s="384"/>
      <c r="R211" s="384"/>
      <c r="S211" s="384"/>
      <c r="T211" s="384"/>
      <c r="U211" s="384"/>
      <c r="V211" s="384"/>
      <c r="W211" s="384"/>
      <c r="X211" s="385"/>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4"/>
      <c r="Q212" s="384"/>
      <c r="R212" s="384"/>
      <c r="S212" s="384"/>
      <c r="T212" s="384"/>
      <c r="U212" s="384"/>
      <c r="V212" s="384"/>
      <c r="W212" s="384"/>
      <c r="X212" s="385"/>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3"/>
      <c r="AV212" s="373"/>
      <c r="AW212" s="373"/>
      <c r="AX212" s="374"/>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679</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678</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662</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663</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182</v>
      </c>
      <c r="K218" s="642"/>
      <c r="L218" s="642"/>
      <c r="M218" s="642"/>
      <c r="N218" s="642"/>
      <c r="O218" s="642"/>
      <c r="P218" s="642"/>
      <c r="Q218" s="642"/>
      <c r="R218" s="642"/>
      <c r="S218" s="642"/>
      <c r="T218" s="643"/>
      <c r="U218" s="616" t="s">
        <v>666</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664</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665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625</v>
      </c>
      <c r="AE223" s="706"/>
      <c r="AF223" s="706"/>
      <c r="AG223" s="707" t="s">
        <v>647</v>
      </c>
      <c r="AH223" s="708"/>
      <c r="AI223" s="708"/>
      <c r="AJ223" s="708"/>
      <c r="AK223" s="708"/>
      <c r="AL223" s="708"/>
      <c r="AM223" s="708"/>
      <c r="AN223" s="708"/>
      <c r="AO223" s="708"/>
      <c r="AP223" s="708"/>
      <c r="AQ223" s="708"/>
      <c r="AR223" s="708"/>
      <c r="AS223" s="708"/>
      <c r="AT223" s="708"/>
      <c r="AU223" s="708"/>
      <c r="AV223" s="708"/>
      <c r="AW223" s="708"/>
      <c r="AX223" s="709"/>
    </row>
    <row r="224" spans="1:51" ht="60"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625</v>
      </c>
      <c r="AE224" s="687"/>
      <c r="AF224" s="687"/>
      <c r="AG224" s="713" t="s">
        <v>648</v>
      </c>
      <c r="AH224" s="714"/>
      <c r="AI224" s="714"/>
      <c r="AJ224" s="714"/>
      <c r="AK224" s="714"/>
      <c r="AL224" s="714"/>
      <c r="AM224" s="714"/>
      <c r="AN224" s="714"/>
      <c r="AO224" s="714"/>
      <c r="AP224" s="714"/>
      <c r="AQ224" s="714"/>
      <c r="AR224" s="714"/>
      <c r="AS224" s="714"/>
      <c r="AT224" s="714"/>
      <c r="AU224" s="714"/>
      <c r="AV224" s="714"/>
      <c r="AW224" s="714"/>
      <c r="AX224" s="715"/>
    </row>
    <row r="225" spans="1:50" ht="41.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625</v>
      </c>
      <c r="AE225" s="720"/>
      <c r="AF225" s="720"/>
      <c r="AG225" s="677" t="s">
        <v>649</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650</v>
      </c>
      <c r="AE226" s="674"/>
      <c r="AF226" s="674"/>
      <c r="AG226" s="675" t="s">
        <v>659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651</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652</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625</v>
      </c>
      <c r="AE229" s="739"/>
      <c r="AF229" s="739"/>
      <c r="AG229" s="740" t="s">
        <v>653</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625</v>
      </c>
      <c r="AE230" s="687"/>
      <c r="AF230" s="687"/>
      <c r="AG230" s="713" t="s">
        <v>654</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655</v>
      </c>
      <c r="AE231" s="687"/>
      <c r="AF231" s="687"/>
      <c r="AG231" s="713" t="s">
        <v>614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625</v>
      </c>
      <c r="AE232" s="687"/>
      <c r="AF232" s="687"/>
      <c r="AG232" s="713" t="s">
        <v>656</v>
      </c>
      <c r="AH232" s="714"/>
      <c r="AI232" s="714"/>
      <c r="AJ232" s="714"/>
      <c r="AK232" s="714"/>
      <c r="AL232" s="714"/>
      <c r="AM232" s="714"/>
      <c r="AN232" s="714"/>
      <c r="AO232" s="714"/>
      <c r="AP232" s="714"/>
      <c r="AQ232" s="714"/>
      <c r="AR232" s="714"/>
      <c r="AS232" s="714"/>
      <c r="AT232" s="714"/>
      <c r="AU232" s="714"/>
      <c r="AV232" s="714"/>
      <c r="AW232" s="714"/>
      <c r="AX232" s="715"/>
    </row>
    <row r="233" spans="1:50" ht="46.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625</v>
      </c>
      <c r="AE233" s="720"/>
      <c r="AF233" s="720"/>
      <c r="AG233" s="735" t="s">
        <v>667</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655</v>
      </c>
      <c r="AE234" s="687"/>
      <c r="AF234" s="688"/>
      <c r="AG234" s="713" t="s">
        <v>614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625</v>
      </c>
      <c r="AE235" s="728"/>
      <c r="AF235" s="729"/>
      <c r="AG235" s="730" t="s">
        <v>657</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625</v>
      </c>
      <c r="AE236" s="739"/>
      <c r="AF236" s="749"/>
      <c r="AG236" s="740" t="s">
        <v>668</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655</v>
      </c>
      <c r="AE237" s="754"/>
      <c r="AF237" s="754"/>
      <c r="AG237" s="713" t="s">
        <v>614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625</v>
      </c>
      <c r="AE238" s="687"/>
      <c r="AF238" s="687"/>
      <c r="AG238" s="713" t="s">
        <v>669</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655</v>
      </c>
      <c r="AE239" s="687"/>
      <c r="AF239" s="687"/>
      <c r="AG239" s="743" t="s">
        <v>614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625</v>
      </c>
      <c r="AE240" s="674"/>
      <c r="AF240" s="766"/>
      <c r="AG240" s="675" t="s">
        <v>658</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v>2022</v>
      </c>
      <c r="D242" s="87"/>
      <c r="E242" s="88" t="s">
        <v>607</v>
      </c>
      <c r="F242" s="88"/>
      <c r="G242" s="88"/>
      <c r="H242" s="89">
        <v>21</v>
      </c>
      <c r="I242" s="89"/>
      <c r="J242" s="90">
        <v>110</v>
      </c>
      <c r="K242" s="90"/>
      <c r="L242" s="90"/>
      <c r="M242" s="89"/>
      <c r="N242" s="91"/>
      <c r="O242" s="92" t="s">
        <v>623</v>
      </c>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284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614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614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614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614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614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614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614</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624</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112</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626</v>
      </c>
      <c r="H268" s="790"/>
      <c r="I268" s="790"/>
      <c r="J268" s="137">
        <v>20</v>
      </c>
      <c r="K268" s="137"/>
      <c r="L268" s="106">
        <v>141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628</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629</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637</v>
      </c>
      <c r="H310" s="824"/>
      <c r="I310" s="824"/>
      <c r="J310" s="824"/>
      <c r="K310" s="825"/>
      <c r="L310" s="826" t="s">
        <v>635</v>
      </c>
      <c r="M310" s="827"/>
      <c r="N310" s="827"/>
      <c r="O310" s="827"/>
      <c r="P310" s="827"/>
      <c r="Q310" s="827"/>
      <c r="R310" s="827"/>
      <c r="S310" s="827"/>
      <c r="T310" s="827"/>
      <c r="U310" s="827"/>
      <c r="V310" s="827"/>
      <c r="W310" s="827"/>
      <c r="X310" s="828"/>
      <c r="Y310" s="829">
        <v>1.9</v>
      </c>
      <c r="Z310" s="830"/>
      <c r="AA310" s="830"/>
      <c r="AB310" s="831"/>
      <c r="AC310" s="823" t="s">
        <v>636</v>
      </c>
      <c r="AD310" s="824"/>
      <c r="AE310" s="824"/>
      <c r="AF310" s="824"/>
      <c r="AG310" s="825"/>
      <c r="AH310" s="826" t="s">
        <v>635</v>
      </c>
      <c r="AI310" s="827"/>
      <c r="AJ310" s="827"/>
      <c r="AK310" s="827"/>
      <c r="AL310" s="827"/>
      <c r="AM310" s="827"/>
      <c r="AN310" s="827"/>
      <c r="AO310" s="827"/>
      <c r="AP310" s="827"/>
      <c r="AQ310" s="827"/>
      <c r="AR310" s="827"/>
      <c r="AS310" s="827"/>
      <c r="AT310" s="828"/>
      <c r="AU310" s="829">
        <v>1.9</v>
      </c>
      <c r="AV310" s="830"/>
      <c r="AW310" s="830"/>
      <c r="AX310" s="832"/>
    </row>
    <row r="311" spans="1:50" ht="24.75" customHeight="1" x14ac:dyDescent="0.15">
      <c r="A311" s="799"/>
      <c r="B311" s="800"/>
      <c r="C311" s="800"/>
      <c r="D311" s="800"/>
      <c r="E311" s="800"/>
      <c r="F311" s="801"/>
      <c r="G311" s="809" t="s">
        <v>638</v>
      </c>
      <c r="H311" s="810"/>
      <c r="I311" s="810"/>
      <c r="J311" s="810"/>
      <c r="K311" s="811"/>
      <c r="L311" s="812" t="s">
        <v>642</v>
      </c>
      <c r="M311" s="813"/>
      <c r="N311" s="813"/>
      <c r="O311" s="813"/>
      <c r="P311" s="813"/>
      <c r="Q311" s="813"/>
      <c r="R311" s="813"/>
      <c r="S311" s="813"/>
      <c r="T311" s="813"/>
      <c r="U311" s="813"/>
      <c r="V311" s="813"/>
      <c r="W311" s="813"/>
      <c r="X311" s="814"/>
      <c r="Y311" s="815">
        <v>1.32</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639</v>
      </c>
      <c r="H312" s="810"/>
      <c r="I312" s="810"/>
      <c r="J312" s="810"/>
      <c r="K312" s="811"/>
      <c r="L312" s="812" t="s">
        <v>644</v>
      </c>
      <c r="M312" s="813"/>
      <c r="N312" s="813"/>
      <c r="O312" s="813"/>
      <c r="P312" s="813"/>
      <c r="Q312" s="813"/>
      <c r="R312" s="813"/>
      <c r="S312" s="813"/>
      <c r="T312" s="813"/>
      <c r="U312" s="813"/>
      <c r="V312" s="813"/>
      <c r="W312" s="813"/>
      <c r="X312" s="814"/>
      <c r="Y312" s="815">
        <v>0.35399999999999998</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640</v>
      </c>
      <c r="H313" s="810"/>
      <c r="I313" s="810"/>
      <c r="J313" s="810"/>
      <c r="K313" s="811"/>
      <c r="L313" s="812" t="s">
        <v>643</v>
      </c>
      <c r="M313" s="813"/>
      <c r="N313" s="813"/>
      <c r="O313" s="813"/>
      <c r="P313" s="813"/>
      <c r="Q313" s="813"/>
      <c r="R313" s="813"/>
      <c r="S313" s="813"/>
      <c r="T313" s="813"/>
      <c r="U313" s="813"/>
      <c r="V313" s="813"/>
      <c r="W313" s="813"/>
      <c r="X313" s="814"/>
      <c r="Y313" s="815">
        <v>0.14399999999999999</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t="s">
        <v>641</v>
      </c>
      <c r="H314" s="810"/>
      <c r="I314" s="810"/>
      <c r="J314" s="810"/>
      <c r="K314" s="811"/>
      <c r="L314" s="812" t="s">
        <v>645</v>
      </c>
      <c r="M314" s="813"/>
      <c r="N314" s="813"/>
      <c r="O314" s="813"/>
      <c r="P314" s="813"/>
      <c r="Q314" s="813"/>
      <c r="R314" s="813"/>
      <c r="S314" s="813"/>
      <c r="T314" s="813"/>
      <c r="U314" s="813"/>
      <c r="V314" s="813"/>
      <c r="W314" s="813"/>
      <c r="X314" s="814"/>
      <c r="Y314" s="815">
        <v>0.1351</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3.8531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1.9</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45" customHeight="1" x14ac:dyDescent="0.15">
      <c r="A366" s="858">
        <v>1</v>
      </c>
      <c r="B366" s="858">
        <v>1</v>
      </c>
      <c r="C366" s="859" t="s">
        <v>631</v>
      </c>
      <c r="D366" s="860"/>
      <c r="E366" s="860"/>
      <c r="F366" s="860"/>
      <c r="G366" s="860"/>
      <c r="H366" s="860"/>
      <c r="I366" s="860"/>
      <c r="J366" s="861">
        <v>5010005004635</v>
      </c>
      <c r="K366" s="862"/>
      <c r="L366" s="862"/>
      <c r="M366" s="862"/>
      <c r="N366" s="862"/>
      <c r="O366" s="862"/>
      <c r="P366" s="864" t="s">
        <v>634</v>
      </c>
      <c r="Q366" s="864"/>
      <c r="R366" s="864"/>
      <c r="S366" s="864"/>
      <c r="T366" s="864"/>
      <c r="U366" s="864"/>
      <c r="V366" s="864"/>
      <c r="W366" s="864"/>
      <c r="X366" s="864"/>
      <c r="Y366" s="865">
        <v>3.9060999999999999</v>
      </c>
      <c r="Z366" s="866"/>
      <c r="AA366" s="866"/>
      <c r="AB366" s="867"/>
      <c r="AC366" s="868" t="s">
        <v>253</v>
      </c>
      <c r="AD366" s="869"/>
      <c r="AE366" s="869"/>
      <c r="AF366" s="869"/>
      <c r="AG366" s="869"/>
      <c r="AH366" s="852">
        <v>1</v>
      </c>
      <c r="AI366" s="853"/>
      <c r="AJ366" s="853"/>
      <c r="AK366" s="853"/>
      <c r="AL366" s="854">
        <v>89</v>
      </c>
      <c r="AM366" s="855"/>
      <c r="AN366" s="855"/>
      <c r="AO366" s="856"/>
      <c r="AP366" s="857" t="s">
        <v>632</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45" customHeight="1" x14ac:dyDescent="0.15">
      <c r="A399" s="858">
        <v>1</v>
      </c>
      <c r="B399" s="858">
        <v>1</v>
      </c>
      <c r="C399" s="859" t="s">
        <v>630</v>
      </c>
      <c r="D399" s="860"/>
      <c r="E399" s="860"/>
      <c r="F399" s="860"/>
      <c r="G399" s="860"/>
      <c r="H399" s="860"/>
      <c r="I399" s="860"/>
      <c r="J399" s="861">
        <v>6040001030771</v>
      </c>
      <c r="K399" s="862"/>
      <c r="L399" s="862"/>
      <c r="M399" s="862"/>
      <c r="N399" s="862"/>
      <c r="O399" s="862"/>
      <c r="P399" s="864" t="s">
        <v>634</v>
      </c>
      <c r="Q399" s="864"/>
      <c r="R399" s="864"/>
      <c r="S399" s="864"/>
      <c r="T399" s="864"/>
      <c r="U399" s="864"/>
      <c r="V399" s="864"/>
      <c r="W399" s="864"/>
      <c r="X399" s="864"/>
      <c r="Y399" s="865">
        <v>1.9</v>
      </c>
      <c r="Z399" s="866"/>
      <c r="AA399" s="866"/>
      <c r="AB399" s="867"/>
      <c r="AC399" s="868" t="s">
        <v>259</v>
      </c>
      <c r="AD399" s="869"/>
      <c r="AE399" s="869"/>
      <c r="AF399" s="869"/>
      <c r="AG399" s="869"/>
      <c r="AH399" s="852" t="s">
        <v>633</v>
      </c>
      <c r="AI399" s="853"/>
      <c r="AJ399" s="853"/>
      <c r="AK399" s="853"/>
      <c r="AL399" s="854" t="s">
        <v>633</v>
      </c>
      <c r="AM399" s="855"/>
      <c r="AN399" s="855"/>
      <c r="AO399" s="856"/>
      <c r="AP399" s="857" t="s">
        <v>632</v>
      </c>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632</v>
      </c>
      <c r="F631" s="881"/>
      <c r="G631" s="881"/>
      <c r="H631" s="881"/>
      <c r="I631" s="881"/>
      <c r="J631" s="861"/>
      <c r="K631" s="862"/>
      <c r="L631" s="862"/>
      <c r="M631" s="862"/>
      <c r="N631" s="862"/>
      <c r="O631" s="862"/>
      <c r="P631" s="863" t="s">
        <v>632</v>
      </c>
      <c r="Q631" s="864"/>
      <c r="R631" s="864"/>
      <c r="S631" s="864"/>
      <c r="T631" s="864"/>
      <c r="U631" s="864"/>
      <c r="V631" s="864"/>
      <c r="W631" s="864"/>
      <c r="X631" s="864"/>
      <c r="Y631" s="865" t="s">
        <v>633</v>
      </c>
      <c r="Z631" s="866"/>
      <c r="AA631" s="866"/>
      <c r="AB631" s="867"/>
      <c r="AC631" s="868"/>
      <c r="AD631" s="869"/>
      <c r="AE631" s="869"/>
      <c r="AF631" s="869"/>
      <c r="AG631" s="869"/>
      <c r="AH631" s="870" t="s">
        <v>633</v>
      </c>
      <c r="AI631" s="871"/>
      <c r="AJ631" s="871"/>
      <c r="AK631" s="871"/>
      <c r="AL631" s="854" t="s">
        <v>633</v>
      </c>
      <c r="AM631" s="855"/>
      <c r="AN631" s="855"/>
      <c r="AO631" s="856"/>
      <c r="AP631" s="857" t="s">
        <v>632</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9">
      <formula>IF(RIGHT(TEXT(P14,"0.#"),1)=".",FALSE,TRUE)</formula>
    </cfRule>
    <cfRule type="expression" dxfId="802" priority="910">
      <formula>IF(RIGHT(TEXT(P14,"0.#"),1)=".",TRUE,FALSE)</formula>
    </cfRule>
  </conditionalFormatting>
  <conditionalFormatting sqref="P18:AX18">
    <cfRule type="expression" dxfId="801" priority="907">
      <formula>IF(RIGHT(TEXT(P18,"0.#"),1)=".",FALSE,TRUE)</formula>
    </cfRule>
    <cfRule type="expression" dxfId="800" priority="908">
      <formula>IF(RIGHT(TEXT(P18,"0.#"),1)=".",TRUE,FALSE)</formula>
    </cfRule>
  </conditionalFormatting>
  <conditionalFormatting sqref="Y311">
    <cfRule type="expression" dxfId="799" priority="905">
      <formula>IF(RIGHT(TEXT(Y311,"0.#"),1)=".",FALSE,TRUE)</formula>
    </cfRule>
    <cfRule type="expression" dxfId="798" priority="906">
      <formula>IF(RIGHT(TEXT(Y311,"0.#"),1)=".",TRUE,FALSE)</formula>
    </cfRule>
  </conditionalFormatting>
  <conditionalFormatting sqref="Y320">
    <cfRule type="expression" dxfId="797" priority="903">
      <formula>IF(RIGHT(TEXT(Y320,"0.#"),1)=".",FALSE,TRUE)</formula>
    </cfRule>
    <cfRule type="expression" dxfId="796" priority="904">
      <formula>IF(RIGHT(TEXT(Y320,"0.#"),1)=".",TRUE,FALSE)</formula>
    </cfRule>
  </conditionalFormatting>
  <conditionalFormatting sqref="Y351:Y358 Y349 Y338:Y345 Y336 Y325:Y332 Y323">
    <cfRule type="expression" dxfId="795" priority="883">
      <formula>IF(RIGHT(TEXT(Y323,"0.#"),1)=".",FALSE,TRUE)</formula>
    </cfRule>
    <cfRule type="expression" dxfId="794" priority="884">
      <formula>IF(RIGHT(TEXT(Y323,"0.#"),1)=".",TRUE,FALSE)</formula>
    </cfRule>
  </conditionalFormatting>
  <conditionalFormatting sqref="P16:AQ17 P15:AX15 P13:AX13">
    <cfRule type="expression" dxfId="793" priority="901">
      <formula>IF(RIGHT(TEXT(P13,"0.#"),1)=".",FALSE,TRUE)</formula>
    </cfRule>
    <cfRule type="expression" dxfId="792" priority="902">
      <formula>IF(RIGHT(TEXT(P13,"0.#"),1)=".",TRUE,FALSE)</formula>
    </cfRule>
  </conditionalFormatting>
  <conditionalFormatting sqref="P19:AJ19">
    <cfRule type="expression" dxfId="791" priority="899">
      <formula>IF(RIGHT(TEXT(P19,"0.#"),1)=".",FALSE,TRUE)</formula>
    </cfRule>
    <cfRule type="expression" dxfId="790" priority="900">
      <formula>IF(RIGHT(TEXT(P19,"0.#"),1)=".",TRUE,FALSE)</formula>
    </cfRule>
  </conditionalFormatting>
  <conditionalFormatting sqref="AE32 AQ32">
    <cfRule type="expression" dxfId="789" priority="897">
      <formula>IF(RIGHT(TEXT(AE32,"0.#"),1)=".",FALSE,TRUE)</formula>
    </cfRule>
    <cfRule type="expression" dxfId="788" priority="898">
      <formula>IF(RIGHT(TEXT(AE32,"0.#"),1)=".",TRUE,FALSE)</formula>
    </cfRule>
  </conditionalFormatting>
  <conditionalFormatting sqref="Y312:Y319 Y310">
    <cfRule type="expression" dxfId="787" priority="895">
      <formula>IF(RIGHT(TEXT(Y310,"0.#"),1)=".",FALSE,TRUE)</formula>
    </cfRule>
    <cfRule type="expression" dxfId="786" priority="896">
      <formula>IF(RIGHT(TEXT(Y310,"0.#"),1)=".",TRUE,FALSE)</formula>
    </cfRule>
  </conditionalFormatting>
  <conditionalFormatting sqref="AU311">
    <cfRule type="expression" dxfId="785" priority="893">
      <formula>IF(RIGHT(TEXT(AU311,"0.#"),1)=".",FALSE,TRUE)</formula>
    </cfRule>
    <cfRule type="expression" dxfId="784" priority="894">
      <formula>IF(RIGHT(TEXT(AU311,"0.#"),1)=".",TRUE,FALSE)</formula>
    </cfRule>
  </conditionalFormatting>
  <conditionalFormatting sqref="AU320">
    <cfRule type="expression" dxfId="783" priority="891">
      <formula>IF(RIGHT(TEXT(AU320,"0.#"),1)=".",FALSE,TRUE)</formula>
    </cfRule>
    <cfRule type="expression" dxfId="782" priority="892">
      <formula>IF(RIGHT(TEXT(AU320,"0.#"),1)=".",TRUE,FALSE)</formula>
    </cfRule>
  </conditionalFormatting>
  <conditionalFormatting sqref="AU312:AU319 AU310">
    <cfRule type="expression" dxfId="781" priority="889">
      <formula>IF(RIGHT(TEXT(AU310,"0.#"),1)=".",FALSE,TRUE)</formula>
    </cfRule>
    <cfRule type="expression" dxfId="780" priority="890">
      <formula>IF(RIGHT(TEXT(AU310,"0.#"),1)=".",TRUE,FALSE)</formula>
    </cfRule>
  </conditionalFormatting>
  <conditionalFormatting sqref="Y350 Y337 Y324">
    <cfRule type="expression" dxfId="779" priority="887">
      <formula>IF(RIGHT(TEXT(Y324,"0.#"),1)=".",FALSE,TRUE)</formula>
    </cfRule>
    <cfRule type="expression" dxfId="778" priority="888">
      <formula>IF(RIGHT(TEXT(Y324,"0.#"),1)=".",TRUE,FALSE)</formula>
    </cfRule>
  </conditionalFormatting>
  <conditionalFormatting sqref="Y359 Y346 Y333">
    <cfRule type="expression" dxfId="777" priority="885">
      <formula>IF(RIGHT(TEXT(Y333,"0.#"),1)=".",FALSE,TRUE)</formula>
    </cfRule>
    <cfRule type="expression" dxfId="776" priority="886">
      <formula>IF(RIGHT(TEXT(Y333,"0.#"),1)=".",TRUE,FALSE)</formula>
    </cfRule>
  </conditionalFormatting>
  <conditionalFormatting sqref="AU350 AU337 AU324">
    <cfRule type="expression" dxfId="775" priority="881">
      <formula>IF(RIGHT(TEXT(AU324,"0.#"),1)=".",FALSE,TRUE)</formula>
    </cfRule>
    <cfRule type="expression" dxfId="774" priority="882">
      <formula>IF(RIGHT(TEXT(AU324,"0.#"),1)=".",TRUE,FALSE)</formula>
    </cfRule>
  </conditionalFormatting>
  <conditionalFormatting sqref="AU359 AU346 AU333">
    <cfRule type="expression" dxfId="773" priority="879">
      <formula>IF(RIGHT(TEXT(AU333,"0.#"),1)=".",FALSE,TRUE)</formula>
    </cfRule>
    <cfRule type="expression" dxfId="772" priority="880">
      <formula>IF(RIGHT(TEXT(AU333,"0.#"),1)=".",TRUE,FALSE)</formula>
    </cfRule>
  </conditionalFormatting>
  <conditionalFormatting sqref="AU351:AU358 AU349 AU338:AU345 AU336 AU325:AU332 AU323">
    <cfRule type="expression" dxfId="771" priority="877">
      <formula>IF(RIGHT(TEXT(AU323,"0.#"),1)=".",FALSE,TRUE)</formula>
    </cfRule>
    <cfRule type="expression" dxfId="770" priority="878">
      <formula>IF(RIGHT(TEXT(AU323,"0.#"),1)=".",TRUE,FALSE)</formula>
    </cfRule>
  </conditionalFormatting>
  <conditionalFormatting sqref="AI32">
    <cfRule type="expression" dxfId="769" priority="875">
      <formula>IF(RIGHT(TEXT(AI32,"0.#"),1)=".",FALSE,TRUE)</formula>
    </cfRule>
    <cfRule type="expression" dxfId="768" priority="876">
      <formula>IF(RIGHT(TEXT(AI32,"0.#"),1)=".",TRUE,FALSE)</formula>
    </cfRule>
  </conditionalFormatting>
  <conditionalFormatting sqref="AM32">
    <cfRule type="expression" dxfId="767" priority="873">
      <formula>IF(RIGHT(TEXT(AM32,"0.#"),1)=".",FALSE,TRUE)</formula>
    </cfRule>
    <cfRule type="expression" dxfId="766" priority="874">
      <formula>IF(RIGHT(TEXT(AM32,"0.#"),1)=".",TRUE,FALSE)</formula>
    </cfRule>
  </conditionalFormatting>
  <conditionalFormatting sqref="AE33">
    <cfRule type="expression" dxfId="765" priority="871">
      <formula>IF(RIGHT(TEXT(AE33,"0.#"),1)=".",FALSE,TRUE)</formula>
    </cfRule>
    <cfRule type="expression" dxfId="764" priority="872">
      <formula>IF(RIGHT(TEXT(AE33,"0.#"),1)=".",TRUE,FALSE)</formula>
    </cfRule>
  </conditionalFormatting>
  <conditionalFormatting sqref="AI33">
    <cfRule type="expression" dxfId="763" priority="869">
      <formula>IF(RIGHT(TEXT(AI33,"0.#"),1)=".",FALSE,TRUE)</formula>
    </cfRule>
    <cfRule type="expression" dxfId="762" priority="870">
      <formula>IF(RIGHT(TEXT(AI33,"0.#"),1)=".",TRUE,FALSE)</formula>
    </cfRule>
  </conditionalFormatting>
  <conditionalFormatting sqref="AM33">
    <cfRule type="expression" dxfId="761" priority="867">
      <formula>IF(RIGHT(TEXT(AM33,"0.#"),1)=".",FALSE,TRUE)</formula>
    </cfRule>
    <cfRule type="expression" dxfId="760" priority="868">
      <formula>IF(RIGHT(TEXT(AM33,"0.#"),1)=".",TRUE,FALSE)</formula>
    </cfRule>
  </conditionalFormatting>
  <conditionalFormatting sqref="AQ33">
    <cfRule type="expression" dxfId="759" priority="865">
      <formula>IF(RIGHT(TEXT(AQ33,"0.#"),1)=".",FALSE,TRUE)</formula>
    </cfRule>
    <cfRule type="expression" dxfId="758" priority="866">
      <formula>IF(RIGHT(TEXT(AQ33,"0.#"),1)=".",TRUE,FALSE)</formula>
    </cfRule>
  </conditionalFormatting>
  <conditionalFormatting sqref="AE210">
    <cfRule type="expression" dxfId="757" priority="863">
      <formula>IF(RIGHT(TEXT(AE210,"0.#"),1)=".",FALSE,TRUE)</formula>
    </cfRule>
    <cfRule type="expression" dxfId="756" priority="864">
      <formula>IF(RIGHT(TEXT(AE210,"0.#"),1)=".",TRUE,FALSE)</formula>
    </cfRule>
  </conditionalFormatting>
  <conditionalFormatting sqref="AE211">
    <cfRule type="expression" dxfId="755" priority="861">
      <formula>IF(RIGHT(TEXT(AE211,"0.#"),1)=".",FALSE,TRUE)</formula>
    </cfRule>
    <cfRule type="expression" dxfId="754" priority="862">
      <formula>IF(RIGHT(TEXT(AE211,"0.#"),1)=".",TRUE,FALSE)</formula>
    </cfRule>
  </conditionalFormatting>
  <conditionalFormatting sqref="AE212">
    <cfRule type="expression" dxfId="753" priority="859">
      <formula>IF(RIGHT(TEXT(AE212,"0.#"),1)=".",FALSE,TRUE)</formula>
    </cfRule>
    <cfRule type="expression" dxfId="752" priority="860">
      <formula>IF(RIGHT(TEXT(AE212,"0.#"),1)=".",TRUE,FALSE)</formula>
    </cfRule>
  </conditionalFormatting>
  <conditionalFormatting sqref="AI212">
    <cfRule type="expression" dxfId="751" priority="857">
      <formula>IF(RIGHT(TEXT(AI212,"0.#"),1)=".",FALSE,TRUE)</formula>
    </cfRule>
    <cfRule type="expression" dxfId="750" priority="858">
      <formula>IF(RIGHT(TEXT(AI212,"0.#"),1)=".",TRUE,FALSE)</formula>
    </cfRule>
  </conditionalFormatting>
  <conditionalFormatting sqref="AI211">
    <cfRule type="expression" dxfId="749" priority="855">
      <formula>IF(RIGHT(TEXT(AI211,"0.#"),1)=".",FALSE,TRUE)</formula>
    </cfRule>
    <cfRule type="expression" dxfId="748" priority="856">
      <formula>IF(RIGHT(TEXT(AI211,"0.#"),1)=".",TRUE,FALSE)</formula>
    </cfRule>
  </conditionalFormatting>
  <conditionalFormatting sqref="AI210">
    <cfRule type="expression" dxfId="747" priority="853">
      <formula>IF(RIGHT(TEXT(AI210,"0.#"),1)=".",FALSE,TRUE)</formula>
    </cfRule>
    <cfRule type="expression" dxfId="746" priority="854">
      <formula>IF(RIGHT(TEXT(AI210,"0.#"),1)=".",TRUE,FALSE)</formula>
    </cfRule>
  </conditionalFormatting>
  <conditionalFormatting sqref="AM210">
    <cfRule type="expression" dxfId="745" priority="851">
      <formula>IF(RIGHT(TEXT(AM210,"0.#"),1)=".",FALSE,TRUE)</formula>
    </cfRule>
    <cfRule type="expression" dxfId="744" priority="852">
      <formula>IF(RIGHT(TEXT(AM210,"0.#"),1)=".",TRUE,FALSE)</formula>
    </cfRule>
  </conditionalFormatting>
  <conditionalFormatting sqref="AM211">
    <cfRule type="expression" dxfId="743" priority="849">
      <formula>IF(RIGHT(TEXT(AM211,"0.#"),1)=".",FALSE,TRUE)</formula>
    </cfRule>
    <cfRule type="expression" dxfId="742" priority="850">
      <formula>IF(RIGHT(TEXT(AM211,"0.#"),1)=".",TRUE,FALSE)</formula>
    </cfRule>
  </conditionalFormatting>
  <conditionalFormatting sqref="AM212">
    <cfRule type="expression" dxfId="741" priority="847">
      <formula>IF(RIGHT(TEXT(AM212,"0.#"),1)=".",FALSE,TRUE)</formula>
    </cfRule>
    <cfRule type="expression" dxfId="740" priority="848">
      <formula>IF(RIGHT(TEXT(AM212,"0.#"),1)=".",TRUE,FALSE)</formula>
    </cfRule>
  </conditionalFormatting>
  <conditionalFormatting sqref="AL368:AO395">
    <cfRule type="expression" dxfId="739" priority="843">
      <formula>IF(AND(AL368&gt;=0, RIGHT(TEXT(AL368,"0.#"),1)&lt;&gt;"."),TRUE,FALSE)</formula>
    </cfRule>
    <cfRule type="expression" dxfId="738" priority="844">
      <formula>IF(AND(AL368&gt;=0, RIGHT(TEXT(AL368,"0.#"),1)="."),TRUE,FALSE)</formula>
    </cfRule>
    <cfRule type="expression" dxfId="737" priority="845">
      <formula>IF(AND(AL368&lt;0, RIGHT(TEXT(AL368,"0.#"),1)&lt;&gt;"."),TRUE,FALSE)</formula>
    </cfRule>
    <cfRule type="expression" dxfId="736" priority="846">
      <formula>IF(AND(AL368&lt;0, RIGHT(TEXT(AL368,"0.#"),1)="."),TRUE,FALSE)</formula>
    </cfRule>
  </conditionalFormatting>
  <conditionalFormatting sqref="AQ210:AQ212">
    <cfRule type="expression" dxfId="735" priority="841">
      <formula>IF(RIGHT(TEXT(AQ210,"0.#"),1)=".",FALSE,TRUE)</formula>
    </cfRule>
    <cfRule type="expression" dxfId="734" priority="842">
      <formula>IF(RIGHT(TEXT(AQ210,"0.#"),1)=".",TRUE,FALSE)</formula>
    </cfRule>
  </conditionalFormatting>
  <conditionalFormatting sqref="AU210:AU212">
    <cfRule type="expression" dxfId="733" priority="839">
      <formula>IF(RIGHT(TEXT(AU210,"0.#"),1)=".",FALSE,TRUE)</formula>
    </cfRule>
    <cfRule type="expression" dxfId="732" priority="840">
      <formula>IF(RIGHT(TEXT(AU210,"0.#"),1)=".",TRUE,FALSE)</formula>
    </cfRule>
  </conditionalFormatting>
  <conditionalFormatting sqref="Y368:Y395">
    <cfRule type="expression" dxfId="731" priority="837">
      <formula>IF(RIGHT(TEXT(Y368,"0.#"),1)=".",FALSE,TRUE)</formula>
    </cfRule>
    <cfRule type="expression" dxfId="730" priority="838">
      <formula>IF(RIGHT(TEXT(Y368,"0.#"),1)=".",TRUE,FALSE)</formula>
    </cfRule>
  </conditionalFormatting>
  <conditionalFormatting sqref="AL631:AO660">
    <cfRule type="expression" dxfId="729" priority="833">
      <formula>IF(AND(AL631&gt;=0, RIGHT(TEXT(AL631,"0.#"),1)&lt;&gt;"."),TRUE,FALSE)</formula>
    </cfRule>
    <cfRule type="expression" dxfId="728" priority="834">
      <formula>IF(AND(AL631&gt;=0, RIGHT(TEXT(AL631,"0.#"),1)="."),TRUE,FALSE)</formula>
    </cfRule>
    <cfRule type="expression" dxfId="727" priority="835">
      <formula>IF(AND(AL631&lt;0, RIGHT(TEXT(AL631,"0.#"),1)&lt;&gt;"."),TRUE,FALSE)</formula>
    </cfRule>
    <cfRule type="expression" dxfId="726" priority="836">
      <formula>IF(AND(AL631&lt;0, RIGHT(TEXT(AL631,"0.#"),1)="."),TRUE,FALSE)</formula>
    </cfRule>
  </conditionalFormatting>
  <conditionalFormatting sqref="Y631:Y660">
    <cfRule type="expression" dxfId="725" priority="831">
      <formula>IF(RIGHT(TEXT(Y631,"0.#"),1)=".",FALSE,TRUE)</formula>
    </cfRule>
    <cfRule type="expression" dxfId="724" priority="832">
      <formula>IF(RIGHT(TEXT(Y631,"0.#"),1)=".",TRUE,FALSE)</formula>
    </cfRule>
  </conditionalFormatting>
  <conditionalFormatting sqref="AL366:AO367">
    <cfRule type="expression" dxfId="723" priority="827">
      <formula>IF(AND(AL366&gt;=0, RIGHT(TEXT(AL366,"0.#"),1)&lt;&gt;"."),TRUE,FALSE)</formula>
    </cfRule>
    <cfRule type="expression" dxfId="722" priority="828">
      <formula>IF(AND(AL366&gt;=0, RIGHT(TEXT(AL366,"0.#"),1)="."),TRUE,FALSE)</formula>
    </cfRule>
    <cfRule type="expression" dxfId="721" priority="829">
      <formula>IF(AND(AL366&lt;0, RIGHT(TEXT(AL366,"0.#"),1)&lt;&gt;"."),TRUE,FALSE)</formula>
    </cfRule>
    <cfRule type="expression" dxfId="720" priority="830">
      <formula>IF(AND(AL366&lt;0, RIGHT(TEXT(AL366,"0.#"),1)="."),TRUE,FALSE)</formula>
    </cfRule>
  </conditionalFormatting>
  <conditionalFormatting sqref="Y366:Y367">
    <cfRule type="expression" dxfId="719" priority="825">
      <formula>IF(RIGHT(TEXT(Y366,"0.#"),1)=".",FALSE,TRUE)</formula>
    </cfRule>
    <cfRule type="expression" dxfId="718" priority="826">
      <formula>IF(RIGHT(TEXT(Y366,"0.#"),1)=".",TRUE,FALSE)</formula>
    </cfRule>
  </conditionalFormatting>
  <conditionalFormatting sqref="Y401:Y428">
    <cfRule type="expression" dxfId="717" priority="763">
      <formula>IF(RIGHT(TEXT(Y401,"0.#"),1)=".",FALSE,TRUE)</formula>
    </cfRule>
    <cfRule type="expression" dxfId="716" priority="764">
      <formula>IF(RIGHT(TEXT(Y401,"0.#"),1)=".",TRUE,FALSE)</formula>
    </cfRule>
  </conditionalFormatting>
  <conditionalFormatting sqref="Y399:Y400">
    <cfRule type="expression" dxfId="715" priority="757">
      <formula>IF(RIGHT(TEXT(Y399,"0.#"),1)=".",FALSE,TRUE)</formula>
    </cfRule>
    <cfRule type="expression" dxfId="714" priority="758">
      <formula>IF(RIGHT(TEXT(Y399,"0.#"),1)=".",TRUE,FALSE)</formula>
    </cfRule>
  </conditionalFormatting>
  <conditionalFormatting sqref="Y434:Y461">
    <cfRule type="expression" dxfId="713" priority="751">
      <formula>IF(RIGHT(TEXT(Y434,"0.#"),1)=".",FALSE,TRUE)</formula>
    </cfRule>
    <cfRule type="expression" dxfId="712" priority="752">
      <formula>IF(RIGHT(TEXT(Y434,"0.#"),1)=".",TRUE,FALSE)</formula>
    </cfRule>
  </conditionalFormatting>
  <conditionalFormatting sqref="Y432:Y433">
    <cfRule type="expression" dxfId="711" priority="745">
      <formula>IF(RIGHT(TEXT(Y432,"0.#"),1)=".",FALSE,TRUE)</formula>
    </cfRule>
    <cfRule type="expression" dxfId="710" priority="746">
      <formula>IF(RIGHT(TEXT(Y432,"0.#"),1)=".",TRUE,FALSE)</formula>
    </cfRule>
  </conditionalFormatting>
  <conditionalFormatting sqref="Y467:Y494">
    <cfRule type="expression" dxfId="709" priority="739">
      <formula>IF(RIGHT(TEXT(Y467,"0.#"),1)=".",FALSE,TRUE)</formula>
    </cfRule>
    <cfRule type="expression" dxfId="708" priority="740">
      <formula>IF(RIGHT(TEXT(Y467,"0.#"),1)=".",TRUE,FALSE)</formula>
    </cfRule>
  </conditionalFormatting>
  <conditionalFormatting sqref="Y465:Y466">
    <cfRule type="expression" dxfId="707" priority="733">
      <formula>IF(RIGHT(TEXT(Y465,"0.#"),1)=".",FALSE,TRUE)</formula>
    </cfRule>
    <cfRule type="expression" dxfId="706" priority="734">
      <formula>IF(RIGHT(TEXT(Y465,"0.#"),1)=".",TRUE,FALSE)</formula>
    </cfRule>
  </conditionalFormatting>
  <conditionalFormatting sqref="Y500:Y527">
    <cfRule type="expression" dxfId="705" priority="727">
      <formula>IF(RIGHT(TEXT(Y500,"0.#"),1)=".",FALSE,TRUE)</formula>
    </cfRule>
    <cfRule type="expression" dxfId="704" priority="728">
      <formula>IF(RIGHT(TEXT(Y500,"0.#"),1)=".",TRUE,FALSE)</formula>
    </cfRule>
  </conditionalFormatting>
  <conditionalFormatting sqref="Y498:Y499">
    <cfRule type="expression" dxfId="703" priority="721">
      <formula>IF(RIGHT(TEXT(Y498,"0.#"),1)=".",FALSE,TRUE)</formula>
    </cfRule>
    <cfRule type="expression" dxfId="702" priority="722">
      <formula>IF(RIGHT(TEXT(Y498,"0.#"),1)=".",TRUE,FALSE)</formula>
    </cfRule>
  </conditionalFormatting>
  <conditionalFormatting sqref="Y533:Y560">
    <cfRule type="expression" dxfId="701" priority="715">
      <formula>IF(RIGHT(TEXT(Y533,"0.#"),1)=".",FALSE,TRUE)</formula>
    </cfRule>
    <cfRule type="expression" dxfId="700" priority="716">
      <formula>IF(RIGHT(TEXT(Y533,"0.#"),1)=".",TRUE,FALSE)</formula>
    </cfRule>
  </conditionalFormatting>
  <conditionalFormatting sqref="W23">
    <cfRule type="expression" dxfId="699" priority="823">
      <formula>IF(RIGHT(TEXT(W23,"0.#"),1)=".",FALSE,TRUE)</formula>
    </cfRule>
    <cfRule type="expression" dxfId="698" priority="824">
      <formula>IF(RIGHT(TEXT(W23,"0.#"),1)=".",TRUE,FALSE)</formula>
    </cfRule>
  </conditionalFormatting>
  <conditionalFormatting sqref="W24:W27">
    <cfRule type="expression" dxfId="697" priority="821">
      <formula>IF(RIGHT(TEXT(W24,"0.#"),1)=".",FALSE,TRUE)</formula>
    </cfRule>
    <cfRule type="expression" dxfId="696" priority="822">
      <formula>IF(RIGHT(TEXT(W24,"0.#"),1)=".",TRUE,FALSE)</formula>
    </cfRule>
  </conditionalFormatting>
  <conditionalFormatting sqref="W28">
    <cfRule type="expression" dxfId="695" priority="819">
      <formula>IF(RIGHT(TEXT(W28,"0.#"),1)=".",FALSE,TRUE)</formula>
    </cfRule>
    <cfRule type="expression" dxfId="694" priority="820">
      <formula>IF(RIGHT(TEXT(W28,"0.#"),1)=".",TRUE,FALSE)</formula>
    </cfRule>
  </conditionalFormatting>
  <conditionalFormatting sqref="P23">
    <cfRule type="expression" dxfId="693" priority="817">
      <formula>IF(RIGHT(TEXT(P23,"0.#"),1)=".",FALSE,TRUE)</formula>
    </cfRule>
    <cfRule type="expression" dxfId="692" priority="818">
      <formula>IF(RIGHT(TEXT(P23,"0.#"),1)=".",TRUE,FALSE)</formula>
    </cfRule>
  </conditionalFormatting>
  <conditionalFormatting sqref="P24:P27">
    <cfRule type="expression" dxfId="691" priority="815">
      <formula>IF(RIGHT(TEXT(P24,"0.#"),1)=".",FALSE,TRUE)</formula>
    </cfRule>
    <cfRule type="expression" dxfId="690" priority="816">
      <formula>IF(RIGHT(TEXT(P24,"0.#"),1)=".",TRUE,FALSE)</formula>
    </cfRule>
  </conditionalFormatting>
  <conditionalFormatting sqref="P28">
    <cfRule type="expression" dxfId="689" priority="813">
      <formula>IF(RIGHT(TEXT(P28,"0.#"),1)=".",FALSE,TRUE)</formula>
    </cfRule>
    <cfRule type="expression" dxfId="688" priority="814">
      <formula>IF(RIGHT(TEXT(P28,"0.#"),1)=".",TRUE,FALSE)</formula>
    </cfRule>
  </conditionalFormatting>
  <conditionalFormatting sqref="AE202">
    <cfRule type="expression" dxfId="687" priority="811">
      <formula>IF(RIGHT(TEXT(AE202,"0.#"),1)=".",FALSE,TRUE)</formula>
    </cfRule>
    <cfRule type="expression" dxfId="686" priority="812">
      <formula>IF(RIGHT(TEXT(AE202,"0.#"),1)=".",TRUE,FALSE)</formula>
    </cfRule>
  </conditionalFormatting>
  <conditionalFormatting sqref="AE203">
    <cfRule type="expression" dxfId="685" priority="809">
      <formula>IF(RIGHT(TEXT(AE203,"0.#"),1)=".",FALSE,TRUE)</formula>
    </cfRule>
    <cfRule type="expression" dxfId="684" priority="810">
      <formula>IF(RIGHT(TEXT(AE203,"0.#"),1)=".",TRUE,FALSE)</formula>
    </cfRule>
  </conditionalFormatting>
  <conditionalFormatting sqref="AE204">
    <cfRule type="expression" dxfId="683" priority="807">
      <formula>IF(RIGHT(TEXT(AE204,"0.#"),1)=".",FALSE,TRUE)</formula>
    </cfRule>
    <cfRule type="expression" dxfId="682" priority="808">
      <formula>IF(RIGHT(TEXT(AE204,"0.#"),1)=".",TRUE,FALSE)</formula>
    </cfRule>
  </conditionalFormatting>
  <conditionalFormatting sqref="AI204">
    <cfRule type="expression" dxfId="681" priority="805">
      <formula>IF(RIGHT(TEXT(AI204,"0.#"),1)=".",FALSE,TRUE)</formula>
    </cfRule>
    <cfRule type="expression" dxfId="680" priority="806">
      <formula>IF(RIGHT(TEXT(AI204,"0.#"),1)=".",TRUE,FALSE)</formula>
    </cfRule>
  </conditionalFormatting>
  <conditionalFormatting sqref="AI203">
    <cfRule type="expression" dxfId="679" priority="803">
      <formula>IF(RIGHT(TEXT(AI203,"0.#"),1)=".",FALSE,TRUE)</formula>
    </cfRule>
    <cfRule type="expression" dxfId="678" priority="804">
      <formula>IF(RIGHT(TEXT(AI203,"0.#"),1)=".",TRUE,FALSE)</formula>
    </cfRule>
  </conditionalFormatting>
  <conditionalFormatting sqref="AI202">
    <cfRule type="expression" dxfId="677" priority="801">
      <formula>IF(RIGHT(TEXT(AI202,"0.#"),1)=".",FALSE,TRUE)</formula>
    </cfRule>
    <cfRule type="expression" dxfId="676" priority="802">
      <formula>IF(RIGHT(TEXT(AI202,"0.#"),1)=".",TRUE,FALSE)</formula>
    </cfRule>
  </conditionalFormatting>
  <conditionalFormatting sqref="AM202">
    <cfRule type="expression" dxfId="675" priority="799">
      <formula>IF(RIGHT(TEXT(AM202,"0.#"),1)=".",FALSE,TRUE)</formula>
    </cfRule>
    <cfRule type="expression" dxfId="674" priority="800">
      <formula>IF(RIGHT(TEXT(AM202,"0.#"),1)=".",TRUE,FALSE)</formula>
    </cfRule>
  </conditionalFormatting>
  <conditionalFormatting sqref="AM203">
    <cfRule type="expression" dxfId="673" priority="797">
      <formula>IF(RIGHT(TEXT(AM203,"0.#"),1)=".",FALSE,TRUE)</formula>
    </cfRule>
    <cfRule type="expression" dxfId="672" priority="798">
      <formula>IF(RIGHT(TEXT(AM203,"0.#"),1)=".",TRUE,FALSE)</formula>
    </cfRule>
  </conditionalFormatting>
  <conditionalFormatting sqref="AM204">
    <cfRule type="expression" dxfId="671" priority="795">
      <formula>IF(RIGHT(TEXT(AM204,"0.#"),1)=".",FALSE,TRUE)</formula>
    </cfRule>
    <cfRule type="expression" dxfId="670" priority="796">
      <formula>IF(RIGHT(TEXT(AM204,"0.#"),1)=".",TRUE,FALSE)</formula>
    </cfRule>
  </conditionalFormatting>
  <conditionalFormatting sqref="AQ202:AQ204">
    <cfRule type="expression" dxfId="669" priority="793">
      <formula>IF(RIGHT(TEXT(AQ202,"0.#"),1)=".",FALSE,TRUE)</formula>
    </cfRule>
    <cfRule type="expression" dxfId="668" priority="794">
      <formula>IF(RIGHT(TEXT(AQ202,"0.#"),1)=".",TRUE,FALSE)</formula>
    </cfRule>
  </conditionalFormatting>
  <conditionalFormatting sqref="AU202:AU204">
    <cfRule type="expression" dxfId="667" priority="791">
      <formula>IF(RIGHT(TEXT(AU202,"0.#"),1)=".",FALSE,TRUE)</formula>
    </cfRule>
    <cfRule type="expression" dxfId="666" priority="792">
      <formula>IF(RIGHT(TEXT(AU202,"0.#"),1)=".",TRUE,FALSE)</formula>
    </cfRule>
  </conditionalFormatting>
  <conditionalFormatting sqref="AE205">
    <cfRule type="expression" dxfId="665" priority="789">
      <formula>IF(RIGHT(TEXT(AE205,"0.#"),1)=".",FALSE,TRUE)</formula>
    </cfRule>
    <cfRule type="expression" dxfId="664" priority="790">
      <formula>IF(RIGHT(TEXT(AE205,"0.#"),1)=".",TRUE,FALSE)</formula>
    </cfRule>
  </conditionalFormatting>
  <conditionalFormatting sqref="AE206">
    <cfRule type="expression" dxfId="663" priority="787">
      <formula>IF(RIGHT(TEXT(AE206,"0.#"),1)=".",FALSE,TRUE)</formula>
    </cfRule>
    <cfRule type="expression" dxfId="662" priority="788">
      <formula>IF(RIGHT(TEXT(AE206,"0.#"),1)=".",TRUE,FALSE)</formula>
    </cfRule>
  </conditionalFormatting>
  <conditionalFormatting sqref="AE207">
    <cfRule type="expression" dxfId="661" priority="785">
      <formula>IF(RIGHT(TEXT(AE207,"0.#"),1)=".",FALSE,TRUE)</formula>
    </cfRule>
    <cfRule type="expression" dxfId="660" priority="786">
      <formula>IF(RIGHT(TEXT(AE207,"0.#"),1)=".",TRUE,FALSE)</formula>
    </cfRule>
  </conditionalFormatting>
  <conditionalFormatting sqref="AI207">
    <cfRule type="expression" dxfId="659" priority="783">
      <formula>IF(RIGHT(TEXT(AI207,"0.#"),1)=".",FALSE,TRUE)</formula>
    </cfRule>
    <cfRule type="expression" dxfId="658" priority="784">
      <formula>IF(RIGHT(TEXT(AI207,"0.#"),1)=".",TRUE,FALSE)</formula>
    </cfRule>
  </conditionalFormatting>
  <conditionalFormatting sqref="AI206">
    <cfRule type="expression" dxfId="657" priority="781">
      <formula>IF(RIGHT(TEXT(AI206,"0.#"),1)=".",FALSE,TRUE)</formula>
    </cfRule>
    <cfRule type="expression" dxfId="656" priority="782">
      <formula>IF(RIGHT(TEXT(AI206,"0.#"),1)=".",TRUE,FALSE)</formula>
    </cfRule>
  </conditionalFormatting>
  <conditionalFormatting sqref="AI205">
    <cfRule type="expression" dxfId="655" priority="779">
      <formula>IF(RIGHT(TEXT(AI205,"0.#"),1)=".",FALSE,TRUE)</formula>
    </cfRule>
    <cfRule type="expression" dxfId="654" priority="780">
      <formula>IF(RIGHT(TEXT(AI205,"0.#"),1)=".",TRUE,FALSE)</formula>
    </cfRule>
  </conditionalFormatting>
  <conditionalFormatting sqref="AM205">
    <cfRule type="expression" dxfId="653" priority="777">
      <formula>IF(RIGHT(TEXT(AM205,"0.#"),1)=".",FALSE,TRUE)</formula>
    </cfRule>
    <cfRule type="expression" dxfId="652" priority="778">
      <formula>IF(RIGHT(TEXT(AM205,"0.#"),1)=".",TRUE,FALSE)</formula>
    </cfRule>
  </conditionalFormatting>
  <conditionalFormatting sqref="AM206">
    <cfRule type="expression" dxfId="651" priority="775">
      <formula>IF(RIGHT(TEXT(AM206,"0.#"),1)=".",FALSE,TRUE)</formula>
    </cfRule>
    <cfRule type="expression" dxfId="650" priority="776">
      <formula>IF(RIGHT(TEXT(AM206,"0.#"),1)=".",TRUE,FALSE)</formula>
    </cfRule>
  </conditionalFormatting>
  <conditionalFormatting sqref="AM207">
    <cfRule type="expression" dxfId="649" priority="773">
      <formula>IF(RIGHT(TEXT(AM207,"0.#"),1)=".",FALSE,TRUE)</formula>
    </cfRule>
    <cfRule type="expression" dxfId="648" priority="774">
      <formula>IF(RIGHT(TEXT(AM207,"0.#"),1)=".",TRUE,FALSE)</formula>
    </cfRule>
  </conditionalFormatting>
  <conditionalFormatting sqref="AQ205:AQ207">
    <cfRule type="expression" dxfId="647" priority="771">
      <formula>IF(RIGHT(TEXT(AQ205,"0.#"),1)=".",FALSE,TRUE)</formula>
    </cfRule>
    <cfRule type="expression" dxfId="646" priority="772">
      <formula>IF(RIGHT(TEXT(AQ205,"0.#"),1)=".",TRUE,FALSE)</formula>
    </cfRule>
  </conditionalFormatting>
  <conditionalFormatting sqref="AU205:AU207">
    <cfRule type="expression" dxfId="645" priority="769">
      <formula>IF(RIGHT(TEXT(AU205,"0.#"),1)=".",FALSE,TRUE)</formula>
    </cfRule>
    <cfRule type="expression" dxfId="644" priority="770">
      <formula>IF(RIGHT(TEXT(AU205,"0.#"),1)=".",TRUE,FALSE)</formula>
    </cfRule>
  </conditionalFormatting>
  <conditionalFormatting sqref="AL401:AO428">
    <cfRule type="expression" dxfId="643" priority="765">
      <formula>IF(AND(AL401&gt;=0, RIGHT(TEXT(AL401,"0.#"),1)&lt;&gt;"."),TRUE,FALSE)</formula>
    </cfRule>
    <cfRule type="expression" dxfId="642" priority="766">
      <formula>IF(AND(AL401&gt;=0, RIGHT(TEXT(AL401,"0.#"),1)="."),TRUE,FALSE)</formula>
    </cfRule>
    <cfRule type="expression" dxfId="641" priority="767">
      <formula>IF(AND(AL401&lt;0, RIGHT(TEXT(AL401,"0.#"),1)&lt;&gt;"."),TRUE,FALSE)</formula>
    </cfRule>
    <cfRule type="expression" dxfId="640" priority="768">
      <formula>IF(AND(AL401&lt;0, RIGHT(TEXT(AL401,"0.#"),1)="."),TRUE,FALSE)</formula>
    </cfRule>
  </conditionalFormatting>
  <conditionalFormatting sqref="AL399:AO400">
    <cfRule type="expression" dxfId="639" priority="759">
      <formula>IF(AND(AL399&gt;=0, RIGHT(TEXT(AL399,"0.#"),1)&lt;&gt;"."),TRUE,FALSE)</formula>
    </cfRule>
    <cfRule type="expression" dxfId="638" priority="760">
      <formula>IF(AND(AL399&gt;=0, RIGHT(TEXT(AL399,"0.#"),1)="."),TRUE,FALSE)</formula>
    </cfRule>
    <cfRule type="expression" dxfId="637" priority="761">
      <formula>IF(AND(AL399&lt;0, RIGHT(TEXT(AL399,"0.#"),1)&lt;&gt;"."),TRUE,FALSE)</formula>
    </cfRule>
    <cfRule type="expression" dxfId="636" priority="762">
      <formula>IF(AND(AL399&lt;0, RIGHT(TEXT(AL399,"0.#"),1)="."),TRUE,FALSE)</formula>
    </cfRule>
  </conditionalFormatting>
  <conditionalFormatting sqref="AL434:AO461">
    <cfRule type="expression" dxfId="635" priority="753">
      <formula>IF(AND(AL434&gt;=0, RIGHT(TEXT(AL434,"0.#"),1)&lt;&gt;"."),TRUE,FALSE)</formula>
    </cfRule>
    <cfRule type="expression" dxfId="634" priority="754">
      <formula>IF(AND(AL434&gt;=0, RIGHT(TEXT(AL434,"0.#"),1)="."),TRUE,FALSE)</formula>
    </cfRule>
    <cfRule type="expression" dxfId="633" priority="755">
      <formula>IF(AND(AL434&lt;0, RIGHT(TEXT(AL434,"0.#"),1)&lt;&gt;"."),TRUE,FALSE)</formula>
    </cfRule>
    <cfRule type="expression" dxfId="632" priority="756">
      <formula>IF(AND(AL434&lt;0, RIGHT(TEXT(AL434,"0.#"),1)="."),TRUE,FALSE)</formula>
    </cfRule>
  </conditionalFormatting>
  <conditionalFormatting sqref="AL432:AO433">
    <cfRule type="expression" dxfId="631" priority="747">
      <formula>IF(AND(AL432&gt;=0, RIGHT(TEXT(AL432,"0.#"),1)&lt;&gt;"."),TRUE,FALSE)</formula>
    </cfRule>
    <cfRule type="expression" dxfId="630" priority="748">
      <formula>IF(AND(AL432&gt;=0, RIGHT(TEXT(AL432,"0.#"),1)="."),TRUE,FALSE)</formula>
    </cfRule>
    <cfRule type="expression" dxfId="629" priority="749">
      <formula>IF(AND(AL432&lt;0, RIGHT(TEXT(AL432,"0.#"),1)&lt;&gt;"."),TRUE,FALSE)</formula>
    </cfRule>
    <cfRule type="expression" dxfId="628" priority="750">
      <formula>IF(AND(AL432&lt;0, RIGHT(TEXT(AL432,"0.#"),1)="."),TRUE,FALSE)</formula>
    </cfRule>
  </conditionalFormatting>
  <conditionalFormatting sqref="AL467:AO494">
    <cfRule type="expression" dxfId="627" priority="741">
      <formula>IF(AND(AL467&gt;=0, RIGHT(TEXT(AL467,"0.#"),1)&lt;&gt;"."),TRUE,FALSE)</formula>
    </cfRule>
    <cfRule type="expression" dxfId="626" priority="742">
      <formula>IF(AND(AL467&gt;=0, RIGHT(TEXT(AL467,"0.#"),1)="."),TRUE,FALSE)</formula>
    </cfRule>
    <cfRule type="expression" dxfId="625" priority="743">
      <formula>IF(AND(AL467&lt;0, RIGHT(TEXT(AL467,"0.#"),1)&lt;&gt;"."),TRUE,FALSE)</formula>
    </cfRule>
    <cfRule type="expression" dxfId="624" priority="744">
      <formula>IF(AND(AL467&lt;0, RIGHT(TEXT(AL467,"0.#"),1)="."),TRUE,FALSE)</formula>
    </cfRule>
  </conditionalFormatting>
  <conditionalFormatting sqref="AL465:AO466">
    <cfRule type="expression" dxfId="623" priority="735">
      <formula>IF(AND(AL465&gt;=0, RIGHT(TEXT(AL465,"0.#"),1)&lt;&gt;"."),TRUE,FALSE)</formula>
    </cfRule>
    <cfRule type="expression" dxfId="622" priority="736">
      <formula>IF(AND(AL465&gt;=0, RIGHT(TEXT(AL465,"0.#"),1)="."),TRUE,FALSE)</formula>
    </cfRule>
    <cfRule type="expression" dxfId="621" priority="737">
      <formula>IF(AND(AL465&lt;0, RIGHT(TEXT(AL465,"0.#"),1)&lt;&gt;"."),TRUE,FALSE)</formula>
    </cfRule>
    <cfRule type="expression" dxfId="620" priority="738">
      <formula>IF(AND(AL465&lt;0, RIGHT(TEXT(AL465,"0.#"),1)="."),TRUE,FALSE)</formula>
    </cfRule>
  </conditionalFormatting>
  <conditionalFormatting sqref="AL500:AO527">
    <cfRule type="expression" dxfId="619" priority="729">
      <formula>IF(AND(AL500&gt;=0, RIGHT(TEXT(AL500,"0.#"),1)&lt;&gt;"."),TRUE,FALSE)</formula>
    </cfRule>
    <cfRule type="expression" dxfId="618" priority="730">
      <formula>IF(AND(AL500&gt;=0, RIGHT(TEXT(AL500,"0.#"),1)="."),TRUE,FALSE)</formula>
    </cfRule>
    <cfRule type="expression" dxfId="617" priority="731">
      <formula>IF(AND(AL500&lt;0, RIGHT(TEXT(AL500,"0.#"),1)&lt;&gt;"."),TRUE,FALSE)</formula>
    </cfRule>
    <cfRule type="expression" dxfId="616" priority="732">
      <formula>IF(AND(AL500&lt;0, RIGHT(TEXT(AL500,"0.#"),1)="."),TRUE,FALSE)</formula>
    </cfRule>
  </conditionalFormatting>
  <conditionalFormatting sqref="AL498:AO499">
    <cfRule type="expression" dxfId="615" priority="723">
      <formula>IF(AND(AL498&gt;=0, RIGHT(TEXT(AL498,"0.#"),1)&lt;&gt;"."),TRUE,FALSE)</formula>
    </cfRule>
    <cfRule type="expression" dxfId="614" priority="724">
      <formula>IF(AND(AL498&gt;=0, RIGHT(TEXT(AL498,"0.#"),1)="."),TRUE,FALSE)</formula>
    </cfRule>
    <cfRule type="expression" dxfId="613" priority="725">
      <formula>IF(AND(AL498&lt;0, RIGHT(TEXT(AL498,"0.#"),1)&lt;&gt;"."),TRUE,FALSE)</formula>
    </cfRule>
    <cfRule type="expression" dxfId="612" priority="726">
      <formula>IF(AND(AL498&lt;0, RIGHT(TEXT(AL498,"0.#"),1)="."),TRUE,FALSE)</formula>
    </cfRule>
  </conditionalFormatting>
  <conditionalFormatting sqref="AL533:AO560">
    <cfRule type="expression" dxfId="611" priority="717">
      <formula>IF(AND(AL533&gt;=0, RIGHT(TEXT(AL533,"0.#"),1)&lt;&gt;"."),TRUE,FALSE)</formula>
    </cfRule>
    <cfRule type="expression" dxfId="610" priority="718">
      <formula>IF(AND(AL533&gt;=0, RIGHT(TEXT(AL533,"0.#"),1)="."),TRUE,FALSE)</formula>
    </cfRule>
    <cfRule type="expression" dxfId="609" priority="719">
      <formula>IF(AND(AL533&lt;0, RIGHT(TEXT(AL533,"0.#"),1)&lt;&gt;"."),TRUE,FALSE)</formula>
    </cfRule>
    <cfRule type="expression" dxfId="608" priority="720">
      <formula>IF(AND(AL533&lt;0, RIGHT(TEXT(AL533,"0.#"),1)="."),TRUE,FALSE)</formula>
    </cfRule>
  </conditionalFormatting>
  <conditionalFormatting sqref="AL531:AO532">
    <cfRule type="expression" dxfId="607" priority="711">
      <formula>IF(AND(AL531&gt;=0, RIGHT(TEXT(AL531,"0.#"),1)&lt;&gt;"."),TRUE,FALSE)</formula>
    </cfRule>
    <cfRule type="expression" dxfId="606" priority="712">
      <formula>IF(AND(AL531&gt;=0, RIGHT(TEXT(AL531,"0.#"),1)="."),TRUE,FALSE)</formula>
    </cfRule>
    <cfRule type="expression" dxfId="605" priority="713">
      <formula>IF(AND(AL531&lt;0, RIGHT(TEXT(AL531,"0.#"),1)&lt;&gt;"."),TRUE,FALSE)</formula>
    </cfRule>
    <cfRule type="expression" dxfId="604" priority="714">
      <formula>IF(AND(AL531&lt;0, RIGHT(TEXT(AL531,"0.#"),1)="."),TRUE,FALSE)</formula>
    </cfRule>
  </conditionalFormatting>
  <conditionalFormatting sqref="Y531:Y532">
    <cfRule type="expression" dxfId="603" priority="709">
      <formula>IF(RIGHT(TEXT(Y531,"0.#"),1)=".",FALSE,TRUE)</formula>
    </cfRule>
    <cfRule type="expression" dxfId="602" priority="710">
      <formula>IF(RIGHT(TEXT(Y531,"0.#"),1)=".",TRUE,FALSE)</formula>
    </cfRule>
  </conditionalFormatting>
  <conditionalFormatting sqref="AL566:AO593">
    <cfRule type="expression" dxfId="601" priority="705">
      <formula>IF(AND(AL566&gt;=0, RIGHT(TEXT(AL566,"0.#"),1)&lt;&gt;"."),TRUE,FALSE)</formula>
    </cfRule>
    <cfRule type="expression" dxfId="600" priority="706">
      <formula>IF(AND(AL566&gt;=0, RIGHT(TEXT(AL566,"0.#"),1)="."),TRUE,FALSE)</formula>
    </cfRule>
    <cfRule type="expression" dxfId="599" priority="707">
      <formula>IF(AND(AL566&lt;0, RIGHT(TEXT(AL566,"0.#"),1)&lt;&gt;"."),TRUE,FALSE)</formula>
    </cfRule>
    <cfRule type="expression" dxfId="598" priority="708">
      <formula>IF(AND(AL566&lt;0, RIGHT(TEXT(AL566,"0.#"),1)="."),TRUE,FALSE)</formula>
    </cfRule>
  </conditionalFormatting>
  <conditionalFormatting sqref="Y566:Y593">
    <cfRule type="expression" dxfId="597" priority="703">
      <formula>IF(RIGHT(TEXT(Y566,"0.#"),1)=".",FALSE,TRUE)</formula>
    </cfRule>
    <cfRule type="expression" dxfId="596" priority="704">
      <formula>IF(RIGHT(TEXT(Y566,"0.#"),1)=".",TRUE,FALSE)</formula>
    </cfRule>
  </conditionalFormatting>
  <conditionalFormatting sqref="AL564:AO565">
    <cfRule type="expression" dxfId="595" priority="699">
      <formula>IF(AND(AL564&gt;=0, RIGHT(TEXT(AL564,"0.#"),1)&lt;&gt;"."),TRUE,FALSE)</formula>
    </cfRule>
    <cfRule type="expression" dxfId="594" priority="700">
      <formula>IF(AND(AL564&gt;=0, RIGHT(TEXT(AL564,"0.#"),1)="."),TRUE,FALSE)</formula>
    </cfRule>
    <cfRule type="expression" dxfId="593" priority="701">
      <formula>IF(AND(AL564&lt;0, RIGHT(TEXT(AL564,"0.#"),1)&lt;&gt;"."),TRUE,FALSE)</formula>
    </cfRule>
    <cfRule type="expression" dxfId="592" priority="702">
      <formula>IF(AND(AL564&lt;0, RIGHT(TEXT(AL564,"0.#"),1)="."),TRUE,FALSE)</formula>
    </cfRule>
  </conditionalFormatting>
  <conditionalFormatting sqref="Y564:Y565">
    <cfRule type="expression" dxfId="591" priority="697">
      <formula>IF(RIGHT(TEXT(Y564,"0.#"),1)=".",FALSE,TRUE)</formula>
    </cfRule>
    <cfRule type="expression" dxfId="590" priority="698">
      <formula>IF(RIGHT(TEXT(Y564,"0.#"),1)=".",TRUE,FALSE)</formula>
    </cfRule>
  </conditionalFormatting>
  <conditionalFormatting sqref="AL599:AO626">
    <cfRule type="expression" dxfId="589" priority="693">
      <formula>IF(AND(AL599&gt;=0, RIGHT(TEXT(AL599,"0.#"),1)&lt;&gt;"."),TRUE,FALSE)</formula>
    </cfRule>
    <cfRule type="expression" dxfId="588" priority="694">
      <formula>IF(AND(AL599&gt;=0, RIGHT(TEXT(AL599,"0.#"),1)="."),TRUE,FALSE)</formula>
    </cfRule>
    <cfRule type="expression" dxfId="587" priority="695">
      <formula>IF(AND(AL599&lt;0, RIGHT(TEXT(AL599,"0.#"),1)&lt;&gt;"."),TRUE,FALSE)</formula>
    </cfRule>
    <cfRule type="expression" dxfId="586" priority="696">
      <formula>IF(AND(AL599&lt;0, RIGHT(TEXT(AL599,"0.#"),1)="."),TRUE,FALSE)</formula>
    </cfRule>
  </conditionalFormatting>
  <conditionalFormatting sqref="Y599:Y626">
    <cfRule type="expression" dxfId="585" priority="691">
      <formula>IF(RIGHT(TEXT(Y599,"0.#"),1)=".",FALSE,TRUE)</formula>
    </cfRule>
    <cfRule type="expression" dxfId="584" priority="692">
      <formula>IF(RIGHT(TEXT(Y599,"0.#"),1)=".",TRUE,FALSE)</formula>
    </cfRule>
  </conditionalFormatting>
  <conditionalFormatting sqref="AL597:AO598">
    <cfRule type="expression" dxfId="583" priority="687">
      <formula>IF(AND(AL597&gt;=0, RIGHT(TEXT(AL597,"0.#"),1)&lt;&gt;"."),TRUE,FALSE)</formula>
    </cfRule>
    <cfRule type="expression" dxfId="582" priority="688">
      <formula>IF(AND(AL597&gt;=0, RIGHT(TEXT(AL597,"0.#"),1)="."),TRUE,FALSE)</formula>
    </cfRule>
    <cfRule type="expression" dxfId="581" priority="689">
      <formula>IF(AND(AL597&lt;0, RIGHT(TEXT(AL597,"0.#"),1)&lt;&gt;"."),TRUE,FALSE)</formula>
    </cfRule>
    <cfRule type="expression" dxfId="580" priority="690">
      <formula>IF(AND(AL597&lt;0, RIGHT(TEXT(AL597,"0.#"),1)="."),TRUE,FALSE)</formula>
    </cfRule>
  </conditionalFormatting>
  <conditionalFormatting sqref="Y597:Y598">
    <cfRule type="expression" dxfId="579" priority="685">
      <formula>IF(RIGHT(TEXT(Y597,"0.#"),1)=".",FALSE,TRUE)</formula>
    </cfRule>
    <cfRule type="expression" dxfId="578" priority="686">
      <formula>IF(RIGHT(TEXT(Y597,"0.#"),1)=".",TRUE,FALSE)</formula>
    </cfRule>
  </conditionalFormatting>
  <conditionalFormatting sqref="AU33">
    <cfRule type="expression" dxfId="577" priority="681">
      <formula>IF(RIGHT(TEXT(AU33,"0.#"),1)=".",FALSE,TRUE)</formula>
    </cfRule>
    <cfRule type="expression" dxfId="576" priority="682">
      <formula>IF(RIGHT(TEXT(AU33,"0.#"),1)=".",TRUE,FALSE)</formula>
    </cfRule>
  </conditionalFormatting>
  <conditionalFormatting sqref="AU32">
    <cfRule type="expression" dxfId="575" priority="683">
      <formula>IF(RIGHT(TEXT(AU32,"0.#"),1)=".",FALSE,TRUE)</formula>
    </cfRule>
    <cfRule type="expression" dxfId="574" priority="684">
      <formula>IF(RIGHT(TEXT(AU32,"0.#"),1)=".",TRUE,FALSE)</formula>
    </cfRule>
  </conditionalFormatting>
  <conditionalFormatting sqref="P29:AC29">
    <cfRule type="expression" dxfId="573" priority="679">
      <formula>IF(RIGHT(TEXT(P29,"0.#"),1)=".",FALSE,TRUE)</formula>
    </cfRule>
    <cfRule type="expression" dxfId="572" priority="680">
      <formula>IF(RIGHT(TEXT(P29,"0.#"),1)=".",TRUE,FALSE)</formula>
    </cfRule>
  </conditionalFormatting>
  <conditionalFormatting sqref="AM41">
    <cfRule type="expression" dxfId="571" priority="661">
      <formula>IF(RIGHT(TEXT(AM41,"0.#"),1)=".",FALSE,TRUE)</formula>
    </cfRule>
    <cfRule type="expression" dxfId="570" priority="662">
      <formula>IF(RIGHT(TEXT(AM41,"0.#"),1)=".",TRUE,FALSE)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t="s">
        <v>625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625</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2022-08-31T12:17:04Z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