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20" i="11" l="1"/>
  <c r="AY154" i="11"/>
  <c r="AY113" i="11"/>
  <c r="AY117" i="11"/>
  <c r="AY121" i="11"/>
  <c r="AY125" i="11"/>
  <c r="AY129" i="11"/>
  <c r="AY151" i="11"/>
  <c r="AY155" i="11"/>
  <c r="AY177" i="11"/>
  <c r="AY204" i="11"/>
  <c r="AY212" i="11"/>
  <c r="AY114" i="11"/>
  <c r="AY118" i="11"/>
  <c r="AY126" i="11"/>
  <c r="AY152" i="11"/>
  <c r="AY174" i="11"/>
  <c r="AY178" i="11"/>
  <c r="AY193" i="11"/>
  <c r="AY201" i="11"/>
  <c r="AY205" i="11"/>
  <c r="AY209" i="11"/>
  <c r="AY213" i="11"/>
  <c r="AY11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97" i="11"/>
  <c r="AY86" i="11"/>
  <c r="AY90" i="11"/>
  <c r="AY94" i="11"/>
  <c r="AY63" i="11"/>
  <c r="AY85"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<sst xmlns="http://schemas.openxmlformats.org/spreadsheetml/2006/main" count="1305" uniqueCount="680">
  <si>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</si>
  <si>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</si>
  <si>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</si>
  <si>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</si>
  <si>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</si>
  <si>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</si>
  <si>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</si>
  <si>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</si>
  <si>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</si>
  <si>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</si>
  <si>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</si>
  <si>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</si>
  <si>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</si>
  <si>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</si>
  <si>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</si>
  <si>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</si>
  <si>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</si>
  <si>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</si>
  <si>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</si>
  <si>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</si>
  <si>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</si>
  <si>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</si>
  <si>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</si>
  <si>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</si>
  <si>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</si>
  <si>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</si>
  <si>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</si>
  <si>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</si>
  <si>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</si>
  <si>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</si>
  <si>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</si>
  <si>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</si>
  <si>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</si>
  <si>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</si>
  <si>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</si>
  <si>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</si>
  <si>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</si>
  <si>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</si>
  <si>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</si>
  <si>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</si>
  <si>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</si>
  <si>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</si>
  <si>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</si>
  <si>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</si>
  <si>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</si>
  <si>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</si>
  <si>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</si>
  <si>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</si>
  <si>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</si>
  <si>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</si>
  <si>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</si>
  <si>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</si>
  <si>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</si>
  <si>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</si>
  <si>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</si>
  <si>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</si>
  <si>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</si>
  <si>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</si>
  <si>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</si>
  <si>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</si>
  <si>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</si>
  <si>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</si>
  <si>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</si>
  <si>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</si>
  <si>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</si>
  <si>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</si>
  <si>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</si>
  <si>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</si>
  <si>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</si>
  <si>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</si>
  <si>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</si>
  <si>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</si>
  <si>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</si>
  <si>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</si>
  <si>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</si>
  <si>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</si>
  <si>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</si>
  <si>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</si>
  <si>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</si>
  <si>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</si>
  <si>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</si>
  <si>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</si>
  <si>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</si>
  <si>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</si>
  <si>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</si>
  <si>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</si>
  <si>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</si>
  <si>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</si>
  <si>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</si>
  <si>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</si>
  <si>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</si>
  <si>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</si>
  <si>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</si>
  <si>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</si>
  <si>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</si>
  <si>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</si>
  <si>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</si>
  <si>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</si>
  <si>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</si>
  <si>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</si>
  <si>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</si>
  <si>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</si>
  <si>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</si>
  <si>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</si>
  <si>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</si>
  <si>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</si>
  <si>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</si>
  <si>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</si>
  <si>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</si>
  <si>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</si>
  <si>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</si>
  <si>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</si>
  <si>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</si>
  <si>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</si>
  <si>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</si>
  <si>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</si>
  <si>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</si>
  <si>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</si>
  <si>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</si>
  <si>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</si>
  <si>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</si>
  <si>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</si>
  <si>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</si>
  <si>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</si>
  <si>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</si>
  <si>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</si>
  <si>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</si>
  <si>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</si>
  <si>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</si>
  <si>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</si>
  <si>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</si>
  <si>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</si>
  <si>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</si>
  <si>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</si>
  <si>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</si>
  <si>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</si>
  <si>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</si>
  <si>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</si>
  <si>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</si>
  <si>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</si>
  <si>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</si>
  <si>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</si>
  <si>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</si>
  <si>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</si>
  <si>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</si>
  <si>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</si>
  <si>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</si>
  <si>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</si>
  <si>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</si>
  <si>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</si>
  <si>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</si>
  <si>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</si>
  <si>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</si>
  <si>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</si>
  <si>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</si>
  <si>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</si>
  <si>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</si>
  <si>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</si>
  <si>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</si>
  <si>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</si>
  <si>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</si>
  <si>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</si>
  <si>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</si>
  <si>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</si>
  <si>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</si>
  <si>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</si>
  <si>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</si>
  <si>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</si>
  <si>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</si>
  <si>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</si>
  <si>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</si>
  <si>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</si>
  <si>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</si>
  <si>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</si>
  <si>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</si>
  <si>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</si>
  <si>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</si>
  <si>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</si>
  <si>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</si>
  <si>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</si>
  <si>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</si>
  <si>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</si>
  <si>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</si>
  <si>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</si>
  <si>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</si>
  <si>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</si>
  <si>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</si>
  <si>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</si>
  <si>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</si>
  <si>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</si>
  <si>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</si>
  <si>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</si>
  <si>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</si>
  <si>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</si>
  <si>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</si>
  <si>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</si>
  <si>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</si>
  <si>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</si>
  <si>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</si>
  <si>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</si>
  <si>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</si>
  <si>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</si>
  <si>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</si>
  <si>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</si>
  <si>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</si>
  <si>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</si>
  <si>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</si>
  <si>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</si>
  <si>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</si>
  <si>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</si>
  <si>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</si>
  <si>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</si>
  <si>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</si>
  <si>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</si>
  <si>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</si>
  <si>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</si>
  <si>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</si>
  <si>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</si>
  <si>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</si>
  <si>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</si>
  <si>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</si>
  <si>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</si>
  <si>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</si>
  <si>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</si>
  <si>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</si>
  <si>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</si>
  <si>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</si>
  <si>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</si>
  <si>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</si>
  <si>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</si>
  <si>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</si>
  <si>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</si>
  <si>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</si>
  <si>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</si>
  <si>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</si>
  <si>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</si>
  <si>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</si>
  <si>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</si>
  <si>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</si>
  <si>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</si>
  <si>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</si>
  <si>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</si>
  <si>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</si>
  <si>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</si>
  <si>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</si>
  <si>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</si>
  <si>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</si>
  <si>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</si>
  <si>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</si>
  <si>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</si>
  <si>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</si>
  <si>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</si>
  <si>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</si>
  <si>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</si>
  <si>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</si>
  <si>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</si>
  <si>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</si>
  <si>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</si>
  <si>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</si>
  <si>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</si>
  <si>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</si>
  <si>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</si>
  <si>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</si>
  <si>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</si>
  <si>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</si>
  <si>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</si>
  <si>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</si>
  <si>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</si>
  <si>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</si>
  <si>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</si>
  <si>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</si>
  <si>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</si>
  <si>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</si>
  <si>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</si>
  <si>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</si>
  <si>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</si>
  <si>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</si>
  <si>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</si>
  <si>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</si>
  <si>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</si>
  <si>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</si>
  <si>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</si>
  <si>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</si>
  <si>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</si>
  <si>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</si>
  <si>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</si>
  <si>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</si>
  <si>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</si>
  <si>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</si>
  <si>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</si>
  <si>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</si>
  <si>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</si>
  <si>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</si>
  <si>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</si>
  <si>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</si>
  <si>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</si>
  <si>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</si>
  <si>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</si>
  <si>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</si>
  <si>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</si>
  <si>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</si>
  <si>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</si>
  <si>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</si>
  <si>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</si>
  <si>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</si>
  <si>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</si>
  <si>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</si>
  <si>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</si>
  <si>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</si>
  <si>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</si>
  <si>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</si>
  <si>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</si>
  <si>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</si>
  <si>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</si>
  <si>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</si>
  <si>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</si>
  <si>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</si>
  <si>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</si>
  <si>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</si>
  <si>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</si>
  <si>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</si>
  <si>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</si>
  <si>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</si>
  <si>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</si>
  <si>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</si>
  <si>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</si>
  <si>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</si>
  <si>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</si>
  <si>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</si>
  <si>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</si>
  <si>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</si>
  <si>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</si>
  <si>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</si>
  <si>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</si>
  <si>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</si>
  <si>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</si>
  <si>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</si>
  <si>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</si>
  <si>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</si>
  <si>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</si>
  <si>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</si>
  <si>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</si>
  <si>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</si>
  <si>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</si>
  <si>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</si>
  <si>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</si>
  <si>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</si>
  <si>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</si>
  <si>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</si>
  <si>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</si>
  <si>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</si>
  <si>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</si>
  <si>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</si>
  <si>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</si>
  <si>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</si>
  <si>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</si>
  <si>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</si>
  <si>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</si>
  <si>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</si>
  <si>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</si>
  <si>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</si>
  <si>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</si>
  <si>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</si>
  <si>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</si>
  <si>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</si>
  <si>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</si>
  <si>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</si>
  <si>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</si>
  <si>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</si>
  <si>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</si>
  <si>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</si>
  <si>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</si>
  <si>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</si>
  <si>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</si>
  <si>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</si>
  <si>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</si>
  <si>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</si>
  <si>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</si>
  <si>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</si>
  <si>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</si>
  <si>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</si>
  <si>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</si>
  <si>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</si>
  <si>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</si>
  <si>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</si>
  <si>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</si>
  <si>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</si>
  <si>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</si>
  <si>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</si>
  <si>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</si>
  <si>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</si>
  <si>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</si>
  <si>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</si>
  <si>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</si>
  <si>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</si>
  <si>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</si>
  <si>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</si>
  <si>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</si>
  <si>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</si>
  <si>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</si>
  <si>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</si>
  <si>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</si>
  <si>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</si>
  <si>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</si>
  <si>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</si>
  <si>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</si>
  <si>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</si>
  <si>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</si>
  <si>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</si>
  <si>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</si>
  <si>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</si>
  <si>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</si>
  <si>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</si>
  <si>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</si>
  <si>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</si>
  <si>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</si>
  <si>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</si>
  <si>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</si>
  <si>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</si>
  <si>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</si>
  <si>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</si>
  <si>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</si>
  <si>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</si>
  <si>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</si>
  <si>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</si>
  <si>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</si>
  <si>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</si>
  <si>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</si>
  <si>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</si>
  <si>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</si>
  <si>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</si>
  <si>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</si>
  <si>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</si>
  <si>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</si>
  <si>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</si>
  <si>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</si>
  <si>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</si>
  <si>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</si>
  <si>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</si>
  <si>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</si>
  <si>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</si>
  <si>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</si>
  <si>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</si>
  <si>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</si>
  <si>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</si>
  <si>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</si>
  <si>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</si>
  <si>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</si>
  <si>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</si>
  <si>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</si>
  <si>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</si>
  <si>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</si>
  <si>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</si>
  <si>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</si>
  <si>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</si>
  <si>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</si>
  <si>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</si>
  <si>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</si>
  <si>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</si>
  <si>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</si>
  <si>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</si>
  <si>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</si>
  <si>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</si>
  <si>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</si>
  <si>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</si>
  <si>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</si>
  <si>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</si>
  <si>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</si>
  <si>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</si>
  <si>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</si>
  <si>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</si>
  <si>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</si>
  <si>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</si>
  <si>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</si>
  <si>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</si>
  <si>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</si>
  <si>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</si>
  <si>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</si>
  <si>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</si>
  <si>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</si>
  <si>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</si>
  <si>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</si>
  <si>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</si>
  <si>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</si>
  <si>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</si>
  <si>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</si>
  <si>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</si>
  <si>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</si>
  <si>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</si>
  <si>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</si>
  <si>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</si>
  <si>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</si>
  <si>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</si>
  <si>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</si>
  <si>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</si>
  <si>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</si>
  <si>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</si>
  <si>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</si>
  <si>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</si>
  <si>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</si>
  <si>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</si>
  <si>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</si>
  <si>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</si>
  <si>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</si>
  <si>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</si>
  <si>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</si>
  <si>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</si>
  <si>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</si>
  <si>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</si>
  <si>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</si>
  <si>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</si>
  <si>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</si>
  <si>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</si>
  <si>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</si>
  <si>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</si>
  <si>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</si>
  <si>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</si>
  <si>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</si>
  <si>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</si>
  <si>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</si>
  <si>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</si>
  <si>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</si>
  <si>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</si>
  <si>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</si>
  <si>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</si>
  <si>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</si>
  <si>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</si>
  <si>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</si>
  <si>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</si>
  <si>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</si>
  <si>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</si>
  <si>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</si>
  <si>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</si>
  <si>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</si>
  <si>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</si>
  <si>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</si>
  <si>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</si>
  <si>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</si>
  <si>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</si>
  <si>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</si>
  <si>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</si>
  <si>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</si>
  <si>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</si>
  <si>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</si>
  <si>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</si>
  <si>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</si>
  <si>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</si>
  <si>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</si>
  <si>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</si>
  <si>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</si>
  <si>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</si>
  <si>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</si>
  <si>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</si>
  <si>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</si>
  <si>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</si>
  <si>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</si>
  <si>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</si>
  <si>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</si>
  <si>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</si>
  <si>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</si>
  <si>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</si>
  <si>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</si>
  <si>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</si>
  <si>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</si>
  <si>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</si>
  <si>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</si>
  <si>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</si>
  <si>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</si>
  <si>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</si>
  <si>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</si>
  <si>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</si>
  <si>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</si>
  <si>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</si>
  <si>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</si>
  <si>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</si>
  <si>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</si>
  <si>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</si>
  <si>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</si>
  <si>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</si>
  <si>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</si>
  <si>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</si>
  <si>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</si>
  <si>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</si>
  <si>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</si>
  <si>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</si>
  <si>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</si>
  <si>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</si>
  <si>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</si>
  <si>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</si>
  <si>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</si>
  <si>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</si>
  <si>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</si>
  <si>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</si>
  <si>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</si>
  <si>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</si>
  <si>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</si>
  <si>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</si>
  <si>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</si>
  <si>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</si>
  <si>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</si>
  <si>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</si>
  <si>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</si>
  <si>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</si>
  <si>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</si>
  <si>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</si>
  <si>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</si>
  <si>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</si>
  <si>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</si>
  <si>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</si>
  <si>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医師法と刑事責任との関係等についての調査検討事業</t>
  </si>
  <si>
    <t>医政局</t>
  </si>
  <si>
    <t>課長：山本　英紀</t>
  </si>
  <si>
    <t>平成２９年度</t>
  </si>
  <si>
    <t>終了予定なし</t>
  </si>
  <si>
    <t>医事課</t>
  </si>
  <si>
    <t>-</t>
  </si>
  <si>
    <t>保健福祉調査委託費</t>
  </si>
  <si>
    <t>医療提供体制確保対策等委託費</t>
  </si>
  <si>
    <t>判例分析数（目標値｢前年度以上｣</t>
  </si>
  <si>
    <t>事例</t>
  </si>
  <si>
    <t>回</t>
  </si>
  <si>
    <t>単位当たりコスト＝Ｘ ／ Ｙ
Ｘ：執行額
Ｙ：検討会等開催件数</t>
    <phoneticPr fontId="5"/>
  </si>
  <si>
    <t>百万円</t>
  </si>
  <si>
    <t>　　X/Y</t>
    <phoneticPr fontId="5"/>
  </si>
  <si>
    <t>9/4</t>
  </si>
  <si>
    <t>8.7/3</t>
  </si>
  <si>
    <t>／　</t>
    <phoneticPr fontId="5"/>
  </si>
  <si>
    <t>新29-0017</t>
  </si>
  <si>
    <t>0101</t>
  </si>
  <si>
    <t>○</t>
  </si>
  <si>
    <t>厚労</t>
    <rPh sb="0" eb="2">
      <t>コウロウ</t>
    </rPh>
    <phoneticPr fontId="5"/>
  </si>
  <si>
    <t>-</t>
    <phoneticPr fontId="5"/>
  </si>
  <si>
    <t>A.株式会社ぎょうせい</t>
    <phoneticPr fontId="5"/>
  </si>
  <si>
    <t>-</t>
    <phoneticPr fontId="5"/>
  </si>
  <si>
    <t>株式会社ぎょうせい</t>
    <rPh sb="0" eb="4">
      <t>カブシキガイシャ</t>
    </rPh>
    <phoneticPr fontId="5"/>
  </si>
  <si>
    <t>医療行為と刑事責任との関係等について調査・検討の実施</t>
    <phoneticPr fontId="5"/>
  </si>
  <si>
    <t>人件費</t>
    <rPh sb="0" eb="3">
      <t>ジンケンヒ</t>
    </rPh>
    <phoneticPr fontId="5"/>
  </si>
  <si>
    <t>弁護士等</t>
    <rPh sb="0" eb="3">
      <t>ベンゴシ</t>
    </rPh>
    <rPh sb="3" eb="4">
      <t>ナド</t>
    </rPh>
    <phoneticPr fontId="5"/>
  </si>
  <si>
    <t>その他経費</t>
    <rPh sb="2" eb="3">
      <t>タ</t>
    </rPh>
    <rPh sb="3" eb="5">
      <t>ケイヒ</t>
    </rPh>
    <phoneticPr fontId="5"/>
  </si>
  <si>
    <t>借料及び損料、通信運搬費等</t>
    <rPh sb="0" eb="2">
      <t>シャクリョウ</t>
    </rPh>
    <rPh sb="2" eb="3">
      <t>オヨ</t>
    </rPh>
    <rPh sb="4" eb="6">
      <t>ソンリョウ</t>
    </rPh>
    <rPh sb="7" eb="9">
      <t>ツウシン</t>
    </rPh>
    <rPh sb="9" eb="12">
      <t>ウンパンヒ</t>
    </rPh>
    <rPh sb="12" eb="13">
      <t>ナド</t>
    </rPh>
    <phoneticPr fontId="5"/>
  </si>
  <si>
    <t>－</t>
    <phoneticPr fontId="5"/>
  </si>
  <si>
    <t xml:space="preserve">医療事故における医師の刑事責任が問われる事件が社会問題化し、医療が委縮しかねない状況を踏まえ、医療行為と刑事責任との関係等について、医療や司法の専門家等による議論の場を設け、このような問題について調査の実施及び検討を行い、医療事故における医療行為と法的責任の問題等について整理する。
</t>
    <rPh sb="124" eb="126">
      <t>ホウテキ</t>
    </rPh>
    <rPh sb="131" eb="132">
      <t>トウ</t>
    </rPh>
    <phoneticPr fontId="5"/>
  </si>
  <si>
    <t xml:space="preserve">医療行為と刑事責任との関係等について、裁判例や文献、資料等の調査及び検討を行い、必要に応じてそれらを踏まえた医療や司法の専門家等による議論の場を設け、医療行為と法的責任との関係等について整理する。
</t>
    <rPh sb="19" eb="21">
      <t>サイバン</t>
    </rPh>
    <rPh sb="21" eb="22">
      <t>レイ</t>
    </rPh>
    <rPh sb="23" eb="25">
      <t>ブンケン</t>
    </rPh>
    <rPh sb="26" eb="28">
      <t>シリョウ</t>
    </rPh>
    <rPh sb="28" eb="29">
      <t>トウ</t>
    </rPh>
    <rPh sb="30" eb="32">
      <t>チョウサ</t>
    </rPh>
    <rPh sb="32" eb="33">
      <t>オヨ</t>
    </rPh>
    <rPh sb="34" eb="36">
      <t>ケントウ</t>
    </rPh>
    <rPh sb="37" eb="38">
      <t>コウ</t>
    </rPh>
    <rPh sb="40" eb="42">
      <t>ヒツヨウ</t>
    </rPh>
    <rPh sb="43" eb="44">
      <t>オウ</t>
    </rPh>
    <rPh sb="50" eb="51">
      <t>フ</t>
    </rPh>
    <rPh sb="80" eb="82">
      <t>ホウテキ</t>
    </rPh>
    <phoneticPr fontId="5"/>
  </si>
  <si>
    <t>有識者による検討会又は基礎資料等の収集</t>
    <rPh sb="0" eb="3">
      <t>ユウシキシャ</t>
    </rPh>
    <rPh sb="6" eb="9">
      <t>ケントウカイ</t>
    </rPh>
    <rPh sb="9" eb="10">
      <t>マタ</t>
    </rPh>
    <rPh sb="11" eb="13">
      <t>キソ</t>
    </rPh>
    <rPh sb="13" eb="15">
      <t>シリョウ</t>
    </rPh>
    <rPh sb="15" eb="16">
      <t>トウ</t>
    </rPh>
    <rPh sb="17" eb="19">
      <t>シュウシュウ</t>
    </rPh>
    <phoneticPr fontId="5"/>
  </si>
  <si>
    <t>有</t>
  </si>
  <si>
    <t>無</t>
  </si>
  <si>
    <t>報告書をホームページに掲載し、広く社会における議論のため活用されている。</t>
    <rPh sb="0" eb="3">
      <t>ホウコクショ</t>
    </rPh>
    <rPh sb="11" eb="13">
      <t>ケイサイ</t>
    </rPh>
    <rPh sb="15" eb="16">
      <t>ヒロ</t>
    </rPh>
    <rPh sb="17" eb="19">
      <t>シャカイ</t>
    </rPh>
    <rPh sb="23" eb="25">
      <t>ギロン</t>
    </rPh>
    <rPh sb="28" eb="30">
      <t>カツヨウ</t>
    </rPh>
    <phoneticPr fontId="5"/>
  </si>
  <si>
    <t>7.6/4</t>
    <phoneticPr fontId="5"/>
  </si>
  <si>
    <t>https://www.mhlw.go.jp/wp/seisaku/hyouka/dl/r03_jizenbunseki/I-3-2.pdf</t>
    <phoneticPr fontId="5"/>
  </si>
  <si>
    <t>P.2</t>
    <phoneticPr fontId="5"/>
  </si>
  <si>
    <t>施策大目標３　利用者の視点に立った、効率的で安心かつ質の高い医療サービスの提供を促進すること</t>
    <rPh sb="0" eb="2">
      <t>シサク</t>
    </rPh>
    <rPh sb="2" eb="5">
      <t>ダイモクヒョウ</t>
    </rPh>
    <rPh sb="7" eb="10">
      <t>リヨウシャ</t>
    </rPh>
    <rPh sb="11" eb="13">
      <t>シテン</t>
    </rPh>
    <rPh sb="14" eb="15">
      <t>タ</t>
    </rPh>
    <rPh sb="18" eb="21">
      <t>コウリツテキ</t>
    </rPh>
    <rPh sb="22" eb="24">
      <t>アンシン</t>
    </rPh>
    <rPh sb="26" eb="27">
      <t>シツ</t>
    </rPh>
    <rPh sb="28" eb="29">
      <t>タカ</t>
    </rPh>
    <rPh sb="30" eb="32">
      <t>イリョウ</t>
    </rPh>
    <rPh sb="37" eb="39">
      <t>テイキョウ</t>
    </rPh>
    <rPh sb="40" eb="42">
      <t>ソクシン</t>
    </rPh>
    <phoneticPr fontId="5"/>
  </si>
  <si>
    <t>医療安全確保対策の推進を図ること（施策目標Ⅰ－３－２）</t>
    <phoneticPr fontId="5"/>
  </si>
  <si>
    <t>－</t>
  </si>
  <si>
    <t>－</t>
    <phoneticPr fontId="5"/>
  </si>
  <si>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国費を投入すべき。</t>
    <phoneticPr fontId="5"/>
  </si>
  <si>
    <t>国全体で議論の必要があるため、国で実施する必要がある。</t>
    <phoneticPr fontId="5"/>
  </si>
  <si>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優先度が高い。</t>
    <phoneticPr fontId="5"/>
  </si>
  <si>
    <t>経費削減に努めており、受益者との負担関係は妥当である。</t>
    <phoneticPr fontId="5"/>
  </si>
  <si>
    <t>合理的かつ必要な経費に限られているため、単位あたりのコスト水準は妥当である。</t>
    <phoneticPr fontId="5"/>
  </si>
  <si>
    <t>‐</t>
  </si>
  <si>
    <t>必要最低限の経費のみ予算計上している。</t>
    <phoneticPr fontId="5"/>
  </si>
  <si>
    <t>令和2年度までは多くの判例を収集し分析していたが、令和2年度においてはこれまで収集した判例を元に分析を行っており、成果実績としての達成度は低くなったが、必要性の高い事業であるため引き続き着実に実施していく。</t>
    <phoneticPr fontId="5"/>
  </si>
  <si>
    <t>新型コロナウイルス感染症の影響により、オンライン会議を活用し、関係者の旅費や日当を抑えて実施されている。</t>
  </si>
  <si>
    <t>新型コロナウイルス感染症の影響により、オンライン会議を活用し、関係者の旅費や日当を抑えて実施されている。</t>
    <rPh sb="0" eb="2">
      <t>シンガタ</t>
    </rPh>
    <rPh sb="9" eb="12">
      <t>カンセンショ_x0000_</t>
    </rPh>
    <rPh sb="13" eb="15">
      <t>_x0000__x0002__x0004_	_x0003_</t>
    </rPh>
    <rPh sb="24" eb="26">
      <t>_x000B__x000D__x0002_</t>
    </rPh>
    <rPh sb="27" eb="29">
      <t>_x0010__x0018__x0002__x0013_</t>
    </rPh>
    <rPh sb="31" eb="34">
      <t>_x001B__x0002__x0017__x001F__x0003__x001D_</t>
    </rPh>
    <rPh sb="35" eb="37">
      <t xml:space="preserve">#_x0002_ </t>
    </rPh>
    <rPh sb="38" eb="40">
      <t>&amp;_x0002_$)</t>
    </rPh>
    <rPh sb="41" eb="42">
      <t>_x0001_&amp;</t>
    </rPh>
    <rPh sb="44" eb="46">
      <t/>
    </rPh>
    <phoneticPr fontId="5"/>
  </si>
  <si>
    <t>当初見込みと概ね同程度であり、見込にあった活動実績となっている。</t>
    <rPh sb="0" eb="2">
      <t>トウショ</t>
    </rPh>
    <rPh sb="2" eb="4">
      <t>ミコ</t>
    </rPh>
    <rPh sb="6" eb="7">
      <t>オオム</t>
    </rPh>
    <rPh sb="8" eb="11">
      <t>ドウテイド</t>
    </rPh>
    <rPh sb="15" eb="17">
      <t>ミコミ</t>
    </rPh>
    <rPh sb="21" eb="23">
      <t>カツドウ</t>
    </rPh>
    <rPh sb="23" eb="25">
      <t>ジッセキ</t>
    </rPh>
    <phoneticPr fontId="5"/>
  </si>
  <si>
    <t>新型コロナウイルス感染症の影響に伴うオンライン会議の活用により一時的にコスト削減ができている。</t>
    <rPh sb="16" eb="17">
      <t>トモナ</t>
    </rPh>
    <rPh sb="23" eb="25">
      <t>カイギ</t>
    </rPh>
    <rPh sb="26" eb="28">
      <t>カツヨウ</t>
    </rPh>
    <rPh sb="31" eb="34">
      <t>イチジテキ</t>
    </rPh>
    <rPh sb="38" eb="40">
      <t>サクゲン</t>
    </rPh>
    <phoneticPr fontId="5"/>
  </si>
  <si>
    <t>本事業は、医療行為と法的責任との関係等について整理するために必要な事業であり、上記のとおり一時的にコスト削減ができているが、引き続き、適正に事業を実施する。</t>
    <rPh sb="39" eb="41">
      <t>ジョウキ</t>
    </rPh>
    <rPh sb="45" eb="48">
      <t>イチジテキ</t>
    </rPh>
    <rPh sb="52" eb="54">
      <t>サクゲン</t>
    </rPh>
    <rPh sb="62" eb="63">
      <t>ヒ</t>
    </rPh>
    <rPh sb="64" eb="65">
      <t>ツヅ</t>
    </rPh>
    <rPh sb="67" eb="69">
      <t>テキセイ</t>
    </rPh>
    <rPh sb="70" eb="72">
      <t>ジギョウ</t>
    </rPh>
    <rPh sb="73" eb="75">
      <t>ジッシ</t>
    </rPh>
    <phoneticPr fontId="5"/>
  </si>
  <si>
    <t>△</t>
  </si>
  <si>
    <t>検討会等の開催回数</t>
    <rPh sb="3" eb="4">
      <t>トウ</t>
    </rPh>
    <phoneticPr fontId="5"/>
  </si>
  <si>
    <t>9/5
※未執行のため予算額をもとに算出</t>
    <rPh sb="5" eb="8">
      <t>ミシッコウ</t>
    </rPh>
    <rPh sb="11" eb="14">
      <t>ヨサンガク</t>
    </rPh>
    <rPh sb="18" eb="20">
      <t>サンシュツ</t>
    </rPh>
    <phoneticPr fontId="5"/>
  </si>
  <si>
    <t>担当課による推計</t>
    <rPh sb="6" eb="8">
      <t>スイケイ</t>
    </rPh>
    <phoneticPr fontId="5"/>
  </si>
  <si>
    <t>実施にあたり、募集団体をＨＰに掲載して広く公募し、評価委員会にて事業者の選定を行っており、競争性の確保は図っているが、令和３年度は一者応札となった。今後も入札公告期間を十分に確保するなどの検討を行う。</t>
    <rPh sb="77" eb="79">
      <t>ニュウサツ</t>
    </rPh>
    <rPh sb="79" eb="81">
      <t>コウコク</t>
    </rPh>
    <rPh sb="81" eb="83">
      <t>キカン</t>
    </rPh>
    <rPh sb="84" eb="86">
      <t>ジュウブン</t>
    </rPh>
    <rPh sb="87" eb="89">
      <t>カクホ</t>
    </rPh>
    <rPh sb="97" eb="98">
      <t>オコナ</t>
    </rPh>
    <phoneticPr fontId="5"/>
  </si>
  <si>
    <t>-</t>
    <phoneticPr fontId="5"/>
  </si>
  <si>
    <t>点検対象外</t>
    <rPh sb="0" eb="2">
      <t>テンケン</t>
    </rPh>
    <rPh sb="2" eb="5">
      <t>タイショウガイ</t>
    </rPh>
    <phoneticPr fontId="5"/>
  </si>
  <si>
    <t>検討会等を開催し意見交換を行う（目標は前年度と同程度）</t>
    <rPh sb="0" eb="3">
      <t>ケントウカイ</t>
    </rPh>
    <rPh sb="3" eb="4">
      <t>トウ</t>
    </rPh>
    <rPh sb="5" eb="7">
      <t>カイサイ</t>
    </rPh>
    <rPh sb="8" eb="10">
      <t>イケン</t>
    </rPh>
    <rPh sb="10" eb="12">
      <t>コウカン</t>
    </rPh>
    <rPh sb="13" eb="14">
      <t>オコナ</t>
    </rPh>
    <rPh sb="16" eb="18">
      <t>モクヒョウ</t>
    </rPh>
    <rPh sb="19" eb="21">
      <t>ゼンネン</t>
    </rPh>
    <rPh sb="21" eb="22">
      <t>ド</t>
    </rPh>
    <rPh sb="23" eb="26">
      <t>ドウテイド</t>
    </rPh>
    <phoneticPr fontId="5"/>
  </si>
  <si>
    <t>-</t>
    <phoneticPr fontId="5"/>
  </si>
  <si>
    <t>-</t>
    <phoneticPr fontId="5"/>
  </si>
  <si>
    <t>医療事故における医療行為と法的責任の問題等について整理するために必要な事業であり、引き続き、必要な予算額を確保し、適正な執行に努めること。</t>
    <rPh sb="32" eb="34">
      <t>ヒツヨウ</t>
    </rPh>
    <rPh sb="35" eb="37">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</si>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</sst>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164586</xdr:colOff>
      <xdr:row>271</xdr:row>
      <xdr:rowOff>64528</xdr:rowOff>
    </xdr:from>
    <xdr:to>
      <xdr:col>32</xdr:col>
      <xdr:colOff>164586</xdr:colOff>
      <xdr:row>272</xdr:row>
      <xdr:rowOff>290233</xdr:rowOff>
    </xdr:to>
    <xdr:sp macro="" textlink="">
      <xdr:nvSpPr>
        <xdr:cNvPr id="2" name="正方形/長方形 1"/>
        <xdr:cNvSpPr/>
      </xdr:nvSpPr>
      <xdr:spPr>
        <a:xfrm>
          <a:off x="3565011" y="41174428"/>
          <a:ext cx="3200400" cy="578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7.6</a:t>
          </a:r>
          <a:r>
            <a:rPr kumimoji="1" lang="ja-JP" altLang="en-US" sz="1100">
              <a:solidFill>
                <a:schemeClr val="tx1"/>
              </a:solidFill>
            </a:rPr>
            <a:t>百万円</a:t>
          </a:r>
        </a:p>
      </xdr:txBody>
    </xdr:sp>
    <xdr:clientData/>
  </xdr:twoCellAnchor>
  <xdr:twoCellAnchor>
    <xdr:from>
      <xdr:col>24</xdr:col>
      <xdr:colOff>69273</xdr:colOff>
      <xdr:row>274</xdr:row>
      <xdr:rowOff>277091</xdr:rowOff>
    </xdr:from>
    <xdr:to>
      <xdr:col>24</xdr:col>
      <xdr:colOff>71438</xdr:colOff>
      <xdr:row>276</xdr:row>
      <xdr:rowOff>11906</xdr:rowOff>
    </xdr:to>
    <xdr:cxnSp macro="">
      <xdr:nvCxnSpPr>
        <xdr:cNvPr id="3" name="直線矢印コネクタ 2"/>
        <xdr:cNvCxnSpPr/>
      </xdr:nvCxnSpPr>
      <xdr:spPr>
        <a:xfrm>
          <a:off x="5069898" y="42444266"/>
          <a:ext cx="2165" cy="4396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166688</xdr:colOff>
      <xdr:row>276</xdr:row>
      <xdr:rowOff>83345</xdr:rowOff>
    </xdr:from>
    <xdr:to>
      <xdr:col>32</xdr:col>
      <xdr:colOff>166688</xdr:colOff>
      <xdr:row>278</xdr:row>
      <xdr:rowOff>142876</xdr:rowOff>
    </xdr:to>
    <xdr:sp macro="" textlink="">
      <xdr:nvSpPr>
        <xdr:cNvPr id="4" name="正方形/長方形 3"/>
        <xdr:cNvSpPr/>
      </xdr:nvSpPr>
      <xdr:spPr>
        <a:xfrm>
          <a:off x="3567113" y="42955370"/>
          <a:ext cx="3200400" cy="764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Ａ：株式会社ぎょうせい</a:t>
          </a:r>
          <a:endParaRPr kumimoji="1" lang="en-US" altLang="ja-JP" sz="1100">
            <a:solidFill>
              <a:schemeClr val="tx1"/>
            </a:solidFill>
          </a:endParaRPr>
        </a:p>
        <a:p>
          <a:pPr algn="ctr"/>
          <a:r>
            <a:rPr kumimoji="1" lang="en-US" altLang="ja-JP" sz="1100">
              <a:solidFill>
                <a:schemeClr val="tx1"/>
              </a:solidFill>
            </a:rPr>
            <a:t>7.6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136071</xdr:colOff>
      <xdr:row>273</xdr:row>
      <xdr:rowOff>1700</xdr:rowOff>
    </xdr:from>
    <xdr:to>
      <xdr:col>38</xdr:col>
      <xdr:colOff>81642</xdr:colOff>
      <xdr:row>275</xdr:row>
      <xdr:rowOff>107156</xdr:rowOff>
    </xdr:to>
    <xdr:sp macro="" textlink="">
      <xdr:nvSpPr>
        <xdr:cNvPr id="5" name="大かっこ 4"/>
        <xdr:cNvSpPr/>
      </xdr:nvSpPr>
      <xdr:spPr>
        <a:xfrm>
          <a:off x="3136446" y="41816450"/>
          <a:ext cx="4746171" cy="81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選定された者が実施する「医療行為と刑事責任との関係等について調査・検討」に対する支援</a:t>
          </a:r>
          <a:endParaRPr kumimoji="1" lang="en-US" altLang="ja-JP" sz="1100">
            <a:solidFill>
              <a:schemeClr val="tx1"/>
            </a:solidFill>
            <a:effectLst/>
            <a:latin typeface="+mn-lt"/>
            <a:ea typeface="+mn-ea"/>
            <a:cs typeface="+mn-cs"/>
          </a:endParaRPr>
        </a:p>
      </xdr:txBody>
    </xdr:sp>
    <xdr:clientData/>
  </xdr:twoCellAnchor>
  <xdr:twoCellAnchor>
    <xdr:from>
      <xdr:col>13</xdr:col>
      <xdr:colOff>149679</xdr:colOff>
      <xdr:row>278</xdr:row>
      <xdr:rowOff>295958</xdr:rowOff>
    </xdr:from>
    <xdr:to>
      <xdr:col>39</xdr:col>
      <xdr:colOff>40821</xdr:colOff>
      <xdr:row>280</xdr:row>
      <xdr:rowOff>248331</xdr:rowOff>
    </xdr:to>
    <xdr:sp macro="" textlink="">
      <xdr:nvSpPr>
        <xdr:cNvPr id="6" name="大かっこ 5"/>
        <xdr:cNvSpPr/>
      </xdr:nvSpPr>
      <xdr:spPr>
        <a:xfrm>
          <a:off x="2950029" y="43872833"/>
          <a:ext cx="5091792" cy="6572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医療行為と刑事責任との関係等について調査・検討の実施</a:t>
          </a:r>
          <a:endParaRPr kumimoji="1" lang="en-US" altLang="ja-JP" sz="1100">
            <a:solidFill>
              <a:schemeClr val="tx1"/>
            </a:solidFill>
            <a:effectLst/>
            <a:latin typeface="+mn-lt"/>
            <a:ea typeface="+mn-ea"/>
            <a:cs typeface="+mn-cs"/>
          </a:endParaRPr>
        </a:p>
      </xdr:txBody>
    </xdr:sp>
    <xdr:clientData/>
  </xdr:twoCellAnchor>
  <xdr:twoCellAnchor>
    <xdr:from>
      <xdr:col>24</xdr:col>
      <xdr:colOff>75767</xdr:colOff>
      <xdr:row>274</xdr:row>
      <xdr:rowOff>347447</xdr:rowOff>
    </xdr:from>
    <xdr:to>
      <xdr:col>36</xdr:col>
      <xdr:colOff>155863</xdr:colOff>
      <xdr:row>276</xdr:row>
      <xdr:rowOff>105353</xdr:rowOff>
    </xdr:to>
    <xdr:sp macro="" textlink="">
      <xdr:nvSpPr>
        <xdr:cNvPr id="7" name="テキスト ボックス 6"/>
        <xdr:cNvSpPr txBox="1"/>
      </xdr:nvSpPr>
      <xdr:spPr>
        <a:xfrm>
          <a:off x="5076392" y="42514622"/>
          <a:ext cx="2480396" cy="46275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0" zoomScale="85" zoomScaleNormal="75" zoomScaleSheetLayoutView="85" zoomScalePageLayoutView="85" workbookViewId="0">
      <selection activeCell="R687" sqref="R6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630</v>
      </c>
      <c r="AK2" s="837"/>
      <c r="AL2" s="837"/>
      <c r="AM2" s="837"/>
      <c r="AN2" s="75" t="s">
        <v>285</v>
      </c>
      <c r="AO2" s="837">
        <v>21</v>
      </c>
      <c r="AP2" s="837"/>
      <c r="AQ2" s="837"/>
      <c r="AR2" s="76" t="s">
        <v>285</v>
      </c>
      <c r="AS2" s="838">
        <v>137</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612</v>
      </c>
      <c r="H5" s="828"/>
      <c r="I5" s="828"/>
      <c r="J5" s="828"/>
      <c r="K5" s="828"/>
      <c r="L5" s="828"/>
      <c r="M5" s="829" t="s">
        <v>61</v>
      </c>
      <c r="N5" s="830"/>
      <c r="O5" s="830"/>
      <c r="P5" s="830"/>
      <c r="Q5" s="830"/>
      <c r="R5" s="831"/>
      <c r="S5" s="832" t="s">
        <v>613</v>
      </c>
      <c r="T5" s="828"/>
      <c r="U5" s="828"/>
      <c r="V5" s="828"/>
      <c r="W5" s="828"/>
      <c r="X5" s="833"/>
      <c r="Y5" s="834" t="s">
        <v>3</v>
      </c>
      <c r="Z5" s="835"/>
      <c r="AA5" s="835"/>
      <c r="AB5" s="835"/>
      <c r="AC5" s="835"/>
      <c r="AD5" s="836"/>
      <c r="AE5" s="854" t="s">
        <v>614</v>
      </c>
      <c r="AF5" s="854"/>
      <c r="AG5" s="854"/>
      <c r="AH5" s="854"/>
      <c r="AI5" s="854"/>
      <c r="AJ5" s="854"/>
      <c r="AK5" s="854"/>
      <c r="AL5" s="854"/>
      <c r="AM5" s="854"/>
      <c r="AN5" s="854"/>
      <c r="AO5" s="854"/>
      <c r="AP5" s="855"/>
      <c r="AQ5" s="856" t="s">
        <v>611</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3" t="s">
        <v>20</v>
      </c>
      <c r="B7" s="844"/>
      <c r="C7" s="844"/>
      <c r="D7" s="844"/>
      <c r="E7" s="844"/>
      <c r="F7" s="845"/>
      <c r="G7" s="864" t="s">
        <v>615</v>
      </c>
      <c r="H7" s="865"/>
      <c r="I7" s="865"/>
      <c r="J7" s="865"/>
      <c r="K7" s="865"/>
      <c r="L7" s="865"/>
      <c r="M7" s="865"/>
      <c r="N7" s="865"/>
      <c r="O7" s="865"/>
      <c r="P7" s="865"/>
      <c r="Q7" s="865"/>
      <c r="R7" s="865"/>
      <c r="S7" s="865"/>
      <c r="T7" s="865"/>
      <c r="U7" s="865"/>
      <c r="V7" s="865"/>
      <c r="W7" s="865"/>
      <c r="X7" s="866"/>
      <c r="Y7" s="867" t="s">
        <v>270</v>
      </c>
      <c r="Z7" s="688"/>
      <c r="AA7" s="688"/>
      <c r="AB7" s="688"/>
      <c r="AC7" s="688"/>
      <c r="AD7" s="868"/>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762" t="s">
        <v>641</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x14ac:dyDescent="0.15">
      <c r="A10" s="760" t="s">
        <v>27</v>
      </c>
      <c r="B10" s="761"/>
      <c r="C10" s="761"/>
      <c r="D10" s="761"/>
      <c r="E10" s="761"/>
      <c r="F10" s="761"/>
      <c r="G10" s="762" t="s">
        <v>642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5"/>
    </row>
    <row r="13" spans="1:50" ht="21" customHeight="1" x14ac:dyDescent="0.15">
      <c r="A13" s="307"/>
      <c r="B13" s="308"/>
      <c r="C13" s="308"/>
      <c r="D13" s="308"/>
      <c r="E13" s="308"/>
      <c r="F13" s="309"/>
      <c r="G13" s="789" t="s">
        <v>6</v>
      </c>
      <c r="H13" s="790"/>
      <c r="I13" s="806" t="s">
        <v>7</v>
      </c>
      <c r="J13" s="807"/>
      <c r="K13" s="807"/>
      <c r="L13" s="807"/>
      <c r="M13" s="807"/>
      <c r="N13" s="807"/>
      <c r="O13" s="808"/>
      <c r="P13" s="700">
        <v>9</v>
      </c>
      <c r="Q13" s="701"/>
      <c r="R13" s="701"/>
      <c r="S13" s="701"/>
      <c r="T13" s="701"/>
      <c r="U13" s="701"/>
      <c r="V13" s="702"/>
      <c r="W13" s="700">
        <v>22</v>
      </c>
      <c r="X13" s="701"/>
      <c r="Y13" s="701"/>
      <c r="Z13" s="701"/>
      <c r="AA13" s="701"/>
      <c r="AB13" s="701"/>
      <c r="AC13" s="702"/>
      <c r="AD13" s="700">
        <v>22</v>
      </c>
      <c r="AE13" s="701"/>
      <c r="AF13" s="701"/>
      <c r="AG13" s="701"/>
      <c r="AH13" s="701"/>
      <c r="AI13" s="701"/>
      <c r="AJ13" s="702"/>
      <c r="AK13" s="700">
        <v>22</v>
      </c>
      <c r="AL13" s="701"/>
      <c r="AM13" s="701"/>
      <c r="AN13" s="701"/>
      <c r="AO13" s="701"/>
      <c r="AP13" s="701"/>
      <c r="AQ13" s="702"/>
      <c r="AR13" s="737">
        <v>22</v>
      </c>
      <c r="AS13" s="738"/>
      <c r="AT13" s="738"/>
      <c r="AU13" s="738"/>
      <c r="AV13" s="738"/>
      <c r="AW13" s="738"/>
      <c r="AX13" s="809"/>
    </row>
    <row r="14" spans="1:50" ht="21" customHeight="1" x14ac:dyDescent="0.15">
      <c r="A14" s="307"/>
      <c r="B14" s="308"/>
      <c r="C14" s="308"/>
      <c r="D14" s="308"/>
      <c r="E14" s="308"/>
      <c r="F14" s="309"/>
      <c r="G14" s="791"/>
      <c r="H14" s="792"/>
      <c r="I14" s="784" t="s">
        <v>8</v>
      </c>
      <c r="J14" s="785"/>
      <c r="K14" s="785"/>
      <c r="L14" s="785"/>
      <c r="M14" s="785"/>
      <c r="N14" s="785"/>
      <c r="O14" s="786"/>
      <c r="P14" s="700" t="s">
        <v>615</v>
      </c>
      <c r="Q14" s="701"/>
      <c r="R14" s="701"/>
      <c r="S14" s="701"/>
      <c r="T14" s="701"/>
      <c r="U14" s="701"/>
      <c r="V14" s="702"/>
      <c r="W14" s="700" t="s">
        <v>615</v>
      </c>
      <c r="X14" s="701"/>
      <c r="Y14" s="701"/>
      <c r="Z14" s="701"/>
      <c r="AA14" s="701"/>
      <c r="AB14" s="701"/>
      <c r="AC14" s="702"/>
      <c r="AD14" s="700" t="s">
        <v>631</v>
      </c>
      <c r="AE14" s="701"/>
      <c r="AF14" s="701"/>
      <c r="AG14" s="701"/>
      <c r="AH14" s="701"/>
      <c r="AI14" s="701"/>
      <c r="AJ14" s="702"/>
      <c r="AK14" s="700" t="s">
        <v>678</v>
      </c>
      <c r="AL14" s="701"/>
      <c r="AM14" s="701"/>
      <c r="AN14" s="701"/>
      <c r="AO14" s="701"/>
      <c r="AP14" s="701"/>
      <c r="AQ14" s="702"/>
      <c r="AR14" s="795"/>
      <c r="AS14" s="795"/>
      <c r="AT14" s="795"/>
      <c r="AU14" s="795"/>
      <c r="AV14" s="795"/>
      <c r="AW14" s="795"/>
      <c r="AX14" s="796"/>
    </row>
    <row r="15" spans="1:50" ht="21" customHeight="1" x14ac:dyDescent="0.15">
      <c r="A15" s="307"/>
      <c r="B15" s="308"/>
      <c r="C15" s="308"/>
      <c r="D15" s="308"/>
      <c r="E15" s="308"/>
      <c r="F15" s="309"/>
      <c r="G15" s="791"/>
      <c r="H15" s="792"/>
      <c r="I15" s="784" t="s">
        <v>47</v>
      </c>
      <c r="J15" s="797"/>
      <c r="K15" s="797"/>
      <c r="L15" s="797"/>
      <c r="M15" s="797"/>
      <c r="N15" s="797"/>
      <c r="O15" s="798"/>
      <c r="P15" s="700" t="s">
        <v>615</v>
      </c>
      <c r="Q15" s="701"/>
      <c r="R15" s="701"/>
      <c r="S15" s="701"/>
      <c r="T15" s="701"/>
      <c r="U15" s="701"/>
      <c r="V15" s="702"/>
      <c r="W15" s="700" t="s">
        <v>615</v>
      </c>
      <c r="X15" s="701"/>
      <c r="Y15" s="701"/>
      <c r="Z15" s="701"/>
      <c r="AA15" s="701"/>
      <c r="AB15" s="701"/>
      <c r="AC15" s="702"/>
      <c r="AD15" s="700" t="s">
        <v>615</v>
      </c>
      <c r="AE15" s="701"/>
      <c r="AF15" s="701"/>
      <c r="AG15" s="701"/>
      <c r="AH15" s="701"/>
      <c r="AI15" s="701"/>
      <c r="AJ15" s="702"/>
      <c r="AK15" s="700" t="s">
        <v>672</v>
      </c>
      <c r="AL15" s="701"/>
      <c r="AM15" s="701"/>
      <c r="AN15" s="701"/>
      <c r="AO15" s="701"/>
      <c r="AP15" s="701"/>
      <c r="AQ15" s="702"/>
      <c r="AR15" s="700" t="s">
        <v>679</v>
      </c>
      <c r="AS15" s="701"/>
      <c r="AT15" s="701"/>
      <c r="AU15" s="701"/>
      <c r="AV15" s="701"/>
      <c r="AW15" s="701"/>
      <c r="AX15" s="810"/>
    </row>
    <row r="16" spans="1:50" ht="21" customHeight="1" x14ac:dyDescent="0.15">
      <c r="A16" s="307"/>
      <c r="B16" s="308"/>
      <c r="C16" s="308"/>
      <c r="D16" s="308"/>
      <c r="E16" s="308"/>
      <c r="F16" s="309"/>
      <c r="G16" s="791"/>
      <c r="H16" s="792"/>
      <c r="I16" s="784" t="s">
        <v>48</v>
      </c>
      <c r="J16" s="797"/>
      <c r="K16" s="797"/>
      <c r="L16" s="797"/>
      <c r="M16" s="797"/>
      <c r="N16" s="797"/>
      <c r="O16" s="798"/>
      <c r="P16" s="700" t="s">
        <v>615</v>
      </c>
      <c r="Q16" s="701"/>
      <c r="R16" s="701"/>
      <c r="S16" s="701"/>
      <c r="T16" s="701"/>
      <c r="U16" s="701"/>
      <c r="V16" s="702"/>
      <c r="W16" s="700" t="s">
        <v>615</v>
      </c>
      <c r="X16" s="701"/>
      <c r="Y16" s="701"/>
      <c r="Z16" s="701"/>
      <c r="AA16" s="701"/>
      <c r="AB16" s="701"/>
      <c r="AC16" s="702"/>
      <c r="AD16" s="700" t="s">
        <v>672</v>
      </c>
      <c r="AE16" s="701"/>
      <c r="AF16" s="701"/>
      <c r="AG16" s="701"/>
      <c r="AH16" s="701"/>
      <c r="AI16" s="701"/>
      <c r="AJ16" s="702"/>
      <c r="AK16" s="700" t="s">
        <v>678</v>
      </c>
      <c r="AL16" s="701"/>
      <c r="AM16" s="701"/>
      <c r="AN16" s="701"/>
      <c r="AO16" s="701"/>
      <c r="AP16" s="701"/>
      <c r="AQ16" s="702"/>
      <c r="AR16" s="802"/>
      <c r="AS16" s="803"/>
      <c r="AT16" s="803"/>
      <c r="AU16" s="803"/>
      <c r="AV16" s="803"/>
      <c r="AW16" s="803"/>
      <c r="AX16" s="804"/>
    </row>
    <row r="17" spans="1:50" ht="24.75" customHeight="1" x14ac:dyDescent="0.15">
      <c r="A17" s="307"/>
      <c r="B17" s="308"/>
      <c r="C17" s="308"/>
      <c r="D17" s="308"/>
      <c r="E17" s="308"/>
      <c r="F17" s="309"/>
      <c r="G17" s="791"/>
      <c r="H17" s="792"/>
      <c r="I17" s="784" t="s">
        <v>46</v>
      </c>
      <c r="J17" s="785"/>
      <c r="K17" s="785"/>
      <c r="L17" s="785"/>
      <c r="M17" s="785"/>
      <c r="N17" s="785"/>
      <c r="O17" s="786"/>
      <c r="P17" s="700" t="s">
        <v>615</v>
      </c>
      <c r="Q17" s="701"/>
      <c r="R17" s="701"/>
      <c r="S17" s="701"/>
      <c r="T17" s="701"/>
      <c r="U17" s="701"/>
      <c r="V17" s="702"/>
      <c r="W17" s="700" t="s">
        <v>615</v>
      </c>
      <c r="X17" s="701"/>
      <c r="Y17" s="701"/>
      <c r="Z17" s="701"/>
      <c r="AA17" s="701"/>
      <c r="AB17" s="701"/>
      <c r="AC17" s="702"/>
      <c r="AD17" s="700" t="s">
        <v>672</v>
      </c>
      <c r="AE17" s="701"/>
      <c r="AF17" s="701"/>
      <c r="AG17" s="701"/>
      <c r="AH17" s="701"/>
      <c r="AI17" s="701"/>
      <c r="AJ17" s="702"/>
      <c r="AK17" s="700" t="s">
        <v>678</v>
      </c>
      <c r="AL17" s="701"/>
      <c r="AM17" s="701"/>
      <c r="AN17" s="701"/>
      <c r="AO17" s="701"/>
      <c r="AP17" s="701"/>
      <c r="AQ17" s="702"/>
      <c r="AR17" s="787"/>
      <c r="AS17" s="787"/>
      <c r="AT17" s="787"/>
      <c r="AU17" s="787"/>
      <c r="AV17" s="787"/>
      <c r="AW17" s="787"/>
      <c r="AX17" s="788"/>
    </row>
    <row r="18" spans="1:50" ht="24.75" customHeight="1" x14ac:dyDescent="0.15">
      <c r="A18" s="307"/>
      <c r="B18" s="308"/>
      <c r="C18" s="308"/>
      <c r="D18" s="308"/>
      <c r="E18" s="308"/>
      <c r="F18" s="309"/>
      <c r="G18" s="793"/>
      <c r="H18" s="794"/>
      <c r="I18" s="777" t="s">
        <v>18</v>
      </c>
      <c r="J18" s="778"/>
      <c r="K18" s="778"/>
      <c r="L18" s="778"/>
      <c r="M18" s="778"/>
      <c r="N18" s="778"/>
      <c r="O18" s="779"/>
      <c r="P18" s="780">
        <f>SUM(P13:V17)</f>
        <v>9</v>
      </c>
      <c r="Q18" s="781"/>
      <c r="R18" s="781"/>
      <c r="S18" s="781"/>
      <c r="T18" s="781"/>
      <c r="U18" s="781"/>
      <c r="V18" s="782"/>
      <c r="W18" s="780">
        <f>SUM(W13:AC17)</f>
        <v>22</v>
      </c>
      <c r="X18" s="781"/>
      <c r="Y18" s="781"/>
      <c r="Z18" s="781"/>
      <c r="AA18" s="781"/>
      <c r="AB18" s="781"/>
      <c r="AC18" s="782"/>
      <c r="AD18" s="780">
        <f>SUM(AD13:AJ17)</f>
        <v>22</v>
      </c>
      <c r="AE18" s="781"/>
      <c r="AF18" s="781"/>
      <c r="AG18" s="781"/>
      <c r="AH18" s="781"/>
      <c r="AI18" s="781"/>
      <c r="AJ18" s="782"/>
      <c r="AK18" s="780">
        <f>SUM(AK13:AQ17)</f>
        <v>22</v>
      </c>
      <c r="AL18" s="781"/>
      <c r="AM18" s="781"/>
      <c r="AN18" s="781"/>
      <c r="AO18" s="781"/>
      <c r="AP18" s="781"/>
      <c r="AQ18" s="782"/>
      <c r="AR18" s="780">
        <f>SUM(AR13:AX17)</f>
        <v>22</v>
      </c>
      <c r="AS18" s="781"/>
      <c r="AT18" s="781"/>
      <c r="AU18" s="781"/>
      <c r="AV18" s="781"/>
      <c r="AW18" s="781"/>
      <c r="AX18" s="783"/>
    </row>
    <row r="19" spans="1:50" ht="24.75" customHeight="1" x14ac:dyDescent="0.15">
      <c r="A19" s="307"/>
      <c r="B19" s="308"/>
      <c r="C19" s="308"/>
      <c r="D19" s="308"/>
      <c r="E19" s="308"/>
      <c r="F19" s="309"/>
      <c r="G19" s="752" t="s">
        <v>9</v>
      </c>
      <c r="H19" s="753"/>
      <c r="I19" s="753"/>
      <c r="J19" s="753"/>
      <c r="K19" s="753"/>
      <c r="L19" s="753"/>
      <c r="M19" s="753"/>
      <c r="N19" s="753"/>
      <c r="O19" s="753"/>
      <c r="P19" s="700">
        <v>9</v>
      </c>
      <c r="Q19" s="701"/>
      <c r="R19" s="701"/>
      <c r="S19" s="701"/>
      <c r="T19" s="701"/>
      <c r="U19" s="701"/>
      <c r="V19" s="702"/>
      <c r="W19" s="700">
        <v>8.6999999999999993</v>
      </c>
      <c r="X19" s="701"/>
      <c r="Y19" s="701"/>
      <c r="Z19" s="701"/>
      <c r="AA19" s="701"/>
      <c r="AB19" s="701"/>
      <c r="AC19" s="702"/>
      <c r="AD19" s="700">
        <v>8</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7"/>
      <c r="B20" s="308"/>
      <c r="C20" s="308"/>
      <c r="D20" s="308"/>
      <c r="E20" s="308"/>
      <c r="F20" s="309"/>
      <c r="G20" s="752" t="s">
        <v>10</v>
      </c>
      <c r="H20" s="753"/>
      <c r="I20" s="753"/>
      <c r="J20" s="753"/>
      <c r="K20" s="753"/>
      <c r="L20" s="753"/>
      <c r="M20" s="753"/>
      <c r="N20" s="753"/>
      <c r="O20" s="753"/>
      <c r="P20" s="748">
        <f>IF(P18=0, "-", SUM(P19)/P18)</f>
        <v>1</v>
      </c>
      <c r="Q20" s="748"/>
      <c r="R20" s="748"/>
      <c r="S20" s="748"/>
      <c r="T20" s="748"/>
      <c r="U20" s="748"/>
      <c r="V20" s="748"/>
      <c r="W20" s="748">
        <f>IF(W18=0, "-", SUM(W19)/W18)</f>
        <v>0.39545454545454545</v>
      </c>
      <c r="X20" s="748"/>
      <c r="Y20" s="748"/>
      <c r="Z20" s="748"/>
      <c r="AA20" s="748"/>
      <c r="AB20" s="748"/>
      <c r="AC20" s="748"/>
      <c r="AD20" s="748">
        <f>IF(AD18=0, "-", SUM(AD19)/AD18)</f>
        <v>0.36363636363636365</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1</v>
      </c>
      <c r="Q21" s="748"/>
      <c r="R21" s="748"/>
      <c r="S21" s="748"/>
      <c r="T21" s="748"/>
      <c r="U21" s="748"/>
      <c r="V21" s="748"/>
      <c r="W21" s="748">
        <f>IF(W19=0, "-", SUM(W19)/SUM(W13,W14))</f>
        <v>0.39545454545454545</v>
      </c>
      <c r="X21" s="748"/>
      <c r="Y21" s="748"/>
      <c r="Z21" s="748"/>
      <c r="AA21" s="748"/>
      <c r="AB21" s="748"/>
      <c r="AC21" s="748"/>
      <c r="AD21" s="748">
        <f>IF(AD19=0, "-", SUM(AD19)/SUM(AD13,AD14))</f>
        <v>0.36363636363636365</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593</v>
      </c>
      <c r="B22" s="707"/>
      <c r="C22" s="707"/>
      <c r="D22" s="707"/>
      <c r="E22" s="707"/>
      <c r="F22" s="708"/>
      <c r="G22" s="712" t="s">
        <v>229</v>
      </c>
      <c r="H22" s="551"/>
      <c r="I22" s="551"/>
      <c r="J22" s="551"/>
      <c r="K22" s="551"/>
      <c r="L22" s="551"/>
      <c r="M22" s="551"/>
      <c r="N22" s="551"/>
      <c r="O22" s="552"/>
      <c r="P22" s="713" t="s">
        <v>591</v>
      </c>
      <c r="Q22" s="551"/>
      <c r="R22" s="551"/>
      <c r="S22" s="551"/>
      <c r="T22" s="551"/>
      <c r="U22" s="551"/>
      <c r="V22" s="552"/>
      <c r="W22" s="713" t="s">
        <v>592</v>
      </c>
      <c r="X22" s="551"/>
      <c r="Y22" s="551"/>
      <c r="Z22" s="551"/>
      <c r="AA22" s="551"/>
      <c r="AB22" s="551"/>
      <c r="AC22" s="552"/>
      <c r="AD22" s="713" t="s">
        <v>228</v>
      </c>
      <c r="AE22" s="551"/>
      <c r="AF22" s="551"/>
      <c r="AG22" s="551"/>
      <c r="AH22" s="551"/>
      <c r="AI22" s="551"/>
      <c r="AJ22" s="551"/>
      <c r="AK22" s="551"/>
      <c r="AL22" s="551"/>
      <c r="AM22" s="551"/>
      <c r="AN22" s="551"/>
      <c r="AO22" s="551"/>
      <c r="AP22" s="551"/>
      <c r="AQ22" s="551"/>
      <c r="AR22" s="551"/>
      <c r="AS22" s="551"/>
      <c r="AT22" s="551"/>
      <c r="AU22" s="551"/>
      <c r="AV22" s="551"/>
      <c r="AW22" s="551"/>
      <c r="AX22" s="733"/>
    </row>
    <row r="23" spans="1:50" ht="25.5" customHeight="1" x14ac:dyDescent="0.15">
      <c r="A23" s="709"/>
      <c r="B23" s="710"/>
      <c r="C23" s="710"/>
      <c r="D23" s="710"/>
      <c r="E23" s="710"/>
      <c r="F23" s="711"/>
      <c r="G23" s="734" t="s">
        <v>616</v>
      </c>
      <c r="H23" s="735"/>
      <c r="I23" s="735"/>
      <c r="J23" s="735"/>
      <c r="K23" s="735"/>
      <c r="L23" s="735"/>
      <c r="M23" s="735"/>
      <c r="N23" s="735"/>
      <c r="O23" s="736"/>
      <c r="P23" s="737">
        <v>13</v>
      </c>
      <c r="Q23" s="738"/>
      <c r="R23" s="738"/>
      <c r="S23" s="738"/>
      <c r="T23" s="738"/>
      <c r="U23" s="738"/>
      <c r="V23" s="739"/>
      <c r="W23" s="737">
        <v>13</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09"/>
      <c r="B24" s="710"/>
      <c r="C24" s="710"/>
      <c r="D24" s="710"/>
      <c r="E24" s="710"/>
      <c r="F24" s="711"/>
      <c r="G24" s="703" t="s">
        <v>617</v>
      </c>
      <c r="H24" s="704"/>
      <c r="I24" s="704"/>
      <c r="J24" s="704"/>
      <c r="K24" s="704"/>
      <c r="L24" s="704"/>
      <c r="M24" s="704"/>
      <c r="N24" s="704"/>
      <c r="O24" s="705"/>
      <c r="P24" s="700">
        <v>9</v>
      </c>
      <c r="Q24" s="701"/>
      <c r="R24" s="701"/>
      <c r="S24" s="701"/>
      <c r="T24" s="701"/>
      <c r="U24" s="701"/>
      <c r="V24" s="702"/>
      <c r="W24" s="700">
        <v>9</v>
      </c>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298" t="s">
        <v>18</v>
      </c>
      <c r="H29" s="720"/>
      <c r="I29" s="720"/>
      <c r="J29" s="720"/>
      <c r="K29" s="720"/>
      <c r="L29" s="720"/>
      <c r="M29" s="720"/>
      <c r="N29" s="720"/>
      <c r="O29" s="721"/>
      <c r="P29" s="722">
        <f>AK13</f>
        <v>22</v>
      </c>
      <c r="Q29" s="723"/>
      <c r="R29" s="723"/>
      <c r="S29" s="723"/>
      <c r="T29" s="723"/>
      <c r="U29" s="723"/>
      <c r="V29" s="724"/>
      <c r="W29" s="725">
        <f>AR13</f>
        <v>22</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580</v>
      </c>
      <c r="B30" s="729"/>
      <c r="C30" s="729"/>
      <c r="D30" s="729"/>
      <c r="E30" s="729"/>
      <c r="F30" s="730"/>
      <c r="G30" s="731" t="s">
        <v>643</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49"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7" t="s">
        <v>11</v>
      </c>
      <c r="AC31" s="627"/>
      <c r="AD31" s="627"/>
      <c r="AE31" s="116" t="s">
        <v>417</v>
      </c>
      <c r="AF31" s="697"/>
      <c r="AG31" s="697"/>
      <c r="AH31" s="698"/>
      <c r="AI31" s="116" t="s">
        <v>569</v>
      </c>
      <c r="AJ31" s="697"/>
      <c r="AK31" s="697"/>
      <c r="AL31" s="698"/>
      <c r="AM31" s="116" t="s">
        <v>385</v>
      </c>
      <c r="AN31" s="697"/>
      <c r="AO31" s="697"/>
      <c r="AP31" s="698"/>
      <c r="AQ31" s="624" t="s">
        <v>416</v>
      </c>
      <c r="AR31" s="625"/>
      <c r="AS31" s="625"/>
      <c r="AT31" s="626"/>
      <c r="AU31" s="624" t="s">
        <v>594</v>
      </c>
      <c r="AV31" s="625"/>
      <c r="AW31" s="625"/>
      <c r="AX31" s="634"/>
    </row>
    <row r="32" spans="1:50" ht="23.25" customHeight="1" x14ac:dyDescent="0.15">
      <c r="A32" s="649"/>
      <c r="B32" s="153"/>
      <c r="C32" s="153"/>
      <c r="D32" s="153"/>
      <c r="E32" s="153"/>
      <c r="F32" s="154"/>
      <c r="G32" s="732" t="s">
        <v>674</v>
      </c>
      <c r="H32" s="636"/>
      <c r="I32" s="636"/>
      <c r="J32" s="636"/>
      <c r="K32" s="636"/>
      <c r="L32" s="636"/>
      <c r="M32" s="636"/>
      <c r="N32" s="636"/>
      <c r="O32" s="636"/>
      <c r="P32" s="385" t="s">
        <v>668</v>
      </c>
      <c r="Q32" s="640"/>
      <c r="R32" s="640"/>
      <c r="S32" s="640"/>
      <c r="T32" s="640"/>
      <c r="U32" s="640"/>
      <c r="V32" s="640"/>
      <c r="W32" s="640"/>
      <c r="X32" s="641"/>
      <c r="Y32" s="645" t="s">
        <v>51</v>
      </c>
      <c r="Z32" s="646"/>
      <c r="AA32" s="647"/>
      <c r="AB32" s="648" t="s">
        <v>620</v>
      </c>
      <c r="AC32" s="648"/>
      <c r="AD32" s="648"/>
      <c r="AE32" s="617">
        <v>4</v>
      </c>
      <c r="AF32" s="617"/>
      <c r="AG32" s="617"/>
      <c r="AH32" s="617"/>
      <c r="AI32" s="617">
        <v>3</v>
      </c>
      <c r="AJ32" s="617"/>
      <c r="AK32" s="617"/>
      <c r="AL32" s="617"/>
      <c r="AM32" s="617">
        <v>4</v>
      </c>
      <c r="AN32" s="617"/>
      <c r="AO32" s="617"/>
      <c r="AP32" s="617"/>
      <c r="AQ32" s="617"/>
      <c r="AR32" s="617"/>
      <c r="AS32" s="617"/>
      <c r="AT32" s="617"/>
      <c r="AU32" s="618"/>
      <c r="AV32" s="619"/>
      <c r="AW32" s="619"/>
      <c r="AX32" s="620"/>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620</v>
      </c>
      <c r="AC33" s="648"/>
      <c r="AD33" s="648"/>
      <c r="AE33" s="617">
        <v>9</v>
      </c>
      <c r="AF33" s="617"/>
      <c r="AG33" s="617"/>
      <c r="AH33" s="617"/>
      <c r="AI33" s="617">
        <v>5</v>
      </c>
      <c r="AJ33" s="617"/>
      <c r="AK33" s="617"/>
      <c r="AL33" s="617"/>
      <c r="AM33" s="617">
        <v>5</v>
      </c>
      <c r="AN33" s="617"/>
      <c r="AO33" s="617"/>
      <c r="AP33" s="617"/>
      <c r="AQ33" s="617">
        <v>5</v>
      </c>
      <c r="AR33" s="617"/>
      <c r="AS33" s="617"/>
      <c r="AT33" s="617"/>
      <c r="AU33" s="618">
        <v>5</v>
      </c>
      <c r="AV33" s="619"/>
      <c r="AW33" s="619"/>
      <c r="AX33" s="620"/>
    </row>
    <row r="34" spans="1:51" ht="23.25" customHeight="1" x14ac:dyDescent="0.15">
      <c r="A34" s="681" t="s">
        <v>582</v>
      </c>
      <c r="B34" s="682"/>
      <c r="C34" s="682"/>
      <c r="D34" s="682"/>
      <c r="E34" s="682"/>
      <c r="F34" s="683"/>
      <c r="G34" s="176" t="s">
        <v>583</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417</v>
      </c>
      <c r="AF34" s="176"/>
      <c r="AG34" s="176"/>
      <c r="AH34" s="177"/>
      <c r="AI34" s="175" t="s">
        <v>569</v>
      </c>
      <c r="AJ34" s="176"/>
      <c r="AK34" s="176"/>
      <c r="AL34" s="177"/>
      <c r="AM34" s="175" t="s">
        <v>385</v>
      </c>
      <c r="AN34" s="176"/>
      <c r="AO34" s="176"/>
      <c r="AP34" s="177"/>
      <c r="AQ34" s="628" t="s">
        <v>595</v>
      </c>
      <c r="AR34" s="629"/>
      <c r="AS34" s="629"/>
      <c r="AT34" s="629"/>
      <c r="AU34" s="629"/>
      <c r="AV34" s="629"/>
      <c r="AW34" s="629"/>
      <c r="AX34" s="630"/>
    </row>
    <row r="35" spans="1:51" ht="23.25" customHeight="1" x14ac:dyDescent="0.15">
      <c r="A35" s="684"/>
      <c r="B35" s="685"/>
      <c r="C35" s="685"/>
      <c r="D35" s="685"/>
      <c r="E35" s="685"/>
      <c r="F35" s="686"/>
      <c r="G35" s="653" t="s">
        <v>621</v>
      </c>
      <c r="H35" s="654"/>
      <c r="I35" s="654"/>
      <c r="J35" s="654"/>
      <c r="K35" s="654"/>
      <c r="L35" s="654"/>
      <c r="M35" s="654"/>
      <c r="N35" s="654"/>
      <c r="O35" s="654"/>
      <c r="P35" s="654"/>
      <c r="Q35" s="654"/>
      <c r="R35" s="654"/>
      <c r="S35" s="654"/>
      <c r="T35" s="654"/>
      <c r="U35" s="654"/>
      <c r="V35" s="654"/>
      <c r="W35" s="654"/>
      <c r="X35" s="654"/>
      <c r="Y35" s="657" t="s">
        <v>582</v>
      </c>
      <c r="Z35" s="658"/>
      <c r="AA35" s="659"/>
      <c r="AB35" s="660" t="s">
        <v>622</v>
      </c>
      <c r="AC35" s="661"/>
      <c r="AD35" s="662"/>
      <c r="AE35" s="663">
        <v>2.2999999999999998</v>
      </c>
      <c r="AF35" s="663"/>
      <c r="AG35" s="663"/>
      <c r="AH35" s="663"/>
      <c r="AI35" s="663">
        <v>2.9</v>
      </c>
      <c r="AJ35" s="663"/>
      <c r="AK35" s="663"/>
      <c r="AL35" s="663"/>
      <c r="AM35" s="663">
        <v>1.9</v>
      </c>
      <c r="AN35" s="663"/>
      <c r="AO35" s="663"/>
      <c r="AP35" s="663"/>
      <c r="AQ35" s="93">
        <v>1.8</v>
      </c>
      <c r="AR35" s="87"/>
      <c r="AS35" s="87"/>
      <c r="AT35" s="87"/>
      <c r="AU35" s="87"/>
      <c r="AV35" s="87"/>
      <c r="AW35" s="87"/>
      <c r="AX35" s="88"/>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585</v>
      </c>
      <c r="Z36" s="650"/>
      <c r="AA36" s="651"/>
      <c r="AB36" s="613" t="s">
        <v>623</v>
      </c>
      <c r="AC36" s="614"/>
      <c r="AD36" s="615"/>
      <c r="AE36" s="616" t="s">
        <v>624</v>
      </c>
      <c r="AF36" s="616"/>
      <c r="AG36" s="616"/>
      <c r="AH36" s="616"/>
      <c r="AI36" s="616" t="s">
        <v>625</v>
      </c>
      <c r="AJ36" s="616"/>
      <c r="AK36" s="616"/>
      <c r="AL36" s="616"/>
      <c r="AM36" s="616" t="s">
        <v>647</v>
      </c>
      <c r="AN36" s="616"/>
      <c r="AO36" s="616"/>
      <c r="AP36" s="616"/>
      <c r="AQ36" s="699" t="s">
        <v>669</v>
      </c>
      <c r="AR36" s="616"/>
      <c r="AS36" s="616"/>
      <c r="AT36" s="616"/>
      <c r="AU36" s="616"/>
      <c r="AV36" s="616"/>
      <c r="AW36" s="616"/>
      <c r="AX36" s="652"/>
    </row>
    <row r="37" spans="1:51" ht="18.75" customHeight="1" x14ac:dyDescent="0.15">
      <c r="A37" s="669" t="s">
        <v>236</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417</v>
      </c>
      <c r="AF37" s="611"/>
      <c r="AG37" s="611"/>
      <c r="AH37" s="612"/>
      <c r="AI37" s="679" t="s">
        <v>569</v>
      </c>
      <c r="AJ37" s="679"/>
      <c r="AK37" s="679"/>
      <c r="AL37" s="610"/>
      <c r="AM37" s="679" t="s">
        <v>385</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672</v>
      </c>
      <c r="AR38" s="509"/>
      <c r="AS38" s="127" t="s">
        <v>175</v>
      </c>
      <c r="AT38" s="128"/>
      <c r="AU38" s="126">
        <v>4</v>
      </c>
      <c r="AV38" s="126"/>
      <c r="AW38" s="108" t="s">
        <v>166</v>
      </c>
      <c r="AX38" s="129"/>
    </row>
    <row r="39" spans="1:51" ht="23.25" customHeight="1" x14ac:dyDescent="0.15">
      <c r="A39" s="675"/>
      <c r="B39" s="673"/>
      <c r="C39" s="673"/>
      <c r="D39" s="673"/>
      <c r="E39" s="673"/>
      <c r="F39" s="674"/>
      <c r="G39" s="178" t="s">
        <v>618</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282</v>
      </c>
      <c r="AF39" s="87"/>
      <c r="AG39" s="87"/>
      <c r="AH39" s="87"/>
      <c r="AI39" s="93">
        <v>8</v>
      </c>
      <c r="AJ39" s="87"/>
      <c r="AK39" s="87"/>
      <c r="AL39" s="87"/>
      <c r="AM39" s="93">
        <v>2</v>
      </c>
      <c r="AN39" s="87"/>
      <c r="AO39" s="87"/>
      <c r="AP39" s="87"/>
      <c r="AQ39" s="94" t="s">
        <v>615</v>
      </c>
      <c r="AR39" s="95"/>
      <c r="AS39" s="95"/>
      <c r="AT39" s="96"/>
      <c r="AU39" s="87" t="s">
        <v>615</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282</v>
      </c>
      <c r="AF40" s="87"/>
      <c r="AG40" s="87"/>
      <c r="AH40" s="87"/>
      <c r="AI40" s="93">
        <v>8</v>
      </c>
      <c r="AJ40" s="87"/>
      <c r="AK40" s="87"/>
      <c r="AL40" s="87"/>
      <c r="AM40" s="93">
        <v>2</v>
      </c>
      <c r="AN40" s="87"/>
      <c r="AO40" s="87"/>
      <c r="AP40" s="87"/>
      <c r="AQ40" s="94" t="s">
        <v>615</v>
      </c>
      <c r="AR40" s="95"/>
      <c r="AS40" s="95"/>
      <c r="AT40" s="96"/>
      <c r="AU40" s="87">
        <v>30</v>
      </c>
      <c r="AV40" s="87"/>
      <c r="AW40" s="87"/>
      <c r="AX40" s="88"/>
    </row>
    <row r="41" spans="1:51" ht="23.2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100</v>
      </c>
      <c r="AF41" s="87"/>
      <c r="AG41" s="87"/>
      <c r="AH41" s="87"/>
      <c r="AI41" s="93">
        <v>100</v>
      </c>
      <c r="AJ41" s="87"/>
      <c r="AK41" s="87"/>
      <c r="AL41" s="87"/>
      <c r="AM41" s="93">
        <v>100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670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580</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49"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7" t="s">
        <v>11</v>
      </c>
      <c r="AC65" s="627"/>
      <c r="AD65" s="627"/>
      <c r="AE65" s="116" t="s">
        <v>417</v>
      </c>
      <c r="AF65" s="697"/>
      <c r="AG65" s="697"/>
      <c r="AH65" s="698"/>
      <c r="AI65" s="116" t="s">
        <v>569</v>
      </c>
      <c r="AJ65" s="697"/>
      <c r="AK65" s="697"/>
      <c r="AL65" s="698"/>
      <c r="AM65" s="116" t="s">
        <v>385</v>
      </c>
      <c r="AN65" s="697"/>
      <c r="AO65" s="697"/>
      <c r="AP65" s="698"/>
      <c r="AQ65" s="624" t="s">
        <v>416</v>
      </c>
      <c r="AR65" s="625"/>
      <c r="AS65" s="625"/>
      <c r="AT65" s="626"/>
      <c r="AU65" s="624" t="s">
        <v>594</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582</v>
      </c>
      <c r="B68" s="682"/>
      <c r="C68" s="682"/>
      <c r="D68" s="682"/>
      <c r="E68" s="682"/>
      <c r="F68" s="683"/>
      <c r="G68" s="176" t="s">
        <v>583</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417</v>
      </c>
      <c r="AF68" s="119"/>
      <c r="AG68" s="119"/>
      <c r="AH68" s="119"/>
      <c r="AI68" s="119" t="s">
        <v>569</v>
      </c>
      <c r="AJ68" s="119"/>
      <c r="AK68" s="119"/>
      <c r="AL68" s="119"/>
      <c r="AM68" s="119" t="s">
        <v>385</v>
      </c>
      <c r="AN68" s="119"/>
      <c r="AO68" s="119"/>
      <c r="AP68" s="119"/>
      <c r="AQ68" s="628" t="s">
        <v>595</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626</v>
      </c>
      <c r="H69" s="654"/>
      <c r="I69" s="654"/>
      <c r="J69" s="654"/>
      <c r="K69" s="654"/>
      <c r="L69" s="654"/>
      <c r="M69" s="654"/>
      <c r="N69" s="654"/>
      <c r="O69" s="654"/>
      <c r="P69" s="654"/>
      <c r="Q69" s="654"/>
      <c r="R69" s="654"/>
      <c r="S69" s="654"/>
      <c r="T69" s="654"/>
      <c r="U69" s="654"/>
      <c r="V69" s="654"/>
      <c r="W69" s="654"/>
      <c r="X69" s="654"/>
      <c r="Y69" s="657" t="s">
        <v>582</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585</v>
      </c>
      <c r="Z70" s="650"/>
      <c r="AA70" s="651"/>
      <c r="AB70" s="613" t="s">
        <v>586</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7"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23.2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580</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49"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7" t="s">
        <v>11</v>
      </c>
      <c r="AC99" s="627"/>
      <c r="AD99" s="627"/>
      <c r="AE99" s="119" t="s">
        <v>417</v>
      </c>
      <c r="AF99" s="119"/>
      <c r="AG99" s="119"/>
      <c r="AH99" s="119"/>
      <c r="AI99" s="119" t="s">
        <v>569</v>
      </c>
      <c r="AJ99" s="119"/>
      <c r="AK99" s="119"/>
      <c r="AL99" s="119"/>
      <c r="AM99" s="119" t="s">
        <v>385</v>
      </c>
      <c r="AN99" s="119"/>
      <c r="AO99" s="119"/>
      <c r="AP99" s="119"/>
      <c r="AQ99" s="624" t="s">
        <v>416</v>
      </c>
      <c r="AR99" s="625"/>
      <c r="AS99" s="625"/>
      <c r="AT99" s="626"/>
      <c r="AU99" s="624" t="s">
        <v>594</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582</v>
      </c>
      <c r="B102" s="105"/>
      <c r="C102" s="105"/>
      <c r="D102" s="105"/>
      <c r="E102" s="105"/>
      <c r="F102" s="664"/>
      <c r="G102" s="176" t="s">
        <v>583</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417</v>
      </c>
      <c r="AF102" s="119"/>
      <c r="AG102" s="119"/>
      <c r="AH102" s="119"/>
      <c r="AI102" s="119" t="s">
        <v>569</v>
      </c>
      <c r="AJ102" s="119"/>
      <c r="AK102" s="119"/>
      <c r="AL102" s="119"/>
      <c r="AM102" s="119" t="s">
        <v>385</v>
      </c>
      <c r="AN102" s="119"/>
      <c r="AO102" s="119"/>
      <c r="AP102" s="119"/>
      <c r="AQ102" s="628" t="s">
        <v>595</v>
      </c>
      <c r="AR102" s="629"/>
      <c r="AS102" s="629"/>
      <c r="AT102" s="629"/>
      <c r="AU102" s="629"/>
      <c r="AV102" s="629"/>
      <c r="AW102" s="629"/>
      <c r="AX102" s="630"/>
      <c r="AY102">
        <f>IF(SUBSTITUTE(SUBSTITUTE($G$103,"／",""),"　","")="",0,1)</f>
        <v>0</v>
      </c>
    </row>
    <row r="103" spans="1:60" ht="23.25" hidden="1" customHeight="1" x14ac:dyDescent="0.15">
      <c r="A103" s="665"/>
      <c r="B103" s="197"/>
      <c r="C103" s="197"/>
      <c r="D103" s="197"/>
      <c r="E103" s="197"/>
      <c r="F103" s="666"/>
      <c r="G103" s="653" t="s">
        <v>584</v>
      </c>
      <c r="H103" s="654"/>
      <c r="I103" s="654"/>
      <c r="J103" s="654"/>
      <c r="K103" s="654"/>
      <c r="L103" s="654"/>
      <c r="M103" s="654"/>
      <c r="N103" s="654"/>
      <c r="O103" s="654"/>
      <c r="P103" s="654"/>
      <c r="Q103" s="654"/>
      <c r="R103" s="654"/>
      <c r="S103" s="654"/>
      <c r="T103" s="654"/>
      <c r="U103" s="654"/>
      <c r="V103" s="654"/>
      <c r="W103" s="654"/>
      <c r="X103" s="654"/>
      <c r="Y103" s="657" t="s">
        <v>582</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585</v>
      </c>
      <c r="Z104" s="650"/>
      <c r="AA104" s="651"/>
      <c r="AB104" s="613" t="s">
        <v>586</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7"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580</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49"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7" t="s">
        <v>11</v>
      </c>
      <c r="AC133" s="627"/>
      <c r="AD133" s="627"/>
      <c r="AE133" s="119" t="s">
        <v>417</v>
      </c>
      <c r="AF133" s="119"/>
      <c r="AG133" s="119"/>
      <c r="AH133" s="119"/>
      <c r="AI133" s="119" t="s">
        <v>569</v>
      </c>
      <c r="AJ133" s="119"/>
      <c r="AK133" s="119"/>
      <c r="AL133" s="119"/>
      <c r="AM133" s="119" t="s">
        <v>385</v>
      </c>
      <c r="AN133" s="119"/>
      <c r="AO133" s="119"/>
      <c r="AP133" s="119"/>
      <c r="AQ133" s="624" t="s">
        <v>416</v>
      </c>
      <c r="AR133" s="625"/>
      <c r="AS133" s="625"/>
      <c r="AT133" s="626"/>
      <c r="AU133" s="624" t="s">
        <v>594</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582</v>
      </c>
      <c r="B136" s="105"/>
      <c r="C136" s="105"/>
      <c r="D136" s="105"/>
      <c r="E136" s="105"/>
      <c r="F136" s="664"/>
      <c r="G136" s="176" t="s">
        <v>583</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417</v>
      </c>
      <c r="AF136" s="119"/>
      <c r="AG136" s="119"/>
      <c r="AH136" s="119"/>
      <c r="AI136" s="119" t="s">
        <v>569</v>
      </c>
      <c r="AJ136" s="119"/>
      <c r="AK136" s="119"/>
      <c r="AL136" s="119"/>
      <c r="AM136" s="119" t="s">
        <v>385</v>
      </c>
      <c r="AN136" s="119"/>
      <c r="AO136" s="119"/>
      <c r="AP136" s="119"/>
      <c r="AQ136" s="628" t="s">
        <v>595</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584</v>
      </c>
      <c r="H137" s="654"/>
      <c r="I137" s="654"/>
      <c r="J137" s="654"/>
      <c r="K137" s="654"/>
      <c r="L137" s="654"/>
      <c r="M137" s="654"/>
      <c r="N137" s="654"/>
      <c r="O137" s="654"/>
      <c r="P137" s="654"/>
      <c r="Q137" s="654"/>
      <c r="R137" s="654"/>
      <c r="S137" s="654"/>
      <c r="T137" s="654"/>
      <c r="U137" s="654"/>
      <c r="V137" s="654"/>
      <c r="W137" s="654"/>
      <c r="X137" s="654"/>
      <c r="Y137" s="657" t="s">
        <v>582</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585</v>
      </c>
      <c r="Z138" s="650"/>
      <c r="AA138" s="651"/>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7"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580</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49"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7" t="s">
        <v>11</v>
      </c>
      <c r="AC167" s="627"/>
      <c r="AD167" s="627"/>
      <c r="AE167" s="119" t="s">
        <v>417</v>
      </c>
      <c r="AF167" s="119"/>
      <c r="AG167" s="119"/>
      <c r="AH167" s="119"/>
      <c r="AI167" s="119" t="s">
        <v>569</v>
      </c>
      <c r="AJ167" s="119"/>
      <c r="AK167" s="119"/>
      <c r="AL167" s="119"/>
      <c r="AM167" s="119" t="s">
        <v>385</v>
      </c>
      <c r="AN167" s="119"/>
      <c r="AO167" s="119"/>
      <c r="AP167" s="119"/>
      <c r="AQ167" s="624" t="s">
        <v>416</v>
      </c>
      <c r="AR167" s="625"/>
      <c r="AS167" s="625"/>
      <c r="AT167" s="626"/>
      <c r="AU167" s="624" t="s">
        <v>594</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582</v>
      </c>
      <c r="B170" s="105"/>
      <c r="C170" s="105"/>
      <c r="D170" s="105"/>
      <c r="E170" s="105"/>
      <c r="F170" s="664"/>
      <c r="G170" s="176" t="s">
        <v>583</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417</v>
      </c>
      <c r="AF170" s="119"/>
      <c r="AG170" s="119"/>
      <c r="AH170" s="119"/>
      <c r="AI170" s="119" t="s">
        <v>569</v>
      </c>
      <c r="AJ170" s="119"/>
      <c r="AK170" s="119"/>
      <c r="AL170" s="119"/>
      <c r="AM170" s="119" t="s">
        <v>385</v>
      </c>
      <c r="AN170" s="119"/>
      <c r="AO170" s="119"/>
      <c r="AP170" s="119"/>
      <c r="AQ170" s="628" t="s">
        <v>595</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584</v>
      </c>
      <c r="H171" s="654"/>
      <c r="I171" s="654"/>
      <c r="J171" s="654"/>
      <c r="K171" s="654"/>
      <c r="L171" s="654"/>
      <c r="M171" s="654"/>
      <c r="N171" s="654"/>
      <c r="O171" s="654"/>
      <c r="P171" s="654"/>
      <c r="Q171" s="654"/>
      <c r="R171" s="654"/>
      <c r="S171" s="654"/>
      <c r="T171" s="654"/>
      <c r="U171" s="654"/>
      <c r="V171" s="654"/>
      <c r="W171" s="654"/>
      <c r="X171" s="654"/>
      <c r="Y171" s="657" t="s">
        <v>582</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585</v>
      </c>
      <c r="Z172" s="650"/>
      <c r="AA172" s="651"/>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7"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264</v>
      </c>
      <c r="B213" s="498"/>
      <c r="C213" s="498"/>
      <c r="D213" s="498"/>
      <c r="E213" s="499" t="s">
        <v>225</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650</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651</v>
      </c>
      <c r="H216" s="131"/>
      <c r="I216" s="131"/>
      <c r="J216" s="131"/>
      <c r="K216" s="131"/>
      <c r="L216" s="131"/>
      <c r="M216" s="131"/>
      <c r="N216" s="131"/>
      <c r="O216" s="131"/>
      <c r="P216" s="131"/>
      <c r="Q216" s="131"/>
      <c r="R216" s="131"/>
      <c r="S216" s="131"/>
      <c r="T216" s="131"/>
      <c r="U216" s="131"/>
      <c r="V216" s="132"/>
      <c r="W216" s="483" t="s">
        <v>587</v>
      </c>
      <c r="X216" s="484"/>
      <c r="Y216" s="484"/>
      <c r="Z216" s="484"/>
      <c r="AA216" s="485"/>
      <c r="AB216" s="486" t="s">
        <v>648</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9" t="s">
        <v>588</v>
      </c>
      <c r="X217" s="490"/>
      <c r="Y217" s="490"/>
      <c r="Z217" s="490"/>
      <c r="AA217" s="491"/>
      <c r="AB217" s="486" t="s">
        <v>649</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8"/>
      <c r="B218" s="409"/>
      <c r="C218" s="492" t="s">
        <v>600</v>
      </c>
      <c r="D218" s="493"/>
      <c r="E218" s="149" t="s">
        <v>280</v>
      </c>
      <c r="F218" s="151"/>
      <c r="G218" s="473" t="s">
        <v>181</v>
      </c>
      <c r="H218" s="474"/>
      <c r="I218" s="474"/>
      <c r="J218" s="494" t="s">
        <v>615</v>
      </c>
      <c r="K218" s="495"/>
      <c r="L218" s="495"/>
      <c r="M218" s="495"/>
      <c r="N218" s="495"/>
      <c r="O218" s="495"/>
      <c r="P218" s="495"/>
      <c r="Q218" s="495"/>
      <c r="R218" s="495"/>
      <c r="S218" s="495"/>
      <c r="T218" s="496"/>
      <c r="U218" s="471" t="s">
        <v>653</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8"/>
      <c r="B219" s="409"/>
      <c r="C219" s="411"/>
      <c r="D219" s="409"/>
      <c r="E219" s="152"/>
      <c r="F219" s="154"/>
      <c r="G219" s="473" t="s">
        <v>601</v>
      </c>
      <c r="H219" s="474"/>
      <c r="I219" s="474"/>
      <c r="J219" s="474"/>
      <c r="K219" s="474"/>
      <c r="L219" s="474"/>
      <c r="M219" s="474"/>
      <c r="N219" s="474"/>
      <c r="O219" s="474"/>
      <c r="P219" s="474"/>
      <c r="Q219" s="474"/>
      <c r="R219" s="474"/>
      <c r="S219" s="474"/>
      <c r="T219" s="474"/>
      <c r="U219" s="470" t="s">
        <v>652</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8"/>
      <c r="B220" s="409"/>
      <c r="C220" s="411"/>
      <c r="D220" s="409"/>
      <c r="E220" s="157"/>
      <c r="F220" s="159"/>
      <c r="G220" s="473" t="s">
        <v>588</v>
      </c>
      <c r="H220" s="474"/>
      <c r="I220" s="474"/>
      <c r="J220" s="474"/>
      <c r="K220" s="474"/>
      <c r="L220" s="474"/>
      <c r="M220" s="474"/>
      <c r="N220" s="474"/>
      <c r="O220" s="474"/>
      <c r="P220" s="474"/>
      <c r="Q220" s="474"/>
      <c r="R220" s="474"/>
      <c r="S220" s="474"/>
      <c r="T220" s="474"/>
      <c r="U220" s="811" t="s">
        <v>652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629</v>
      </c>
      <c r="AE223" s="452"/>
      <c r="AF223" s="453"/>
      <c r="AG223" s="454" t="s">
        <v>654</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15">
      <c r="A224" s="444"/>
      <c r="B224" s="445"/>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3"/>
      <c r="AD224" s="364" t="s">
        <v>629</v>
      </c>
      <c r="AE224" s="365"/>
      <c r="AF224" s="434"/>
      <c r="AG224" s="359" t="s">
        <v>655</v>
      </c>
      <c r="AH224" s="360"/>
      <c r="AI224" s="360"/>
      <c r="AJ224" s="360"/>
      <c r="AK224" s="360"/>
      <c r="AL224" s="360"/>
      <c r="AM224" s="360"/>
      <c r="AN224" s="360"/>
      <c r="AO224" s="360"/>
      <c r="AP224" s="360"/>
      <c r="AQ224" s="360"/>
      <c r="AR224" s="360"/>
      <c r="AS224" s="360"/>
      <c r="AT224" s="360"/>
      <c r="AU224" s="360"/>
      <c r="AV224" s="360"/>
      <c r="AW224" s="360"/>
      <c r="AX224" s="361"/>
    </row>
    <row r="225" spans="1:50" ht="75" customHeight="1" x14ac:dyDescent="0.15">
      <c r="A225" s="446"/>
      <c r="B225" s="447"/>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394" t="s">
        <v>629</v>
      </c>
      <c r="AE225" s="395"/>
      <c r="AF225" s="396"/>
      <c r="AG225" s="397" t="s">
        <v>656</v>
      </c>
      <c r="AH225" s="398"/>
      <c r="AI225" s="398"/>
      <c r="AJ225" s="398"/>
      <c r="AK225" s="398"/>
      <c r="AL225" s="398"/>
      <c r="AM225" s="398"/>
      <c r="AN225" s="398"/>
      <c r="AO225" s="398"/>
      <c r="AP225" s="398"/>
      <c r="AQ225" s="398"/>
      <c r="AR225" s="398"/>
      <c r="AS225" s="398"/>
      <c r="AT225" s="398"/>
      <c r="AU225" s="398"/>
      <c r="AV225" s="398"/>
      <c r="AW225" s="398"/>
      <c r="AX225" s="399"/>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667</v>
      </c>
      <c r="AE226" s="383"/>
      <c r="AF226" s="383"/>
      <c r="AG226" s="385" t="s">
        <v>671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629</v>
      </c>
      <c r="AE229" s="349"/>
      <c r="AF229" s="349"/>
      <c r="AG229" s="351" t="s">
        <v>657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629</v>
      </c>
      <c r="AE230" s="365"/>
      <c r="AF230" s="365"/>
      <c r="AG230" s="359" t="s">
        <v>658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659</v>
      </c>
      <c r="AE231" s="365"/>
      <c r="AF231" s="365"/>
      <c r="AG231" s="359" t="s">
        <v>676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629</v>
      </c>
      <c r="AE232" s="365"/>
      <c r="AF232" s="365"/>
      <c r="AG232" s="359" t="s">
        <v>660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629</v>
      </c>
      <c r="AE233" s="402"/>
      <c r="AF233" s="402"/>
      <c r="AG233" s="403" t="s">
        <v>663</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4" t="s">
        <v>659</v>
      </c>
      <c r="AE234" s="365"/>
      <c r="AF234" s="434"/>
      <c r="AG234" s="359" t="s">
        <v>676</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4" t="s">
        <v>629</v>
      </c>
      <c r="AE235" s="395"/>
      <c r="AF235" s="396"/>
      <c r="AG235" s="397" t="s">
        <v>662</v>
      </c>
      <c r="AH235" s="398"/>
      <c r="AI235" s="398"/>
      <c r="AJ235" s="398"/>
      <c r="AK235" s="398"/>
      <c r="AL235" s="398"/>
      <c r="AM235" s="398"/>
      <c r="AN235" s="398"/>
      <c r="AO235" s="398"/>
      <c r="AP235" s="398"/>
      <c r="AQ235" s="398"/>
      <c r="AR235" s="398"/>
      <c r="AS235" s="398"/>
      <c r="AT235" s="398"/>
      <c r="AU235" s="398"/>
      <c r="AV235" s="398"/>
      <c r="AW235" s="398"/>
      <c r="AX235" s="399"/>
    </row>
    <row r="236" spans="1:50" ht="60"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629</v>
      </c>
      <c r="AE236" s="349"/>
      <c r="AF236" s="350"/>
      <c r="AG236" s="351" t="s">
        <v>661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659</v>
      </c>
      <c r="AE237" s="358"/>
      <c r="AF237" s="358"/>
      <c r="AG237" s="359" t="s">
        <v>615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629</v>
      </c>
      <c r="AE238" s="365"/>
      <c r="AF238" s="365"/>
      <c r="AG238" s="359" t="s">
        <v>664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629</v>
      </c>
      <c r="AE239" s="365"/>
      <c r="AF239" s="365"/>
      <c r="AG239" s="389" t="s">
        <v>646</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659</v>
      </c>
      <c r="AE240" s="383"/>
      <c r="AF240" s="384"/>
      <c r="AG240" s="385" t="s">
        <v>675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c r="D242" s="872"/>
      <c r="E242" s="368"/>
      <c r="F242" s="368"/>
      <c r="G242" s="368"/>
      <c r="H242" s="369"/>
      <c r="I242" s="369"/>
      <c r="J242" s="873"/>
      <c r="K242" s="873"/>
      <c r="L242" s="873"/>
      <c r="M242" s="369"/>
      <c r="N242" s="874"/>
      <c r="O242" s="875"/>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9"/>
      <c r="C247" s="298" t="s">
        <v>49</v>
      </c>
      <c r="D247" s="720"/>
      <c r="E247" s="720"/>
      <c r="F247" s="721"/>
      <c r="G247" s="902" t="s">
        <v>665</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666</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45" customHeight="1" thickBot="1" x14ac:dyDescent="0.2">
      <c r="A250" s="892" t="s">
        <v>673</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45" customHeight="1" thickBot="1" x14ac:dyDescent="0.2">
      <c r="A252" s="323" t="s">
        <v>132</v>
      </c>
      <c r="B252" s="324"/>
      <c r="C252" s="324"/>
      <c r="D252" s="324"/>
      <c r="E252" s="325"/>
      <c r="F252" s="898" t="s">
        <v>677</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45" customHeight="1" thickBot="1" x14ac:dyDescent="0.2">
      <c r="A254" s="323" t="s">
        <v>132</v>
      </c>
      <c r="B254" s="324"/>
      <c r="C254" s="324"/>
      <c r="D254" s="324"/>
      <c r="E254" s="325"/>
      <c r="F254" s="326" t="s">
        <v>285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627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628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103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630</v>
      </c>
      <c r="H268" s="86"/>
      <c r="I268" s="86"/>
      <c r="J268" s="85">
        <v>20</v>
      </c>
      <c r="K268" s="85"/>
      <c r="L268" s="101">
        <v>133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313" t="s">
        <v>267</v>
      </c>
      <c r="B308" s="314"/>
      <c r="C308" s="314"/>
      <c r="D308" s="314"/>
      <c r="E308" s="314"/>
      <c r="F308" s="315"/>
      <c r="G308" s="294" t="s">
        <v>632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5.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5.1" customHeight="1" x14ac:dyDescent="0.15">
      <c r="A310" s="316"/>
      <c r="B310" s="317"/>
      <c r="C310" s="317"/>
      <c r="D310" s="317"/>
      <c r="E310" s="317"/>
      <c r="F310" s="318"/>
      <c r="G310" s="284" t="s">
        <v>636</v>
      </c>
      <c r="H310" s="285"/>
      <c r="I310" s="285"/>
      <c r="J310" s="285"/>
      <c r="K310" s="286"/>
      <c r="L310" s="287" t="s">
        <v>637</v>
      </c>
      <c r="M310" s="288"/>
      <c r="N310" s="288"/>
      <c r="O310" s="288"/>
      <c r="P310" s="288"/>
      <c r="Q310" s="288"/>
      <c r="R310" s="288"/>
      <c r="S310" s="288"/>
      <c r="T310" s="288"/>
      <c r="U310" s="288"/>
      <c r="V310" s="288"/>
      <c r="W310" s="288"/>
      <c r="X310" s="289"/>
      <c r="Y310" s="290">
        <v>6.8419999999999996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35.1" customHeight="1" x14ac:dyDescent="0.15">
      <c r="A311" s="316"/>
      <c r="B311" s="317"/>
      <c r="C311" s="317"/>
      <c r="D311" s="317"/>
      <c r="E311" s="317"/>
      <c r="F311" s="318"/>
      <c r="G311" s="274" t="s">
        <v>638</v>
      </c>
      <c r="H311" s="275"/>
      <c r="I311" s="275"/>
      <c r="J311" s="275"/>
      <c r="K311" s="276"/>
      <c r="L311" s="277" t="s">
        <v>639</v>
      </c>
      <c r="M311" s="278"/>
      <c r="N311" s="278"/>
      <c r="O311" s="278"/>
      <c r="P311" s="278"/>
      <c r="Q311" s="278"/>
      <c r="R311" s="278"/>
      <c r="S311" s="278"/>
      <c r="T311" s="278"/>
      <c r="U311" s="278"/>
      <c r="V311" s="278"/>
      <c r="W311" s="278"/>
      <c r="X311" s="279"/>
      <c r="Y311" s="280">
        <v>0.77</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5.1"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7.6120000000000001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1" t="s">
        <v>634</v>
      </c>
      <c r="D366" s="251"/>
      <c r="E366" s="251"/>
      <c r="F366" s="251"/>
      <c r="G366" s="251"/>
      <c r="H366" s="251"/>
      <c r="I366" s="251"/>
      <c r="J366" s="233">
        <v>1010001100425</v>
      </c>
      <c r="K366" s="234"/>
      <c r="L366" s="234"/>
      <c r="M366" s="234"/>
      <c r="N366" s="234"/>
      <c r="O366" s="234"/>
      <c r="P366" s="245" t="s">
        <v>635</v>
      </c>
      <c r="Q366" s="235"/>
      <c r="R366" s="235"/>
      <c r="S366" s="235"/>
      <c r="T366" s="235"/>
      <c r="U366" s="235"/>
      <c r="V366" s="235"/>
      <c r="W366" s="235"/>
      <c r="X366" s="235"/>
      <c r="Y366" s="236">
        <v>7.6120000000000001</v>
      </c>
      <c r="Z366" s="237"/>
      <c r="AA366" s="237"/>
      <c r="AB366" s="238"/>
      <c r="AC366" s="222" t="s">
        <v>254</v>
      </c>
      <c r="AD366" s="223"/>
      <c r="AE366" s="223"/>
      <c r="AF366" s="223"/>
      <c r="AG366" s="223"/>
      <c r="AH366" s="253">
        <v>1</v>
      </c>
      <c r="AI366" s="254"/>
      <c r="AJ366" s="254"/>
      <c r="AK366" s="254"/>
      <c r="AL366" s="226">
        <v>98</v>
      </c>
      <c r="AM366" s="227"/>
      <c r="AN366" s="227"/>
      <c r="AO366" s="228"/>
      <c r="AP366" s="229" t="s">
        <v>640</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633</v>
      </c>
      <c r="F631" s="232"/>
      <c r="G631" s="232"/>
      <c r="H631" s="232"/>
      <c r="I631" s="232"/>
      <c r="J631" s="233" t="s">
        <v>633</v>
      </c>
      <c r="K631" s="234"/>
      <c r="L631" s="234"/>
      <c r="M631" s="234"/>
      <c r="N631" s="234"/>
      <c r="O631" s="234"/>
      <c r="P631" s="245" t="s">
        <v>633</v>
      </c>
      <c r="Q631" s="235"/>
      <c r="R631" s="235"/>
      <c r="S631" s="235"/>
      <c r="T631" s="235"/>
      <c r="U631" s="235"/>
      <c r="V631" s="235"/>
      <c r="W631" s="235"/>
      <c r="X631" s="235"/>
      <c r="Y631" s="236"/>
      <c r="Z631" s="237"/>
      <c r="AA631" s="237"/>
      <c r="AB631" s="238"/>
      <c r="AC631" s="222"/>
      <c r="AD631" s="223"/>
      <c r="AE631" s="223"/>
      <c r="AF631" s="223"/>
      <c r="AG631" s="223"/>
      <c r="AH631" s="224" t="s">
        <v>633</v>
      </c>
      <c r="AI631" s="225"/>
      <c r="AJ631" s="225"/>
      <c r="AK631" s="225"/>
      <c r="AL631" s="226" t="s">
        <v>633</v>
      </c>
      <c r="AM631" s="227"/>
      <c r="AN631" s="227"/>
      <c r="AO631" s="228"/>
      <c r="AP631" s="229" t="s">
        <v>633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11">
      <formula>IF(RIGHT(TEXT(P14,"0.#"),1)=".",FALSE,TRUE)</formula>
    </cfRule>
    <cfRule type="expression" dxfId="802" priority="912">
      <formula>IF(RIGHT(TEXT(P14,"0.#"),1)=".",TRUE,FALSE)</formula>
    </cfRule>
  </conditionalFormatting>
  <conditionalFormatting sqref="P18:AX18">
    <cfRule type="expression" dxfId="801" priority="909">
      <formula>IF(RIGHT(TEXT(P18,"0.#"),1)=".",FALSE,TRUE)</formula>
    </cfRule>
    <cfRule type="expression" dxfId="800" priority="910">
      <formula>IF(RIGHT(TEXT(P18,"0.#"),1)=".",TRUE,FALSE)</formula>
    </cfRule>
  </conditionalFormatting>
  <conditionalFormatting sqref="Y311">
    <cfRule type="expression" dxfId="799" priority="907">
      <formula>IF(RIGHT(TEXT(Y311,"0.#"),1)=".",FALSE,TRUE)</formula>
    </cfRule>
    <cfRule type="expression" dxfId="798" priority="908">
      <formula>IF(RIGHT(TEXT(Y311,"0.#"),1)=".",TRUE,FALSE)</formula>
    </cfRule>
  </conditionalFormatting>
  <conditionalFormatting sqref="Y320">
    <cfRule type="expression" dxfId="797" priority="905">
      <formula>IF(RIGHT(TEXT(Y320,"0.#"),1)=".",FALSE,TRUE)</formula>
    </cfRule>
    <cfRule type="expression" dxfId="796" priority="906">
      <formula>IF(RIGHT(TEXT(Y320,"0.#"),1)=".",TRUE,FALSE)</formula>
    </cfRule>
  </conditionalFormatting>
  <conditionalFormatting sqref="Y351:Y358 Y349 Y338:Y345 Y336 Y325:Y332 Y323">
    <cfRule type="expression" dxfId="795" priority="885">
      <formula>IF(RIGHT(TEXT(Y323,"0.#"),1)=".",FALSE,TRUE)</formula>
    </cfRule>
    <cfRule type="expression" dxfId="794" priority="886">
      <formula>IF(RIGHT(TEXT(Y323,"0.#"),1)=".",TRUE,FALSE)</formula>
    </cfRule>
  </conditionalFormatting>
  <conditionalFormatting sqref="P16:AQ17 P15:AX15 P13:AX13">
    <cfRule type="expression" dxfId="793" priority="903">
      <formula>IF(RIGHT(TEXT(P13,"0.#"),1)=".",FALSE,TRUE)</formula>
    </cfRule>
    <cfRule type="expression" dxfId="792" priority="904">
      <formula>IF(RIGHT(TEXT(P13,"0.#"),1)=".",TRUE,FALSE)</formula>
    </cfRule>
  </conditionalFormatting>
  <conditionalFormatting sqref="P19:AJ19">
    <cfRule type="expression" dxfId="791" priority="901">
      <formula>IF(RIGHT(TEXT(P19,"0.#"),1)=".",FALSE,TRUE)</formula>
    </cfRule>
    <cfRule type="expression" dxfId="790" priority="902">
      <formula>IF(RIGHT(TEXT(P19,"0.#"),1)=".",TRUE,FALSE)</formula>
    </cfRule>
  </conditionalFormatting>
  <conditionalFormatting sqref="AE32 AQ32">
    <cfRule type="expression" dxfId="789" priority="899">
      <formula>IF(RIGHT(TEXT(AE32,"0.#"),1)=".",FALSE,TRUE)</formula>
    </cfRule>
    <cfRule type="expression" dxfId="788" priority="900">
      <formula>IF(RIGHT(TEXT(AE32,"0.#"),1)=".",TRUE,FALSE)</formula>
    </cfRule>
  </conditionalFormatting>
  <conditionalFormatting sqref="Y312:Y319 Y310">
    <cfRule type="expression" dxfId="787" priority="897">
      <formula>IF(RIGHT(TEXT(Y310,"0.#"),1)=".",FALSE,TRUE)</formula>
    </cfRule>
    <cfRule type="expression" dxfId="786" priority="898">
      <formula>IF(RIGHT(TEXT(Y310,"0.#"),1)=".",TRUE,FALSE)</formula>
    </cfRule>
  </conditionalFormatting>
  <conditionalFormatting sqref="AU311">
    <cfRule type="expression" dxfId="785" priority="895">
      <formula>IF(RIGHT(TEXT(AU311,"0.#"),1)=".",FALSE,TRUE)</formula>
    </cfRule>
    <cfRule type="expression" dxfId="784" priority="896">
      <formula>IF(RIGHT(TEXT(AU311,"0.#"),1)=".",TRUE,FALSE)</formula>
    </cfRule>
  </conditionalFormatting>
  <conditionalFormatting sqref="AU320">
    <cfRule type="expression" dxfId="783" priority="893">
      <formula>IF(RIGHT(TEXT(AU320,"0.#"),1)=".",FALSE,TRUE)</formula>
    </cfRule>
    <cfRule type="expression" dxfId="782" priority="894">
      <formula>IF(RIGHT(TEXT(AU320,"0.#"),1)=".",TRUE,FALSE)</formula>
    </cfRule>
  </conditionalFormatting>
  <conditionalFormatting sqref="AU312:AU319 AU310">
    <cfRule type="expression" dxfId="781" priority="891">
      <formula>IF(RIGHT(TEXT(AU310,"0.#"),1)=".",FALSE,TRUE)</formula>
    </cfRule>
    <cfRule type="expression" dxfId="780" priority="892">
      <formula>IF(RIGHT(TEXT(AU310,"0.#"),1)=".",TRUE,FALSE)</formula>
    </cfRule>
  </conditionalFormatting>
  <conditionalFormatting sqref="Y350 Y337 Y324">
    <cfRule type="expression" dxfId="779" priority="889">
      <formula>IF(RIGHT(TEXT(Y324,"0.#"),1)=".",FALSE,TRUE)</formula>
    </cfRule>
    <cfRule type="expression" dxfId="778" priority="890">
      <formula>IF(RIGHT(TEXT(Y324,"0.#"),1)=".",TRUE,FALSE)</formula>
    </cfRule>
  </conditionalFormatting>
  <conditionalFormatting sqref="Y359 Y346 Y333">
    <cfRule type="expression" dxfId="777" priority="887">
      <formula>IF(RIGHT(TEXT(Y333,"0.#"),1)=".",FALSE,TRUE)</formula>
    </cfRule>
    <cfRule type="expression" dxfId="776" priority="888">
      <formula>IF(RIGHT(TEXT(Y333,"0.#"),1)=".",TRUE,FALSE)</formula>
    </cfRule>
  </conditionalFormatting>
  <conditionalFormatting sqref="AU350 AU337 AU324">
    <cfRule type="expression" dxfId="775" priority="883">
      <formula>IF(RIGHT(TEXT(AU324,"0.#"),1)=".",FALSE,TRUE)</formula>
    </cfRule>
    <cfRule type="expression" dxfId="774" priority="884">
      <formula>IF(RIGHT(TEXT(AU324,"0.#"),1)=".",TRUE,FALSE)</formula>
    </cfRule>
  </conditionalFormatting>
  <conditionalFormatting sqref="AU359 AU346 AU333">
    <cfRule type="expression" dxfId="773" priority="881">
      <formula>IF(RIGHT(TEXT(AU333,"0.#"),1)=".",FALSE,TRUE)</formula>
    </cfRule>
    <cfRule type="expression" dxfId="772" priority="882">
      <formula>IF(RIGHT(TEXT(AU333,"0.#"),1)=".",TRUE,FALSE)</formula>
    </cfRule>
  </conditionalFormatting>
  <conditionalFormatting sqref="AU351:AU358 AU349 AU338:AU345 AU336 AU325:AU332 AU323">
    <cfRule type="expression" dxfId="771" priority="879">
      <formula>IF(RIGHT(TEXT(AU323,"0.#"),1)=".",FALSE,TRUE)</formula>
    </cfRule>
    <cfRule type="expression" dxfId="770" priority="880">
      <formula>IF(RIGHT(TEXT(AU323,"0.#"),1)=".",TRUE,FALSE)</formula>
    </cfRule>
  </conditionalFormatting>
  <conditionalFormatting sqref="AI32">
    <cfRule type="expression" dxfId="769" priority="877">
      <formula>IF(RIGHT(TEXT(AI32,"0.#"),1)=".",FALSE,TRUE)</formula>
    </cfRule>
    <cfRule type="expression" dxfId="768" priority="878">
      <formula>IF(RIGHT(TEXT(AI32,"0.#"),1)=".",TRUE,FALSE)</formula>
    </cfRule>
  </conditionalFormatting>
  <conditionalFormatting sqref="AM32">
    <cfRule type="expression" dxfId="767" priority="875">
      <formula>IF(RIGHT(TEXT(AM32,"0.#"),1)=".",FALSE,TRUE)</formula>
    </cfRule>
    <cfRule type="expression" dxfId="766" priority="876">
      <formula>IF(RIGHT(TEXT(AM32,"0.#"),1)=".",TRUE,FALSE)</formula>
    </cfRule>
  </conditionalFormatting>
  <conditionalFormatting sqref="AE33">
    <cfRule type="expression" dxfId="765" priority="873">
      <formula>IF(RIGHT(TEXT(AE33,"0.#"),1)=".",FALSE,TRUE)</formula>
    </cfRule>
    <cfRule type="expression" dxfId="764" priority="874">
      <formula>IF(RIGHT(TEXT(AE33,"0.#"),1)=".",TRUE,FALSE)</formula>
    </cfRule>
  </conditionalFormatting>
  <conditionalFormatting sqref="AI33">
    <cfRule type="expression" dxfId="763" priority="871">
      <formula>IF(RIGHT(TEXT(AI33,"0.#"),1)=".",FALSE,TRUE)</formula>
    </cfRule>
    <cfRule type="expression" dxfId="762" priority="872">
      <formula>IF(RIGHT(TEXT(AI33,"0.#"),1)=".",TRUE,FALSE)</formula>
    </cfRule>
  </conditionalFormatting>
  <conditionalFormatting sqref="AM33">
    <cfRule type="expression" dxfId="761" priority="869">
      <formula>IF(RIGHT(TEXT(AM33,"0.#"),1)=".",FALSE,TRUE)</formula>
    </cfRule>
    <cfRule type="expression" dxfId="760" priority="870">
      <formula>IF(RIGHT(TEXT(AM33,"0.#"),1)=".",TRUE,FALSE)</formula>
    </cfRule>
  </conditionalFormatting>
  <conditionalFormatting sqref="AQ33">
    <cfRule type="expression" dxfId="759" priority="867">
      <formula>IF(RIGHT(TEXT(AQ33,"0.#"),1)=".",FALSE,TRUE)</formula>
    </cfRule>
    <cfRule type="expression" dxfId="758" priority="868">
      <formula>IF(RIGHT(TEXT(AQ33,"0.#"),1)=".",TRUE,FALSE)</formula>
    </cfRule>
  </conditionalFormatting>
  <conditionalFormatting sqref="AE210">
    <cfRule type="expression" dxfId="757" priority="865">
      <formula>IF(RIGHT(TEXT(AE210,"0.#"),1)=".",FALSE,TRUE)</formula>
    </cfRule>
    <cfRule type="expression" dxfId="756" priority="866">
      <formula>IF(RIGHT(TEXT(AE210,"0.#"),1)=".",TRUE,FALSE)</formula>
    </cfRule>
  </conditionalFormatting>
  <conditionalFormatting sqref="AE211">
    <cfRule type="expression" dxfId="755" priority="863">
      <formula>IF(RIGHT(TEXT(AE211,"0.#"),1)=".",FALSE,TRUE)</formula>
    </cfRule>
    <cfRule type="expression" dxfId="754" priority="864">
      <formula>IF(RIGHT(TEXT(AE211,"0.#"),1)=".",TRUE,FALSE)</formula>
    </cfRule>
  </conditionalFormatting>
  <conditionalFormatting sqref="AE212">
    <cfRule type="expression" dxfId="753" priority="861">
      <formula>IF(RIGHT(TEXT(AE212,"0.#"),1)=".",FALSE,TRUE)</formula>
    </cfRule>
    <cfRule type="expression" dxfId="752" priority="862">
      <formula>IF(RIGHT(TEXT(AE212,"0.#"),1)=".",TRUE,FALSE)</formula>
    </cfRule>
  </conditionalFormatting>
  <conditionalFormatting sqref="AI212">
    <cfRule type="expression" dxfId="751" priority="859">
      <formula>IF(RIGHT(TEXT(AI212,"0.#"),1)=".",FALSE,TRUE)</formula>
    </cfRule>
    <cfRule type="expression" dxfId="750" priority="860">
      <formula>IF(RIGHT(TEXT(AI212,"0.#"),1)=".",TRUE,FALSE)</formula>
    </cfRule>
  </conditionalFormatting>
  <conditionalFormatting sqref="AI211">
    <cfRule type="expression" dxfId="749" priority="857">
      <formula>IF(RIGHT(TEXT(AI211,"0.#"),1)=".",FALSE,TRUE)</formula>
    </cfRule>
    <cfRule type="expression" dxfId="748" priority="858">
      <formula>IF(RIGHT(TEXT(AI211,"0.#"),1)=".",TRUE,FALSE)</formula>
    </cfRule>
  </conditionalFormatting>
  <conditionalFormatting sqref="AI210">
    <cfRule type="expression" dxfId="747" priority="855">
      <formula>IF(RIGHT(TEXT(AI210,"0.#"),1)=".",FALSE,TRUE)</formula>
    </cfRule>
    <cfRule type="expression" dxfId="746" priority="856">
      <formula>IF(RIGHT(TEXT(AI210,"0.#"),1)=".",TRUE,FALSE)</formula>
    </cfRule>
  </conditionalFormatting>
  <conditionalFormatting sqref="AM210">
    <cfRule type="expression" dxfId="745" priority="853">
      <formula>IF(RIGHT(TEXT(AM210,"0.#"),1)=".",FALSE,TRUE)</formula>
    </cfRule>
    <cfRule type="expression" dxfId="744" priority="854">
      <formula>IF(RIGHT(TEXT(AM210,"0.#"),1)=".",TRUE,FALSE)</formula>
    </cfRule>
  </conditionalFormatting>
  <conditionalFormatting sqref="AM211">
    <cfRule type="expression" dxfId="743" priority="851">
      <formula>IF(RIGHT(TEXT(AM211,"0.#"),1)=".",FALSE,TRUE)</formula>
    </cfRule>
    <cfRule type="expression" dxfId="742" priority="852">
      <formula>IF(RIGHT(TEXT(AM211,"0.#"),1)=".",TRUE,FALSE)</formula>
    </cfRule>
  </conditionalFormatting>
  <conditionalFormatting sqref="AM212">
    <cfRule type="expression" dxfId="741" priority="849">
      <formula>IF(RIGHT(TEXT(AM212,"0.#"),1)=".",FALSE,TRUE)</formula>
    </cfRule>
    <cfRule type="expression" dxfId="740" priority="850">
      <formula>IF(RIGHT(TEXT(AM212,"0.#"),1)=".",TRUE,FALSE)</formula>
    </cfRule>
  </conditionalFormatting>
  <conditionalFormatting sqref="AL368:AO395">
    <cfRule type="expression" dxfId="739" priority="845">
      <formula>IF(AND(AL368&gt;=0, RIGHT(TEXT(AL368,"0.#"),1)&lt;&gt;"."),TRUE,FALSE)</formula>
    </cfRule>
    <cfRule type="expression" dxfId="738" priority="846">
      <formula>IF(AND(AL368&gt;=0, RIGHT(TEXT(AL368,"0.#"),1)="."),TRUE,FALSE)</formula>
    </cfRule>
    <cfRule type="expression" dxfId="737" priority="847">
      <formula>IF(AND(AL368&lt;0, RIGHT(TEXT(AL368,"0.#"),1)&lt;&gt;"."),TRUE,FALSE)</formula>
    </cfRule>
    <cfRule type="expression" dxfId="736" priority="848">
      <formula>IF(AND(AL368&lt;0, RIGHT(TEXT(AL368,"0.#"),1)="."),TRUE,FALSE)</formula>
    </cfRule>
  </conditionalFormatting>
  <conditionalFormatting sqref="AQ210:AQ212">
    <cfRule type="expression" dxfId="735" priority="843">
      <formula>IF(RIGHT(TEXT(AQ210,"0.#"),1)=".",FALSE,TRUE)</formula>
    </cfRule>
    <cfRule type="expression" dxfId="734" priority="844">
      <formula>IF(RIGHT(TEXT(AQ210,"0.#"),1)=".",TRUE,FALSE)</formula>
    </cfRule>
  </conditionalFormatting>
  <conditionalFormatting sqref="AU210:AU212">
    <cfRule type="expression" dxfId="733" priority="841">
      <formula>IF(RIGHT(TEXT(AU210,"0.#"),1)=".",FALSE,TRUE)</formula>
    </cfRule>
    <cfRule type="expression" dxfId="732" priority="842">
      <formula>IF(RIGHT(TEXT(AU210,"0.#"),1)=".",TRUE,FALSE)</formula>
    </cfRule>
  </conditionalFormatting>
  <conditionalFormatting sqref="Y368:Y395">
    <cfRule type="expression" dxfId="731" priority="839">
      <formula>IF(RIGHT(TEXT(Y368,"0.#"),1)=".",FALSE,TRUE)</formula>
    </cfRule>
    <cfRule type="expression" dxfId="730" priority="840">
      <formula>IF(RIGHT(TEXT(Y368,"0.#"),1)=".",TRUE,FALSE)</formula>
    </cfRule>
  </conditionalFormatting>
  <conditionalFormatting sqref="AL631:AO660">
    <cfRule type="expression" dxfId="729" priority="835">
      <formula>IF(AND(AL631&gt;=0, RIGHT(TEXT(AL631,"0.#"),1)&lt;&gt;"."),TRUE,FALSE)</formula>
    </cfRule>
    <cfRule type="expression" dxfId="728" priority="836">
      <formula>IF(AND(AL631&gt;=0, RIGHT(TEXT(AL631,"0.#"),1)="."),TRUE,FALSE)</formula>
    </cfRule>
    <cfRule type="expression" dxfId="727" priority="837">
      <formula>IF(AND(AL631&lt;0, RIGHT(TEXT(AL631,"0.#"),1)&lt;&gt;"."),TRUE,FALSE)</formula>
    </cfRule>
    <cfRule type="expression" dxfId="726" priority="838">
      <formula>IF(AND(AL631&lt;0, RIGHT(TEXT(AL631,"0.#"),1)="."),TRUE,FALSE)</formula>
    </cfRule>
  </conditionalFormatting>
  <conditionalFormatting sqref="Y631:Y660">
    <cfRule type="expression" dxfId="725" priority="833">
      <formula>IF(RIGHT(TEXT(Y631,"0.#"),1)=".",FALSE,TRUE)</formula>
    </cfRule>
    <cfRule type="expression" dxfId="724" priority="834">
      <formula>IF(RIGHT(TEXT(Y631,"0.#"),1)=".",TRUE,FALSE)</formula>
    </cfRule>
  </conditionalFormatting>
  <conditionalFormatting sqref="AL366:AO367">
    <cfRule type="expression" dxfId="723" priority="829">
      <formula>IF(AND(AL366&gt;=0, RIGHT(TEXT(AL366,"0.#"),1)&lt;&gt;"."),TRUE,FALSE)</formula>
    </cfRule>
    <cfRule type="expression" dxfId="722" priority="830">
      <formula>IF(AND(AL366&gt;=0, RIGHT(TEXT(AL366,"0.#"),1)="."),TRUE,FALSE)</formula>
    </cfRule>
    <cfRule type="expression" dxfId="721" priority="831">
      <formula>IF(AND(AL366&lt;0, RIGHT(TEXT(AL366,"0.#"),1)&lt;&gt;"."),TRUE,FALSE)</formula>
    </cfRule>
    <cfRule type="expression" dxfId="720" priority="832">
      <formula>IF(AND(AL366&lt;0, RIGHT(TEXT(AL366,"0.#"),1)="."),TRUE,FALSE)</formula>
    </cfRule>
  </conditionalFormatting>
  <conditionalFormatting sqref="Y366:Y367">
    <cfRule type="expression" dxfId="719" priority="827">
      <formula>IF(RIGHT(TEXT(Y366,"0.#"),1)=".",FALSE,TRUE)</formula>
    </cfRule>
    <cfRule type="expression" dxfId="718" priority="828">
      <formula>IF(RIGHT(TEXT(Y366,"0.#"),1)=".",TRUE,FALSE)</formula>
    </cfRule>
  </conditionalFormatting>
  <conditionalFormatting sqref="Y401:Y428">
    <cfRule type="expression" dxfId="717" priority="765">
      <formula>IF(RIGHT(TEXT(Y401,"0.#"),1)=".",FALSE,TRUE)</formula>
    </cfRule>
    <cfRule type="expression" dxfId="716" priority="766">
      <formula>IF(RIGHT(TEXT(Y401,"0.#"),1)=".",TRUE,FALSE)</formula>
    </cfRule>
  </conditionalFormatting>
  <conditionalFormatting sqref="Y399:Y400">
    <cfRule type="expression" dxfId="715" priority="759">
      <formula>IF(RIGHT(TEXT(Y399,"0.#"),1)=".",FALSE,TRUE)</formula>
    </cfRule>
    <cfRule type="expression" dxfId="714" priority="760">
      <formula>IF(RIGHT(TEXT(Y399,"0.#"),1)=".",TRUE,FALSE)</formula>
    </cfRule>
  </conditionalFormatting>
  <conditionalFormatting sqref="Y434:Y461">
    <cfRule type="expression" dxfId="713" priority="753">
      <formula>IF(RIGHT(TEXT(Y434,"0.#"),1)=".",FALSE,TRUE)</formula>
    </cfRule>
    <cfRule type="expression" dxfId="712" priority="754">
      <formula>IF(RIGHT(TEXT(Y434,"0.#"),1)=".",TRUE,FALSE)</formula>
    </cfRule>
  </conditionalFormatting>
  <conditionalFormatting sqref="Y432:Y433">
    <cfRule type="expression" dxfId="711" priority="747">
      <formula>IF(RIGHT(TEXT(Y432,"0.#"),1)=".",FALSE,TRUE)</formula>
    </cfRule>
    <cfRule type="expression" dxfId="710" priority="748">
      <formula>IF(RIGHT(TEXT(Y432,"0.#"),1)=".",TRUE,FALSE)</formula>
    </cfRule>
  </conditionalFormatting>
  <conditionalFormatting sqref="Y467:Y494">
    <cfRule type="expression" dxfId="709" priority="741">
      <formula>IF(RIGHT(TEXT(Y467,"0.#"),1)=".",FALSE,TRUE)</formula>
    </cfRule>
    <cfRule type="expression" dxfId="708" priority="742">
      <formula>IF(RIGHT(TEXT(Y467,"0.#"),1)=".",TRUE,FALSE)</formula>
    </cfRule>
  </conditionalFormatting>
  <conditionalFormatting sqref="Y465:Y466">
    <cfRule type="expression" dxfId="707" priority="735">
      <formula>IF(RIGHT(TEXT(Y465,"0.#"),1)=".",FALSE,TRUE)</formula>
    </cfRule>
    <cfRule type="expression" dxfId="706" priority="736">
      <formula>IF(RIGHT(TEXT(Y465,"0.#"),1)=".",TRUE,FALSE)</formula>
    </cfRule>
  </conditionalFormatting>
  <conditionalFormatting sqref="Y500:Y527">
    <cfRule type="expression" dxfId="705" priority="729">
      <formula>IF(RIGHT(TEXT(Y500,"0.#"),1)=".",FALSE,TRUE)</formula>
    </cfRule>
    <cfRule type="expression" dxfId="704" priority="730">
      <formula>IF(RIGHT(TEXT(Y500,"0.#"),1)=".",TRUE,FALSE)</formula>
    </cfRule>
  </conditionalFormatting>
  <conditionalFormatting sqref="Y498:Y499">
    <cfRule type="expression" dxfId="703" priority="723">
      <formula>IF(RIGHT(TEXT(Y498,"0.#"),1)=".",FALSE,TRUE)</formula>
    </cfRule>
    <cfRule type="expression" dxfId="702" priority="724">
      <formula>IF(RIGHT(TEXT(Y498,"0.#"),1)=".",TRUE,FALSE)</formula>
    </cfRule>
  </conditionalFormatting>
  <conditionalFormatting sqref="Y533:Y560">
    <cfRule type="expression" dxfId="701" priority="717">
      <formula>IF(RIGHT(TEXT(Y533,"0.#"),1)=".",FALSE,TRUE)</formula>
    </cfRule>
    <cfRule type="expression" dxfId="700" priority="718">
      <formula>IF(RIGHT(TEXT(Y533,"0.#"),1)=".",TRUE,FALSE)</formula>
    </cfRule>
  </conditionalFormatting>
  <conditionalFormatting sqref="W23">
    <cfRule type="expression" dxfId="699" priority="825">
      <formula>IF(RIGHT(TEXT(W23,"0.#"),1)=".",FALSE,TRUE)</formula>
    </cfRule>
    <cfRule type="expression" dxfId="698" priority="826">
      <formula>IF(RIGHT(TEXT(W23,"0.#"),1)=".",TRUE,FALSE)</formula>
    </cfRule>
  </conditionalFormatting>
  <conditionalFormatting sqref="W24:W27">
    <cfRule type="expression" dxfId="697" priority="823">
      <formula>IF(RIGHT(TEXT(W24,"0.#"),1)=".",FALSE,TRUE)</formula>
    </cfRule>
    <cfRule type="expression" dxfId="696" priority="824">
      <formula>IF(RIGHT(TEXT(W24,"0.#"),1)=".",TRUE,FALSE)</formula>
    </cfRule>
  </conditionalFormatting>
  <conditionalFormatting sqref="W28">
    <cfRule type="expression" dxfId="695" priority="821">
      <formula>IF(RIGHT(TEXT(W28,"0.#"),1)=".",FALSE,TRUE)</formula>
    </cfRule>
    <cfRule type="expression" dxfId="694" priority="822">
      <formula>IF(RIGHT(TEXT(W28,"0.#"),1)=".",TRUE,FALSE)</formula>
    </cfRule>
  </conditionalFormatting>
  <conditionalFormatting sqref="P23">
    <cfRule type="expression" dxfId="693" priority="819">
      <formula>IF(RIGHT(TEXT(P23,"0.#"),1)=".",FALSE,TRUE)</formula>
    </cfRule>
    <cfRule type="expression" dxfId="692" priority="820">
      <formula>IF(RIGHT(TEXT(P23,"0.#"),1)=".",TRUE,FALSE)</formula>
    </cfRule>
  </conditionalFormatting>
  <conditionalFormatting sqref="P24:P27">
    <cfRule type="expression" dxfId="691" priority="817">
      <formula>IF(RIGHT(TEXT(P24,"0.#"),1)=".",FALSE,TRUE)</formula>
    </cfRule>
    <cfRule type="expression" dxfId="690" priority="818">
      <formula>IF(RIGHT(TEXT(P24,"0.#"),1)=".",TRUE,FALSE)</formula>
    </cfRule>
  </conditionalFormatting>
  <conditionalFormatting sqref="P28">
    <cfRule type="expression" dxfId="689" priority="815">
      <formula>IF(RIGHT(TEXT(P28,"0.#"),1)=".",FALSE,TRUE)</formula>
    </cfRule>
    <cfRule type="expression" dxfId="688" priority="816">
      <formula>IF(RIGHT(TEXT(P28,"0.#"),1)=".",TRUE,FALSE)</formula>
    </cfRule>
  </conditionalFormatting>
  <conditionalFormatting sqref="AE202">
    <cfRule type="expression" dxfId="687" priority="813">
      <formula>IF(RIGHT(TEXT(AE202,"0.#"),1)=".",FALSE,TRUE)</formula>
    </cfRule>
    <cfRule type="expression" dxfId="686" priority="814">
      <formula>IF(RIGHT(TEXT(AE202,"0.#"),1)=".",TRUE,FALSE)</formula>
    </cfRule>
  </conditionalFormatting>
  <conditionalFormatting sqref="AE203">
    <cfRule type="expression" dxfId="685" priority="811">
      <formula>IF(RIGHT(TEXT(AE203,"0.#"),1)=".",FALSE,TRUE)</formula>
    </cfRule>
    <cfRule type="expression" dxfId="684" priority="812">
      <formula>IF(RIGHT(TEXT(AE203,"0.#"),1)=".",TRUE,FALSE)</formula>
    </cfRule>
  </conditionalFormatting>
  <conditionalFormatting sqref="AE204">
    <cfRule type="expression" dxfId="683" priority="809">
      <formula>IF(RIGHT(TEXT(AE204,"0.#"),1)=".",FALSE,TRUE)</formula>
    </cfRule>
    <cfRule type="expression" dxfId="682" priority="810">
      <formula>IF(RIGHT(TEXT(AE204,"0.#"),1)=".",TRUE,FALSE)</formula>
    </cfRule>
  </conditionalFormatting>
  <conditionalFormatting sqref="AI204">
    <cfRule type="expression" dxfId="681" priority="807">
      <formula>IF(RIGHT(TEXT(AI204,"0.#"),1)=".",FALSE,TRUE)</formula>
    </cfRule>
    <cfRule type="expression" dxfId="680" priority="808">
      <formula>IF(RIGHT(TEXT(AI204,"0.#"),1)=".",TRUE,FALSE)</formula>
    </cfRule>
  </conditionalFormatting>
  <conditionalFormatting sqref="AI203">
    <cfRule type="expression" dxfId="679" priority="805">
      <formula>IF(RIGHT(TEXT(AI203,"0.#"),1)=".",FALSE,TRUE)</formula>
    </cfRule>
    <cfRule type="expression" dxfId="678" priority="806">
      <formula>IF(RIGHT(TEXT(AI203,"0.#"),1)=".",TRUE,FALSE)</formula>
    </cfRule>
  </conditionalFormatting>
  <conditionalFormatting sqref="AI202">
    <cfRule type="expression" dxfId="677" priority="803">
      <formula>IF(RIGHT(TEXT(AI202,"0.#"),1)=".",FALSE,TRUE)</formula>
    </cfRule>
    <cfRule type="expression" dxfId="676" priority="804">
      <formula>IF(RIGHT(TEXT(AI202,"0.#"),1)=".",TRUE,FALSE)</formula>
    </cfRule>
  </conditionalFormatting>
  <conditionalFormatting sqref="AM202">
    <cfRule type="expression" dxfId="675" priority="801">
      <formula>IF(RIGHT(TEXT(AM202,"0.#"),1)=".",FALSE,TRUE)</formula>
    </cfRule>
    <cfRule type="expression" dxfId="674" priority="802">
      <formula>IF(RIGHT(TEXT(AM202,"0.#"),1)=".",TRUE,FALSE)</formula>
    </cfRule>
  </conditionalFormatting>
  <conditionalFormatting sqref="AM203">
    <cfRule type="expression" dxfId="673" priority="799">
      <formula>IF(RIGHT(TEXT(AM203,"0.#"),1)=".",FALSE,TRUE)</formula>
    </cfRule>
    <cfRule type="expression" dxfId="672" priority="800">
      <formula>IF(RIGHT(TEXT(AM203,"0.#"),1)=".",TRUE,FALSE)</formula>
    </cfRule>
  </conditionalFormatting>
  <conditionalFormatting sqref="AM204">
    <cfRule type="expression" dxfId="671" priority="797">
      <formula>IF(RIGHT(TEXT(AM204,"0.#"),1)=".",FALSE,TRUE)</formula>
    </cfRule>
    <cfRule type="expression" dxfId="670" priority="798">
      <formula>IF(RIGHT(TEXT(AM204,"0.#"),1)=".",TRUE,FALSE)</formula>
    </cfRule>
  </conditionalFormatting>
  <conditionalFormatting sqref="AQ202:AQ204">
    <cfRule type="expression" dxfId="669" priority="795">
      <formula>IF(RIGHT(TEXT(AQ202,"0.#"),1)=".",FALSE,TRUE)</formula>
    </cfRule>
    <cfRule type="expression" dxfId="668" priority="796">
      <formula>IF(RIGHT(TEXT(AQ202,"0.#"),1)=".",TRUE,FALSE)</formula>
    </cfRule>
  </conditionalFormatting>
  <conditionalFormatting sqref="AU202:AU204">
    <cfRule type="expression" dxfId="667" priority="793">
      <formula>IF(RIGHT(TEXT(AU202,"0.#"),1)=".",FALSE,TRUE)</formula>
    </cfRule>
    <cfRule type="expression" dxfId="666" priority="794">
      <formula>IF(RIGHT(TEXT(AU202,"0.#"),1)=".",TRUE,FALSE)</formula>
    </cfRule>
  </conditionalFormatting>
  <conditionalFormatting sqref="AE205">
    <cfRule type="expression" dxfId="665" priority="791">
      <formula>IF(RIGHT(TEXT(AE205,"0.#"),1)=".",FALSE,TRUE)</formula>
    </cfRule>
    <cfRule type="expression" dxfId="664" priority="792">
      <formula>IF(RIGHT(TEXT(AE205,"0.#"),1)=".",TRUE,FALSE)</formula>
    </cfRule>
  </conditionalFormatting>
  <conditionalFormatting sqref="AE206">
    <cfRule type="expression" dxfId="663" priority="789">
      <formula>IF(RIGHT(TEXT(AE206,"0.#"),1)=".",FALSE,TRUE)</formula>
    </cfRule>
    <cfRule type="expression" dxfId="662" priority="790">
      <formula>IF(RIGHT(TEXT(AE206,"0.#"),1)=".",TRUE,FALSE)</formula>
    </cfRule>
  </conditionalFormatting>
  <conditionalFormatting sqref="AE207">
    <cfRule type="expression" dxfId="661" priority="787">
      <formula>IF(RIGHT(TEXT(AE207,"0.#"),1)=".",FALSE,TRUE)</formula>
    </cfRule>
    <cfRule type="expression" dxfId="660" priority="788">
      <formula>IF(RIGHT(TEXT(AE207,"0.#"),1)=".",TRUE,FALSE)</formula>
    </cfRule>
  </conditionalFormatting>
  <conditionalFormatting sqref="AI207">
    <cfRule type="expression" dxfId="659" priority="785">
      <formula>IF(RIGHT(TEXT(AI207,"0.#"),1)=".",FALSE,TRUE)</formula>
    </cfRule>
    <cfRule type="expression" dxfId="658" priority="786">
      <formula>IF(RIGHT(TEXT(AI207,"0.#"),1)=".",TRUE,FALSE)</formula>
    </cfRule>
  </conditionalFormatting>
  <conditionalFormatting sqref="AI206">
    <cfRule type="expression" dxfId="657" priority="783">
      <formula>IF(RIGHT(TEXT(AI206,"0.#"),1)=".",FALSE,TRUE)</formula>
    </cfRule>
    <cfRule type="expression" dxfId="656" priority="784">
      <formula>IF(RIGHT(TEXT(AI206,"0.#"),1)=".",TRUE,FALSE)</formula>
    </cfRule>
  </conditionalFormatting>
  <conditionalFormatting sqref="AI205">
    <cfRule type="expression" dxfId="655" priority="781">
      <formula>IF(RIGHT(TEXT(AI205,"0.#"),1)=".",FALSE,TRUE)</formula>
    </cfRule>
    <cfRule type="expression" dxfId="654" priority="782">
      <formula>IF(RIGHT(TEXT(AI205,"0.#"),1)=".",TRUE,FALSE)</formula>
    </cfRule>
  </conditionalFormatting>
  <conditionalFormatting sqref="AM205">
    <cfRule type="expression" dxfId="653" priority="779">
      <formula>IF(RIGHT(TEXT(AM205,"0.#"),1)=".",FALSE,TRUE)</formula>
    </cfRule>
    <cfRule type="expression" dxfId="652" priority="780">
      <formula>IF(RIGHT(TEXT(AM205,"0.#"),1)=".",TRUE,FALSE)</formula>
    </cfRule>
  </conditionalFormatting>
  <conditionalFormatting sqref="AM206">
    <cfRule type="expression" dxfId="651" priority="777">
      <formula>IF(RIGHT(TEXT(AM206,"0.#"),1)=".",FALSE,TRUE)</formula>
    </cfRule>
    <cfRule type="expression" dxfId="650" priority="778">
      <formula>IF(RIGHT(TEXT(AM206,"0.#"),1)=".",TRUE,FALSE)</formula>
    </cfRule>
  </conditionalFormatting>
  <conditionalFormatting sqref="AM207">
    <cfRule type="expression" dxfId="649" priority="775">
      <formula>IF(RIGHT(TEXT(AM207,"0.#"),1)=".",FALSE,TRUE)</formula>
    </cfRule>
    <cfRule type="expression" dxfId="648" priority="776">
      <formula>IF(RIGHT(TEXT(AM207,"0.#"),1)=".",TRUE,FALSE)</formula>
    </cfRule>
  </conditionalFormatting>
  <conditionalFormatting sqref="AQ205:AQ207">
    <cfRule type="expression" dxfId="647" priority="773">
      <formula>IF(RIGHT(TEXT(AQ205,"0.#"),1)=".",FALSE,TRUE)</formula>
    </cfRule>
    <cfRule type="expression" dxfId="646" priority="774">
      <formula>IF(RIGHT(TEXT(AQ205,"0.#"),1)=".",TRUE,FALSE)</formula>
    </cfRule>
  </conditionalFormatting>
  <conditionalFormatting sqref="AU205:AU207">
    <cfRule type="expression" dxfId="645" priority="771">
      <formula>IF(RIGHT(TEXT(AU205,"0.#"),1)=".",FALSE,TRUE)</formula>
    </cfRule>
    <cfRule type="expression" dxfId="644" priority="772">
      <formula>IF(RIGHT(TEXT(AU205,"0.#"),1)=".",TRUE,FALSE)</formula>
    </cfRule>
  </conditionalFormatting>
  <conditionalFormatting sqref="AL401:AO428">
    <cfRule type="expression" dxfId="643" priority="767">
      <formula>IF(AND(AL401&gt;=0, RIGHT(TEXT(AL401,"0.#"),1)&lt;&gt;"."),TRUE,FALSE)</formula>
    </cfRule>
    <cfRule type="expression" dxfId="642" priority="768">
      <formula>IF(AND(AL401&gt;=0, RIGHT(TEXT(AL401,"0.#"),1)="."),TRUE,FALSE)</formula>
    </cfRule>
    <cfRule type="expression" dxfId="641" priority="769">
      <formula>IF(AND(AL401&lt;0, RIGHT(TEXT(AL401,"0.#"),1)&lt;&gt;"."),TRUE,FALSE)</formula>
    </cfRule>
    <cfRule type="expression" dxfId="640" priority="770">
      <formula>IF(AND(AL401&lt;0, RIGHT(TEXT(AL401,"0.#"),1)="."),TRUE,FALSE)</formula>
    </cfRule>
  </conditionalFormatting>
  <conditionalFormatting sqref="AL399:AO400">
    <cfRule type="expression" dxfId="639" priority="761">
      <formula>IF(AND(AL399&gt;=0, RIGHT(TEXT(AL399,"0.#"),1)&lt;&gt;"."),TRUE,FALSE)</formula>
    </cfRule>
    <cfRule type="expression" dxfId="638" priority="762">
      <formula>IF(AND(AL399&gt;=0, RIGHT(TEXT(AL399,"0.#"),1)="."),TRUE,FALSE)</formula>
    </cfRule>
    <cfRule type="expression" dxfId="637" priority="763">
      <formula>IF(AND(AL399&lt;0, RIGHT(TEXT(AL399,"0.#"),1)&lt;&gt;"."),TRUE,FALSE)</formula>
    </cfRule>
    <cfRule type="expression" dxfId="636" priority="764">
      <formula>IF(AND(AL399&lt;0, RIGHT(TEXT(AL399,"0.#"),1)="."),TRUE,FALSE)</formula>
    </cfRule>
  </conditionalFormatting>
  <conditionalFormatting sqref="AL434:AO461">
    <cfRule type="expression" dxfId="635" priority="755">
      <formula>IF(AND(AL434&gt;=0, RIGHT(TEXT(AL434,"0.#"),1)&lt;&gt;"."),TRUE,FALSE)</formula>
    </cfRule>
    <cfRule type="expression" dxfId="634" priority="756">
      <formula>IF(AND(AL434&gt;=0, RIGHT(TEXT(AL434,"0.#"),1)="."),TRUE,FALSE)</formula>
    </cfRule>
    <cfRule type="expression" dxfId="633" priority="757">
      <formula>IF(AND(AL434&lt;0, RIGHT(TEXT(AL434,"0.#"),1)&lt;&gt;"."),TRUE,FALSE)</formula>
    </cfRule>
    <cfRule type="expression" dxfId="632" priority="758">
      <formula>IF(AND(AL434&lt;0, RIGHT(TEXT(AL434,"0.#"),1)="."),TRUE,FALSE)</formula>
    </cfRule>
  </conditionalFormatting>
  <conditionalFormatting sqref="AL432:AO433">
    <cfRule type="expression" dxfId="631" priority="749">
      <formula>IF(AND(AL432&gt;=0, RIGHT(TEXT(AL432,"0.#"),1)&lt;&gt;"."),TRUE,FALSE)</formula>
    </cfRule>
    <cfRule type="expression" dxfId="630" priority="750">
      <formula>IF(AND(AL432&gt;=0, RIGHT(TEXT(AL432,"0.#"),1)="."),TRUE,FALSE)</formula>
    </cfRule>
    <cfRule type="expression" dxfId="629" priority="751">
      <formula>IF(AND(AL432&lt;0, RIGHT(TEXT(AL432,"0.#"),1)&lt;&gt;"."),TRUE,FALSE)</formula>
    </cfRule>
    <cfRule type="expression" dxfId="628" priority="752">
      <formula>IF(AND(AL432&lt;0, RIGHT(TEXT(AL432,"0.#"),1)="."),TRUE,FALSE)</formula>
    </cfRule>
  </conditionalFormatting>
  <conditionalFormatting sqref="AL467:AO494">
    <cfRule type="expression" dxfId="627" priority="743">
      <formula>IF(AND(AL467&gt;=0, RIGHT(TEXT(AL467,"0.#"),1)&lt;&gt;"."),TRUE,FALSE)</formula>
    </cfRule>
    <cfRule type="expression" dxfId="626" priority="744">
      <formula>IF(AND(AL467&gt;=0, RIGHT(TEXT(AL467,"0.#"),1)="."),TRUE,FALSE)</formula>
    </cfRule>
    <cfRule type="expression" dxfId="625" priority="745">
      <formula>IF(AND(AL467&lt;0, RIGHT(TEXT(AL467,"0.#"),1)&lt;&gt;"."),TRUE,FALSE)</formula>
    </cfRule>
    <cfRule type="expression" dxfId="624" priority="746">
      <formula>IF(AND(AL467&lt;0, RIGHT(TEXT(AL467,"0.#"),1)="."),TRUE,FALSE)</formula>
    </cfRule>
  </conditionalFormatting>
  <conditionalFormatting sqref="AL465:AO466">
    <cfRule type="expression" dxfId="623" priority="737">
      <formula>IF(AND(AL465&gt;=0, RIGHT(TEXT(AL465,"0.#"),1)&lt;&gt;"."),TRUE,FALSE)</formula>
    </cfRule>
    <cfRule type="expression" dxfId="622" priority="738">
      <formula>IF(AND(AL465&gt;=0, RIGHT(TEXT(AL465,"0.#"),1)="."),TRUE,FALSE)</formula>
    </cfRule>
    <cfRule type="expression" dxfId="621" priority="739">
      <formula>IF(AND(AL465&lt;0, RIGHT(TEXT(AL465,"0.#"),1)&lt;&gt;"."),TRUE,FALSE)</formula>
    </cfRule>
    <cfRule type="expression" dxfId="620" priority="740">
      <formula>IF(AND(AL465&lt;0, RIGHT(TEXT(AL465,"0.#"),1)="."),TRUE,FALSE)</formula>
    </cfRule>
  </conditionalFormatting>
  <conditionalFormatting sqref="AL500:AO527">
    <cfRule type="expression" dxfId="619" priority="731">
      <formula>IF(AND(AL500&gt;=0, RIGHT(TEXT(AL500,"0.#"),1)&lt;&gt;"."),TRUE,FALSE)</formula>
    </cfRule>
    <cfRule type="expression" dxfId="618" priority="732">
      <formula>IF(AND(AL500&gt;=0, RIGHT(TEXT(AL500,"0.#"),1)="."),TRUE,FALSE)</formula>
    </cfRule>
    <cfRule type="expression" dxfId="617" priority="733">
      <formula>IF(AND(AL500&lt;0, RIGHT(TEXT(AL500,"0.#"),1)&lt;&gt;"."),TRUE,FALSE)</formula>
    </cfRule>
    <cfRule type="expression" dxfId="616" priority="734">
      <formula>IF(AND(AL500&lt;0, RIGHT(TEXT(AL500,"0.#"),1)="."),TRUE,FALSE)</formula>
    </cfRule>
  </conditionalFormatting>
  <conditionalFormatting sqref="AL498:AO499">
    <cfRule type="expression" dxfId="615" priority="725">
      <formula>IF(AND(AL498&gt;=0, RIGHT(TEXT(AL498,"0.#"),1)&lt;&gt;"."),TRUE,FALSE)</formula>
    </cfRule>
    <cfRule type="expression" dxfId="614" priority="726">
      <formula>IF(AND(AL498&gt;=0, RIGHT(TEXT(AL498,"0.#"),1)="."),TRUE,FALSE)</formula>
    </cfRule>
    <cfRule type="expression" dxfId="613" priority="727">
      <formula>IF(AND(AL498&lt;0, RIGHT(TEXT(AL498,"0.#"),1)&lt;&gt;"."),TRUE,FALSE)</formula>
    </cfRule>
    <cfRule type="expression" dxfId="612" priority="728">
      <formula>IF(AND(AL498&lt;0, RIGHT(TEXT(AL498,"0.#"),1)="."),TRUE,FALSE)</formula>
    </cfRule>
  </conditionalFormatting>
  <conditionalFormatting sqref="AL533:AO560">
    <cfRule type="expression" dxfId="611" priority="719">
      <formula>IF(AND(AL533&gt;=0, RIGHT(TEXT(AL533,"0.#"),1)&lt;&gt;"."),TRUE,FALSE)</formula>
    </cfRule>
    <cfRule type="expression" dxfId="610" priority="720">
      <formula>IF(AND(AL533&gt;=0, RIGHT(TEXT(AL533,"0.#"),1)="."),TRUE,FALSE)</formula>
    </cfRule>
    <cfRule type="expression" dxfId="609" priority="721">
      <formula>IF(AND(AL533&lt;0, RIGHT(TEXT(AL533,"0.#"),1)&lt;&gt;"."),TRUE,FALSE)</formula>
    </cfRule>
    <cfRule type="expression" dxfId="608" priority="722">
      <formula>IF(AND(AL533&lt;0, RIGHT(TEXT(AL533,"0.#"),1)="."),TRUE,FALSE)</formula>
    </cfRule>
  </conditionalFormatting>
  <conditionalFormatting sqref="AL531:AO532">
    <cfRule type="expression" dxfId="607" priority="713">
      <formula>IF(AND(AL531&gt;=0, RIGHT(TEXT(AL531,"0.#"),1)&lt;&gt;"."),TRUE,FALSE)</formula>
    </cfRule>
    <cfRule type="expression" dxfId="606" priority="714">
      <formula>IF(AND(AL531&gt;=0, RIGHT(TEXT(AL531,"0.#"),1)="."),TRUE,FALSE)</formula>
    </cfRule>
    <cfRule type="expression" dxfId="605" priority="715">
      <formula>IF(AND(AL531&lt;0, RIGHT(TEXT(AL531,"0.#"),1)&lt;&gt;"."),TRUE,FALSE)</formula>
    </cfRule>
    <cfRule type="expression" dxfId="604" priority="716">
      <formula>IF(AND(AL531&lt;0, RIGHT(TEXT(AL531,"0.#"),1)="."),TRUE,FALSE)</formula>
    </cfRule>
  </conditionalFormatting>
  <conditionalFormatting sqref="Y531:Y532">
    <cfRule type="expression" dxfId="603" priority="711">
      <formula>IF(RIGHT(TEXT(Y531,"0.#"),1)=".",FALSE,TRUE)</formula>
    </cfRule>
    <cfRule type="expression" dxfId="602" priority="712">
      <formula>IF(RIGHT(TEXT(Y531,"0.#"),1)=".",TRUE,FALSE)</formula>
    </cfRule>
  </conditionalFormatting>
  <conditionalFormatting sqref="AL566:AO593">
    <cfRule type="expression" dxfId="601" priority="707">
      <formula>IF(AND(AL566&gt;=0, RIGHT(TEXT(AL566,"0.#"),1)&lt;&gt;"."),TRUE,FALSE)</formula>
    </cfRule>
    <cfRule type="expression" dxfId="600" priority="708">
      <formula>IF(AND(AL566&gt;=0, RIGHT(TEXT(AL566,"0.#"),1)="."),TRUE,FALSE)</formula>
    </cfRule>
    <cfRule type="expression" dxfId="599" priority="709">
      <formula>IF(AND(AL566&lt;0, RIGHT(TEXT(AL566,"0.#"),1)&lt;&gt;"."),TRUE,FALSE)</formula>
    </cfRule>
    <cfRule type="expression" dxfId="598" priority="710">
      <formula>IF(AND(AL566&lt;0, RIGHT(TEXT(AL566,"0.#"),1)="."),TRUE,FALSE)</formula>
    </cfRule>
  </conditionalFormatting>
  <conditionalFormatting sqref="Y566:Y593">
    <cfRule type="expression" dxfId="597" priority="705">
      <formula>IF(RIGHT(TEXT(Y566,"0.#"),1)=".",FALSE,TRUE)</formula>
    </cfRule>
    <cfRule type="expression" dxfId="596" priority="706">
      <formula>IF(RIGHT(TEXT(Y566,"0.#"),1)=".",TRUE,FALSE)</formula>
    </cfRule>
  </conditionalFormatting>
  <conditionalFormatting sqref="AL564:AO565">
    <cfRule type="expression" dxfId="595" priority="701">
      <formula>IF(AND(AL564&gt;=0, RIGHT(TEXT(AL564,"0.#"),1)&lt;&gt;"."),TRUE,FALSE)</formula>
    </cfRule>
    <cfRule type="expression" dxfId="594" priority="702">
      <formula>IF(AND(AL564&gt;=0, RIGHT(TEXT(AL564,"0.#"),1)="."),TRUE,FALSE)</formula>
    </cfRule>
    <cfRule type="expression" dxfId="593" priority="703">
      <formula>IF(AND(AL564&lt;0, RIGHT(TEXT(AL564,"0.#"),1)&lt;&gt;"."),TRUE,FALSE)</formula>
    </cfRule>
    <cfRule type="expression" dxfId="592" priority="704">
      <formula>IF(AND(AL564&lt;0, RIGHT(TEXT(AL564,"0.#"),1)="."),TRUE,FALSE)</formula>
    </cfRule>
  </conditionalFormatting>
  <conditionalFormatting sqref="Y564:Y565">
    <cfRule type="expression" dxfId="591" priority="699">
      <formula>IF(RIGHT(TEXT(Y564,"0.#"),1)=".",FALSE,TRUE)</formula>
    </cfRule>
    <cfRule type="expression" dxfId="590" priority="700">
      <formula>IF(RIGHT(TEXT(Y564,"0.#"),1)=".",TRUE,FALSE)</formula>
    </cfRule>
  </conditionalFormatting>
  <conditionalFormatting sqref="AL599:AO626">
    <cfRule type="expression" dxfId="589" priority="695">
      <formula>IF(AND(AL599&gt;=0, RIGHT(TEXT(AL599,"0.#"),1)&lt;&gt;"."),TRUE,FALSE)</formula>
    </cfRule>
    <cfRule type="expression" dxfId="588" priority="696">
      <formula>IF(AND(AL599&gt;=0, RIGHT(TEXT(AL599,"0.#"),1)="."),TRUE,FALSE)</formula>
    </cfRule>
    <cfRule type="expression" dxfId="587" priority="697">
      <formula>IF(AND(AL599&lt;0, RIGHT(TEXT(AL599,"0.#"),1)&lt;&gt;"."),TRUE,FALSE)</formula>
    </cfRule>
    <cfRule type="expression" dxfId="586" priority="698">
      <formula>IF(AND(AL599&lt;0, RIGHT(TEXT(AL599,"0.#"),1)="."),TRUE,FALSE)</formula>
    </cfRule>
  </conditionalFormatting>
  <conditionalFormatting sqref="Y599:Y626">
    <cfRule type="expression" dxfId="585" priority="693">
      <formula>IF(RIGHT(TEXT(Y599,"0.#"),1)=".",FALSE,TRUE)</formula>
    </cfRule>
    <cfRule type="expression" dxfId="584" priority="694">
      <formula>IF(RIGHT(TEXT(Y599,"0.#"),1)=".",TRUE,FALSE)</formula>
    </cfRule>
  </conditionalFormatting>
  <conditionalFormatting sqref="AL597:AO598">
    <cfRule type="expression" dxfId="583" priority="689">
      <formula>IF(AND(AL597&gt;=0, RIGHT(TEXT(AL597,"0.#"),1)&lt;&gt;"."),TRUE,FALSE)</formula>
    </cfRule>
    <cfRule type="expression" dxfId="582" priority="690">
      <formula>IF(AND(AL597&gt;=0, RIGHT(TEXT(AL597,"0.#"),1)="."),TRUE,FALSE)</formula>
    </cfRule>
    <cfRule type="expression" dxfId="581" priority="691">
      <formula>IF(AND(AL597&lt;0, RIGHT(TEXT(AL597,"0.#"),1)&lt;&gt;"."),TRUE,FALSE)</formula>
    </cfRule>
    <cfRule type="expression" dxfId="580" priority="692">
      <formula>IF(AND(AL597&lt;0, RIGHT(TEXT(AL597,"0.#"),1)="."),TRUE,FALSE)</formula>
    </cfRule>
  </conditionalFormatting>
  <conditionalFormatting sqref="Y597:Y598">
    <cfRule type="expression" dxfId="579" priority="687">
      <formula>IF(RIGHT(TEXT(Y597,"0.#"),1)=".",FALSE,TRUE)</formula>
    </cfRule>
    <cfRule type="expression" dxfId="578" priority="688">
      <formula>IF(RIGHT(TEXT(Y597,"0.#"),1)=".",TRUE,FALSE)</formula>
    </cfRule>
  </conditionalFormatting>
  <conditionalFormatting sqref="AU33">
    <cfRule type="expression" dxfId="577" priority="683">
      <formula>IF(RIGHT(TEXT(AU33,"0.#"),1)=".",FALSE,TRUE)</formula>
    </cfRule>
    <cfRule type="expression" dxfId="576" priority="684">
      <formula>IF(RIGHT(TEXT(AU33,"0.#"),1)=".",TRUE,FALSE)</formula>
    </cfRule>
  </conditionalFormatting>
  <conditionalFormatting sqref="AU32">
    <cfRule type="expression" dxfId="575" priority="685">
      <formula>IF(RIGHT(TEXT(AU32,"0.#"),1)=".",FALSE,TRUE)</formula>
    </cfRule>
    <cfRule type="expression" dxfId="574" priority="686">
      <formula>IF(RIGHT(TEXT(AU32,"0.#"),1)=".",TRUE,FALSE)</formula>
    </cfRule>
  </conditionalFormatting>
  <conditionalFormatting sqref="P29:AC29">
    <cfRule type="expression" dxfId="573" priority="681">
      <formula>IF(RIGHT(TEXT(P29,"0.#"),1)=".",FALSE,TRUE)</formula>
    </cfRule>
    <cfRule type="expression" dxfId="572" priority="682">
      <formula>IF(RIGHT(TEXT(P29,"0.#"),1)=".",TRUE,FALSE)</formula>
    </cfRule>
  </conditionalFormatting>
  <conditionalFormatting sqref="AE39">
    <cfRule type="expression" dxfId="571" priority="679">
      <formula>IF(RIGHT(TEXT(AE39,"0.#"),1)=".",FALSE,TRUE)</formula>
    </cfRule>
    <cfRule type="expression" dxfId="570" priority="680">
      <formula>IF(RIGHT(TEXT(AE39,"0.#"),1)=".",TRUE,FALSE)</formula>
    </cfRule>
  </conditionalFormatting>
  <conditionalFormatting sqref="AQ39:AQ41">
    <cfRule type="expression" dxfId="569" priority="661">
      <formula>IF(RIGHT(TEXT(AQ39,"0.#"),1)=".",FALSE,TRUE)</formula>
    </cfRule>
    <cfRule type="expression" dxfId="568" priority="662">
      <formula>IF(RIGHT(TEXT(AQ39,"0.#"),1)=".",TRUE,FALSE)</formula>
    </cfRule>
  </conditionalFormatting>
  <conditionalFormatting sqref="AU39:AU41">
    <cfRule type="expression" dxfId="567" priority="659">
      <formula>IF(RIGHT(TEXT(AU39,"0.#"),1)=".",FALSE,TRUE)</formula>
    </cfRule>
    <cfRule type="expression" dxfId="566" priority="660">
      <formula>IF(RIGHT(TEXT(AU39,"0.#"),1)=".",TRUE,FALSE)</formula>
    </cfRule>
  </conditionalFormatting>
  <conditionalFormatting sqref="AI41">
    <cfRule type="expression" dxfId="565" priority="673">
      <formula>IF(RIGHT(TEXT(AI41,"0.#"),1)=".",FALSE,TRUE)</formula>
    </cfRule>
    <cfRule type="expression" dxfId="564" priority="674">
      <formula>IF(RIGHT(TEXT(AI41,"0.#"),1)=".",TRUE,FALSE)</formula>
    </cfRule>
  </conditionalFormatting>
  <conditionalFormatting sqref="AE40">
    <cfRule type="expression" dxfId="563" priority="677">
      <formula>IF(RIGHT(TEXT(AE40,"0.#"),1)=".",FALSE,TRUE)</formula>
    </cfRule>
    <cfRule type="expression" dxfId="562" priority="678">
      <formula>IF(RIGHT(TEXT(AE40,"0.#"),1)=".",TRUE,FALSE)</formula>
    </cfRule>
  </conditionalFormatting>
  <conditionalFormatting sqref="AE41">
    <cfRule type="expression" dxfId="561" priority="675">
      <formula>IF(RIGHT(TEXT(AE41,"0.#"),1)=".",FALSE,TRUE)</formula>
    </cfRule>
    <cfRule type="expression" dxfId="560" priority="676">
      <formula>IF(RIGHT(TEXT(AE41,"0.#"),1)=".",TRUE,FALSE)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5">
      <formula>IF(RIGHT(TEXT(AM39,"0.#"),1)=".",FALSE,TRUE)</formula>
    </cfRule>
    <cfRule type="expression" dxfId="0" priority="6">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2022-05-23T10:56:28Z</cp:lastPrinted>
  <dcterms:created xsi:type="dcterms:W3CDTF">2012-03-13T00:50:25Z</dcterms:created>
  <dcterms:modified xsi:type="dcterms:W3CDTF">2022-08-31T08:46:03Z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